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080" windowHeight="12435" tabRatio="882" activeTab="0"/>
  </bookViews>
  <sheets>
    <sheet name="T2.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'growth_eu27'!#REF!</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'T2.1'!$A$1:$E$27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<sst xmlns="http://schemas.openxmlformats.org/spreadsheetml/2006/main" count="1142" uniqueCount="365">
  <si>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</si>
  <si>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</si>
  <si>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</si>
  <si>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</si>
  <si>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</si>
  <si>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</si>
  <si>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</si>
  <si>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</si>
  <si>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</si>
  <si>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</si>
  <si>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</si>
  <si>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</si>
  <si>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</si>
  <si>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</si>
  <si>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</si>
  <si>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</si>
  <si>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</si>
  <si>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</si>
  <si>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</si>
  <si>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</si>
  <si>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</si>
  <si>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</si>
  <si>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</si>
  <si>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</si>
  <si>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</si>
  <si>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</si>
  <si>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</si>
  <si>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</si>
  <si>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</si>
  <si>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</si>
  <si>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</si>
  <si>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</si>
  <si>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</si>
  <si>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</si>
  <si>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</si>
  <si>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</si>
  <si>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</si>
  <si>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</si>
  <si>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</si>
  <si>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</si>
  <si>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</si>
  <si>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</si>
  <si>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</si>
  <si>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</si>
  <si>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</si>
  <si>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</si>
  <si>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</si>
  <si>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</si>
  <si>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</si>
  <si>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</si>
  <si>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</si>
  <si>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</si>
  <si>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</si>
  <si>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</si>
  <si>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</si>
  <si>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</si>
  <si>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</si>
  <si>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</si>
  <si>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</si>
  <si>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</si>
  <si>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</si>
  <si>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</si>
  <si>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</si>
  <si>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</si>
  <si>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</si>
  <si>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</si>
  <si>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</si>
  <si>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</si>
  <si>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</si>
  <si>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</si>
  <si>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</si>
  <si>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</si>
  <si>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</si>
  <si>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</si>
  <si>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</si>
  <si>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</si>
  <si>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</si>
  <si>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</si>
  <si>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</si>
  <si>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</si>
  <si>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</si>
  <si>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</si>
  <si>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</si>
  <si>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</si>
  <si>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</si>
  <si>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</si>
  <si>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</si>
  <si>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</si>
  <si>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</si>
  <si>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</si>
  <si>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</si>
  <si>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</si>
  <si>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</si>
  <si>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</si>
  <si>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</si>
  <si>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</si>
  <si>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</si>
  <si>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</si>
  <si>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</si>
  <si>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</si>
  <si>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</si>
  <si>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</si>
  <si>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</si>
  <si>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</si>
  <si>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</si>
  <si>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</si>
  <si>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</si>
  <si>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</si>
  <si>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</si>
  <si>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</si>
  <si>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</si>
  <si>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</si>
  <si>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</si>
  <si>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</si>
  <si>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</si>
  <si>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</si>
  <si>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</si>
  <si>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</si>
  <si>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</si>
  <si>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</si>
  <si>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</si>
  <si>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</si>
  <si>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</si>
  <si>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</si>
  <si>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</si>
  <si>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</si>
  <si>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</si>
  <si>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</si>
  <si>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</si>
  <si>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</si>
  <si>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</si>
  <si>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</si>
  <si>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</si>
  <si>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</si>
  <si>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</si>
  <si>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</si>
  <si>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</si>
  <si>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</si>
  <si>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</si>
  <si>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</si>
  <si>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</si>
  <si>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</si>
  <si>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</si>
  <si>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</si>
  <si>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</si>
  <si>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</si>
  <si>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</si>
  <si>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</si>
  <si>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</si>
  <si>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</si>
  <si>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</si>
  <si>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</si>
  <si>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</si>
  <si>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</si>
  <si>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</si>
  <si>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</si>
  <si>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</si>
  <si>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</si>
  <si>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</si>
  <si>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</si>
  <si>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</si>
  <si>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</si>
  <si>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</si>
  <si>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</si>
  <si>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</si>
  <si>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</si>
  <si>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</si>
  <si>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</si>
  <si>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</si>
  <si>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</si>
  <si>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</si>
  <si>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</si>
  <si>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</si>
  <si>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</si>
  <si>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</si>
  <si>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</si>
  <si>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</si>
  <si>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</si>
  <si>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</si>
  <si>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</si>
  <si>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</si>
  <si>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</si>
  <si>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</si>
  <si>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</si>
  <si>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</si>
  <si>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</si>
  <si>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</si>
  <si>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</si>
  <si>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</si>
  <si>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</si>
  <si>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</si>
  <si>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</si>
  <si>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</si>
  <si>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</si>
  <si>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</si>
  <si>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</si>
  <si>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</si>
  <si>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</si>
  <si>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</si>
  <si>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</si>
  <si>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</si>
  <si>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</si>
  <si>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</si>
  <si>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</si>
  <si>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</si>
  <si>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</si>
  <si>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</si>
  <si>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t>GDP (at constant year 2000 prices)</t>
  </si>
  <si>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</si>
  <si>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</si>
  <si>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</si>
  <si>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</si>
  <si>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</si>
  <si>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</si>
  <si>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</si>
  <si>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</si>
  <si>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</si>
  <si>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</si>
  <si>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</si>
  <si>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</si>
  <si>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</si>
  <si>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</si>
  <si>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</si>
  <si>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</si>
  <si>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</si>
  <si>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</si>
  <si>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t>EUROPEAN UNION</t>
  </si>
  <si>
    <t>European Commission</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</si>
  <si>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</si>
  <si>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</si>
  <si>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</si>
  <si>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</si>
  <si>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</si>
  <si>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</si>
  <si>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</si>
  <si>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</si>
  <si>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</si>
  <si>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</si>
  <si>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</si>
  <si>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</si>
  <si>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*Millions of euro, chain-linked volumes, reference year 2000 (at 2000 exchange rates)</t>
  </si>
  <si>
    <t>Employment by Mode of Transport (in 1 000)</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</si>
  <si>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</si>
  <si>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</si>
  <si>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</si>
  <si>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</si>
  <si>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</si>
  <si>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</si>
  <si>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</si>
  <si>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</si>
  <si>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</si>
  <si>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</si>
  <si>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</si>
  <si>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</si>
  <si>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</si>
  <si>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</si>
  <si>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</si>
  <si>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</si>
  <si>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</si>
  <si>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</si>
  <si>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</si>
  <si>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Japan: included in railway pkm</t>
  </si>
  <si>
    <r>
      <t>Notes:</t>
    </r>
    <r>
      <rPr>
        <sz val="8"/>
        <rFont val="Arial"/>
        <family val="0"/>
      </rPr>
      <t xml:space="preserve"> </t>
    </r>
  </si>
  <si>
    <t>EU27 : External Trade by Mode of Transport</t>
  </si>
  <si>
    <t>EU27: External Trade with Major Partners by Mode of Transport</t>
  </si>
  <si>
    <t>Directorate-General for Mobility and Transport</t>
  </si>
  <si>
    <t>TRANSPORT IN FIGURES</t>
  </si>
  <si>
    <t>Part 2 : TRANSPORT</t>
  </si>
  <si>
    <t>Chapter 2.1  :</t>
  </si>
  <si>
    <t>2.1.1</t>
  </si>
  <si>
    <t>2.1.2</t>
  </si>
  <si>
    <t>2.1.3</t>
  </si>
  <si>
    <t>2.1.4</t>
  </si>
  <si>
    <t>2.1.5</t>
  </si>
  <si>
    <t>2.1.6</t>
  </si>
  <si>
    <t>2.1.7</t>
  </si>
  <si>
    <t>2.1.8</t>
  </si>
  <si>
    <t>2.1.9</t>
  </si>
  <si>
    <t>EU27: Evolution of Consumer Prices for Passenger Transport 1999-2010</t>
  </si>
  <si>
    <t>2.1.10</t>
  </si>
  <si>
    <t>2.1.11</t>
  </si>
  <si>
    <t>2.1.12</t>
  </si>
  <si>
    <t xml:space="preserve">Gross Value Added </t>
  </si>
  <si>
    <t>With around € 520 billion in Gross Value Added (GVA) at basic prices, the provision of transport services (including storage, warehousing and other auxiliary activities) accounted for about 4.6% of total GVA in the EU27 in 2008. It should be noted, however, that this figure only includes the GVA of companies whose main activity is the provision of transport (and transport-related) services and that own account transport operations are not included.</t>
  </si>
  <si>
    <r>
      <t xml:space="preserve">In 2008, the transport services sector in the EU27 employed around 9.1 million persons, some 4.5% </t>
    </r>
    <r>
      <rPr>
        <vertAlign val="superscript"/>
        <sz val="10"/>
        <rFont val="Arial"/>
        <family val="2"/>
      </rPr>
      <t xml:space="preserve">(1) </t>
    </r>
    <r>
      <rPr>
        <sz val="8"/>
        <rFont val="Arial"/>
        <family val="2"/>
      </rPr>
      <t xml:space="preserve">of the total workforce.  Around two thirds of them worked in land transport (road, rail, inland waterways), 2% in sea transport, 5% in air transport and 27% in warehousing and supporting and  transport activities (such as cargo handling, storage and warehousing) </t>
    </r>
  </si>
  <si>
    <t>In 2009, private households in the EU27 spent € 890 billion or roughly 13.2% of their total consumption on transport-related items.</t>
  </si>
  <si>
    <t>Close to one third of this sum (around € 272 billion) was used to purchase vehicles, slightly more than half (€ 453 billion) was spent on the operation of personal transport equipment (e.g. to buy fuel for the car) and the rest (€ 165 billion) was spent for transport services (e.g. bus, train, plane tickets).</t>
  </si>
  <si>
    <t>In 2009, total goods transport activities in the EU27 are estimated to have amounted to 3 632 billion tkm. This figure includes intra-EU air and sea transport but not transport activities between the EU and the rest of the world. Road transport accounted for 46.6% of this total, rail for 10.0%, inland waterways for 3.3% and oil pipelines for 3.3%. Intra-EU maritime transport was the second most important mode with a share of 36.8% while intra-EU air transport only accounted for 0.1% of the total.</t>
  </si>
  <si>
    <t>In 2009, total passenger transport activities in the EU27 by any motorized means of transport are estimated to have amounted to 6 503 billion pkm or on average 13,063 km per person. This figure includes intra-EU air and sea transport but not transport activities between the EU and the rest of the world. Passenger cars accounted for 73.5% of this total, powered two-wheelers for 2.4%, buses &amp; coaches for 7.8%, railways for 6.2% and tram and metro for 1.4%. Intra-EU air and intra-EU maritime transport contributed 8.0% and 0.6% respectively.</t>
  </si>
  <si>
    <r>
      <t>Road:</t>
    </r>
    <r>
      <rPr>
        <sz val="8"/>
        <rFont val="Arial"/>
        <family val="2"/>
      </rPr>
      <t xml:space="preserve">  34 826 persons were killed in road accidents (fatalities within 30 days) in 2009, 10.5% fewer than in 2007 (when 38 877 people lost their lives). In comparison with 2001, the number of road fatalities was lower by more than a third (35.9%). </t>
    </r>
  </si>
  <si>
    <r>
      <t>Rail:</t>
    </r>
    <r>
      <rPr>
        <sz val="8"/>
        <rFont val="Arial"/>
        <family val="2"/>
      </rPr>
      <t xml:space="preserve"> 34 passengers lost their lives in 2009; this figure does not include casualties among railway employees or other people run over by trains.</t>
    </r>
  </si>
  <si>
    <r>
      <t xml:space="preserve">Air: </t>
    </r>
    <r>
      <rPr>
        <sz val="8"/>
        <rFont val="Arial"/>
        <family val="2"/>
      </rPr>
      <t xml:space="preserve">In 2010, 2 people were killed on board of an EU carrier which was flying over the EU territory. </t>
    </r>
  </si>
  <si>
    <t>(1) The figure on the actual number of persons employed is based on the NACE 2 classification while the one on the</t>
  </si>
  <si>
    <t>share with respect to the total economy is based on the NACE 1.1 classification.</t>
  </si>
  <si>
    <t>2009*</t>
  </si>
  <si>
    <r>
      <t>EU</t>
    </r>
    <r>
      <rPr>
        <sz val="8"/>
        <rFont val="Arial"/>
        <family val="0"/>
      </rPr>
      <t>-totals all refer to 2009, therefore the sum of the country rows does not add up to the total.</t>
    </r>
  </si>
  <si>
    <t>Extracted on</t>
  </si>
  <si>
    <r>
      <t>Source</t>
    </r>
    <r>
      <rPr>
        <sz val="8"/>
        <rFont val="Arial"/>
        <family val="0"/>
      </rPr>
      <t>: Eurostat (2010: provisional values)</t>
    </r>
  </si>
  <si>
    <t>Last update</t>
  </si>
  <si>
    <t>Source of data</t>
  </si>
  <si>
    <t>Eurostat</t>
  </si>
  <si>
    <t>INDICATORS</t>
  </si>
  <si>
    <t>OBS_FLAG</t>
  </si>
  <si>
    <t>2010</t>
  </si>
  <si>
    <t>European Union (27 countries)</t>
  </si>
  <si>
    <t>2009</t>
  </si>
  <si>
    <t>2008</t>
  </si>
  <si>
    <t>2007</t>
  </si>
  <si>
    <t>2006</t>
  </si>
  <si>
    <t>2005</t>
  </si>
  <si>
    <t>2004</t>
  </si>
  <si>
    <t>2003</t>
  </si>
  <si>
    <t>2002</t>
  </si>
  <si>
    <t>2001</t>
  </si>
  <si>
    <t>2000</t>
  </si>
  <si>
    <t>1999</t>
  </si>
  <si>
    <t>1998</t>
  </si>
  <si>
    <t>1997</t>
  </si>
  <si>
    <t>1996</t>
  </si>
  <si>
    <t>nama_gdp_k-GDP and main components - volumes</t>
  </si>
  <si>
    <t>14-03-2011</t>
  </si>
  <si>
    <t>16-03-2011 18:12:03</t>
  </si>
  <si>
    <t>INDIC_NA</t>
  </si>
  <si>
    <t>Gross domestic product at market prices</t>
  </si>
  <si>
    <t>UNIT</t>
  </si>
  <si>
    <t>Millions of euro, chain-linked volumes, reference year 2000 (at 2000 exchange rates)</t>
  </si>
  <si>
    <t>GEO/TIME</t>
  </si>
  <si>
    <t>1995</t>
  </si>
  <si>
    <t>avg growth 00-09</t>
  </si>
  <si>
    <t>growth 08-09</t>
  </si>
  <si>
    <t>avg growth 95-09</t>
  </si>
  <si>
    <t>1995-2009 p.a.</t>
  </si>
  <si>
    <t>2000-2009 p.a.</t>
  </si>
  <si>
    <t>2008-2009</t>
  </si>
  <si>
    <t xml:space="preserve"> Warehousing and support activities</t>
  </si>
  <si>
    <t>Economic activity according to NACE Rev. 2 classification</t>
  </si>
  <si>
    <t>passenger transport (*)</t>
  </si>
  <si>
    <t>(*) Including all urban and suburban land transport modes (motor bus, tramway, streetcar, trolley bus, underground and elevated railways)</t>
  </si>
  <si>
    <t xml:space="preserve">Railways </t>
  </si>
  <si>
    <t xml:space="preserve"> </t>
  </si>
  <si>
    <t xml:space="preserve">freight transport </t>
  </si>
  <si>
    <t>Road network (paved)</t>
  </si>
  <si>
    <t>(8)</t>
  </si>
  <si>
    <t>(7): USA: all 2-axle 4-tyre vehicles (137 million passenger cars and 101 million other 2-axle 4-tyre vehicles)</t>
  </si>
  <si>
    <t>2008 (1)</t>
  </si>
  <si>
    <t>(2): USA: divided highways with 4 or more lanes (rural or urban interstate, freeways, expressways, arterial and collector) with full access control by the authorities.</t>
  </si>
  <si>
    <t>(3): Japan: national expressways.</t>
  </si>
  <si>
    <t>(4): USA: a sum of partly overlapping networks.</t>
  </si>
  <si>
    <t>(8): Japan: including 28.6 million light motor vehicles (engine capacity up to 660 cubic centimetres).</t>
  </si>
  <si>
    <t>(1): Japan: data on the railway network and on the elecrified rail lines are of 2007</t>
  </si>
  <si>
    <t>Air (domestic / intra-EU-27)</t>
  </si>
  <si>
    <t>2008 (6)</t>
  </si>
  <si>
    <t>Sea (domestic / intra-EU-27)</t>
  </si>
  <si>
    <t>(5) Japan: 2008</t>
  </si>
  <si>
    <t>(6) USA: data for road and oil pipelines are of 2007</t>
  </si>
  <si>
    <t>(7) USA: Class I rail</t>
  </si>
  <si>
    <t>(8): China: oil and gas pipelines.</t>
  </si>
  <si>
    <t>(6): Russia: only crude oil pipelines. 16 thousand km of oil products pipelines are not included.</t>
  </si>
  <si>
    <t>(5): China: both oil and gas pipelines</t>
  </si>
  <si>
    <r>
      <t xml:space="preserve">GDP </t>
    </r>
    <r>
      <rPr>
        <sz val="8"/>
        <rFont val="Arial"/>
        <family val="0"/>
      </rPr>
      <t>at year 2000 prices and exchange rates</t>
    </r>
  </si>
  <si>
    <r>
      <t>IT</t>
    </r>
    <r>
      <rPr>
        <sz val="8"/>
        <rFont val="Arial"/>
        <family val="2"/>
      </rPr>
      <t>: 150 km/h on certain 2x3 lane motorways if the operator so requests.</t>
    </r>
  </si>
  <si>
    <r>
      <t>Source :</t>
    </r>
    <r>
      <rPr>
        <sz val="8"/>
        <rFont val="Arial"/>
        <family val="2"/>
      </rPr>
      <t xml:space="preserve"> Eurostat, estimates (</t>
    </r>
    <r>
      <rPr>
        <i/>
        <sz val="8"/>
        <rFont val="Arial"/>
        <family val="2"/>
      </rPr>
      <t>in italics</t>
    </r>
    <r>
      <rPr>
        <sz val="8"/>
        <rFont val="Arial"/>
        <family val="2"/>
      </rPr>
      <t>)</t>
    </r>
  </si>
  <si>
    <r>
      <t xml:space="preserve">*: IE </t>
    </r>
    <r>
      <rPr>
        <sz val="8"/>
        <rFont val="Arial"/>
        <family val="2"/>
      </rPr>
      <t>and</t>
    </r>
    <r>
      <rPr>
        <b/>
        <sz val="8"/>
        <rFont val="Arial"/>
        <family val="2"/>
      </rPr>
      <t xml:space="preserve"> SK</t>
    </r>
    <r>
      <rPr>
        <sz val="8"/>
        <rFont val="Arial"/>
        <family val="2"/>
      </rPr>
      <t xml:space="preserve">: </t>
    </r>
    <r>
      <rPr>
        <sz val="8"/>
        <rFont val="Arial"/>
        <family val="0"/>
      </rPr>
      <t xml:space="preserve">2008;    </t>
    </r>
    <r>
      <rPr>
        <b/>
        <sz val="8"/>
        <rFont val="Arial"/>
        <family val="2"/>
      </rPr>
      <t>PT</t>
    </r>
    <r>
      <rPr>
        <sz val="8"/>
        <rFont val="Arial"/>
        <family val="0"/>
      </rPr>
      <t xml:space="preserve">: 2007;    </t>
    </r>
    <r>
      <rPr>
        <b/>
        <sz val="8"/>
        <rFont val="Arial"/>
        <family val="2"/>
      </rPr>
      <t>BG</t>
    </r>
    <r>
      <rPr>
        <sz val="8"/>
        <rFont val="Arial"/>
        <family val="0"/>
      </rPr>
      <t>: 2005.</t>
    </r>
  </si>
  <si>
    <r>
      <t>Source:</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</si>
  <si>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r>
      <t>Source:</t>
    </r>
    <r>
      <rPr>
        <sz val="8"/>
        <rFont val="Arial"/>
        <family val="2"/>
      </rPr>
      <t xml:space="preserve"> Eurostat, International Road Federation, Union Internationale des Chemins de Fer, national statistics, estimates (</t>
    </r>
    <r>
      <rPr>
        <i/>
        <sz val="8"/>
        <rFont val="Arial"/>
        <family val="2"/>
      </rPr>
      <t>in italics</t>
    </r>
    <r>
      <rPr>
        <sz val="8"/>
        <rFont val="Arial"/>
        <family val="2"/>
      </rPr>
      <t>)</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</si>
</sst>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 numFmtId="202" formatCode="yyyy/mm/dd\ hh:mm:ss"/>
    <numFmt numFmtId="203" formatCode="#0.00"/>
    <numFmt numFmtId="204" formatCode="#0.0"/>
    <numFmt numFmtId="205" formatCode="#,##0;\-#,##0;"/>
  </numFmts>
  <fonts count="31">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1.25"/>
      <name val="Arial"/>
      <family val="2"/>
    </font>
    <font>
      <b/>
      <sz val="1"/>
      <name val="Arial"/>
      <family val="2"/>
    </font>
    <font>
      <sz val="1.25"/>
      <name val="Arial"/>
      <family val="0"/>
    </font>
    <font>
      <b/>
      <sz val="2"/>
      <name val="Arial"/>
      <family val="2"/>
    </font>
    <font>
      <sz val="7"/>
      <name val="Arial"/>
      <family val="2"/>
    </font>
    <font>
      <b/>
      <sz val="11"/>
      <color indexed="10"/>
      <name val="Arial"/>
      <family val="0"/>
    </font>
    <font>
      <sz val="10"/>
      <name val="Times"/>
      <family val="1"/>
    </font>
    <font>
      <vertAlign val="superscript"/>
      <sz val="10"/>
      <name val="Arial"/>
      <family val="2"/>
    </font>
    <font>
      <b/>
      <sz val="9.5"/>
      <name val="Arial"/>
      <family val="2"/>
    </font>
    <font>
      <sz val="10.5"/>
      <name val="Arial"/>
      <family val="0"/>
    </font>
    <font>
      <sz val="10.75"/>
      <name val="Arial"/>
      <family val="0"/>
    </font>
    <font>
      <sz val="26"/>
      <color indexed="10"/>
      <name val="Arial"/>
      <family val="0"/>
    </font>
    <font>
      <b/>
      <sz val="14"/>
      <color indexed="12"/>
      <name val="Arial"/>
      <family val="0"/>
    </font>
    <font>
      <sz val="26"/>
      <name val="Arial"/>
      <family val="0"/>
    </font>
    <font>
      <b/>
      <sz val="6"/>
      <name val="Arial"/>
      <family val="0"/>
    </font>
    <font>
      <sz val="9"/>
      <name val="Arial"/>
      <family val="0"/>
    </font>
    <font>
      <sz val="8"/>
      <color indexed="8"/>
      <name val="Arial"/>
      <family val="2"/>
    </font>
    <font>
      <sz val="11"/>
      <color indexed="8"/>
      <name val="Times New Roman"/>
      <family val="1"/>
    </font>
  </fonts>
  <fills count="9">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3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hair"/>
      <right style="hair"/>
      <top>
        <color indexed="63"/>
      </top>
      <bottom style="thin"/>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style="thin"/>
      <top style="thin"/>
      <bottom style="hair"/>
    </border>
    <border>
      <left>
        <color indexed="63"/>
      </left>
      <right style="thin"/>
      <top>
        <color indexed="63"/>
      </top>
      <bottom style="hair"/>
    </border>
    <border>
      <left style="thin">
        <color indexed="8"/>
      </left>
      <right style="thin">
        <color indexed="8"/>
      </right>
      <top style="thin">
        <color indexed="8"/>
      </top>
      <bottom style="thin">
        <color indexed="8"/>
      </bottom>
    </border>
    <border>
      <left style="thin"/>
      <right style="thin"/>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style="thin"/>
      <top style="thin"/>
      <bottom>
        <color indexed="63"/>
      </bottom>
    </border>
    <border>
      <left style="thin"/>
      <right style="thin"/>
      <top>
        <color indexed="63"/>
      </top>
      <bottom style="hair"/>
    </border>
    <border>
      <left style="thin"/>
      <right style="thin"/>
      <top style="hair"/>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24">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4" xfId="0" applyFont="1" applyBorder="1" applyAlignment="1">
      <alignment/>
    </xf>
    <xf numFmtId="0" fontId="2" fillId="0" borderId="0" xfId="0" applyFont="1" applyFill="1" applyBorder="1" applyAlignment="1">
      <alignment/>
    </xf>
    <xf numFmtId="0" fontId="3" fillId="0" borderId="5" xfId="0" applyFont="1" applyFill="1" applyBorder="1" applyAlignment="1">
      <alignment horizontal="center" vertical="center"/>
    </xf>
    <xf numFmtId="0" fontId="2" fillId="0" borderId="0" xfId="0" applyFont="1" applyFill="1" applyAlignment="1">
      <alignment/>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4"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2" fillId="0" borderId="5"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4"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2" fillId="0" borderId="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5" xfId="0" applyFont="1" applyFill="1" applyBorder="1" applyAlignment="1">
      <alignment horizontal="left" wrapText="1"/>
    </xf>
    <xf numFmtId="0" fontId="12" fillId="5" borderId="5"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4"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6"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4"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2"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0" fontId="3" fillId="5" borderId="4"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 xfId="0" applyFont="1" applyFill="1" applyBorder="1" applyAlignment="1">
      <alignment horizontal="center"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3"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4" xfId="0" applyFont="1" applyFill="1" applyBorder="1" applyAlignment="1" quotePrefix="1">
      <alignment horizontal="center" vertical="center"/>
    </xf>
    <xf numFmtId="0" fontId="3" fillId="5" borderId="4"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2" fillId="0" borderId="8" xfId="0" applyFont="1" applyBorder="1" applyAlignment="1">
      <alignment/>
    </xf>
    <xf numFmtId="0" fontId="3" fillId="4" borderId="14" xfId="0" applyFont="1" applyFill="1" applyBorder="1" applyAlignment="1">
      <alignment horizontal="center" vertical="center" wrapText="1"/>
    </xf>
    <xf numFmtId="0" fontId="3" fillId="4" borderId="13" xfId="0"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0" fontId="3" fillId="4" borderId="16" xfId="0" applyFont="1" applyFill="1" applyBorder="1" applyAlignment="1">
      <alignment horizontal="center" vertical="top" wrapText="1"/>
    </xf>
    <xf numFmtId="0" fontId="3" fillId="4" borderId="17" xfId="0" applyFont="1" applyFill="1" applyBorder="1" applyAlignment="1">
      <alignment horizontal="center" vertical="top" wrapText="1"/>
    </xf>
    <xf numFmtId="0" fontId="3" fillId="4" borderId="18"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4"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4"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5" borderId="0" xfId="0" applyFont="1" applyFill="1" applyBorder="1" applyAlignment="1">
      <alignment/>
    </xf>
    <xf numFmtId="0" fontId="2" fillId="5" borderId="4"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4" xfId="0" applyFont="1" applyFill="1" applyBorder="1" applyAlignment="1" quotePrefix="1">
      <alignment/>
    </xf>
    <xf numFmtId="0" fontId="3" fillId="5" borderId="11" xfId="0" applyFont="1" applyFill="1" applyBorder="1" applyAlignment="1">
      <alignment horizontal="left" wrapText="1"/>
    </xf>
    <xf numFmtId="0" fontId="3" fillId="5" borderId="6" xfId="0" applyFont="1" applyFill="1" applyBorder="1" applyAlignment="1">
      <alignment horizontal="left" wrapText="1"/>
    </xf>
    <xf numFmtId="0" fontId="3" fillId="0" borderId="5" xfId="0" applyFont="1" applyFill="1" applyBorder="1" applyAlignment="1">
      <alignment/>
    </xf>
    <xf numFmtId="0" fontId="3" fillId="0" borderId="12" xfId="0" applyFont="1" applyFill="1" applyBorder="1" applyAlignment="1">
      <alignment/>
    </xf>
    <xf numFmtId="0" fontId="3" fillId="0" borderId="10" xfId="0" applyFont="1" applyFill="1" applyBorder="1" applyAlignment="1" quotePrefix="1">
      <alignment horizontal="center"/>
    </xf>
    <xf numFmtId="0" fontId="3" fillId="5" borderId="4" xfId="0" applyFont="1" applyFill="1" applyBorder="1" applyAlignment="1" quotePrefix="1">
      <alignment horizontal="center"/>
    </xf>
    <xf numFmtId="0" fontId="3" fillId="5" borderId="4" xfId="0" applyFont="1" applyFill="1" applyBorder="1" applyAlignment="1">
      <alignment/>
    </xf>
    <xf numFmtId="0" fontId="3" fillId="4" borderId="19"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6" xfId="0" applyFont="1" applyFill="1" applyBorder="1" applyAlignment="1">
      <alignment horizontal="right" vertical="center"/>
    </xf>
    <xf numFmtId="164" fontId="2" fillId="0" borderId="5"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6" xfId="0" applyNumberFormat="1" applyFont="1" applyFill="1" applyBorder="1" applyAlignment="1" quotePrefix="1">
      <alignment horizontal="right" vertical="center"/>
    </xf>
    <xf numFmtId="164" fontId="2" fillId="5" borderId="6"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0" borderId="0" xfId="0" applyNumberFormat="1" applyFont="1" applyFill="1" applyBorder="1" applyAlignment="1">
      <alignment horizontal="right" wrapText="1"/>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4" xfId="0" applyFont="1" applyFill="1" applyBorder="1" applyAlignment="1">
      <alignment/>
    </xf>
    <xf numFmtId="0" fontId="2" fillId="5" borderId="7" xfId="0" applyFont="1" applyFill="1" applyBorder="1" applyAlignment="1">
      <alignment/>
    </xf>
    <xf numFmtId="3" fontId="2" fillId="0" borderId="5"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6" xfId="0" applyFont="1" applyFill="1" applyBorder="1" applyAlignment="1">
      <alignment horizontal="right" vertical="center"/>
    </xf>
    <xf numFmtId="0" fontId="2" fillId="5" borderId="6" xfId="0" applyFont="1" applyFill="1" applyBorder="1" applyAlignment="1" quotePrefix="1">
      <alignment horizontal="right" vertical="center"/>
    </xf>
    <xf numFmtId="0" fontId="2" fillId="5" borderId="6" xfId="0" applyFont="1" applyFill="1" applyBorder="1" applyAlignment="1" quotePrefix="1">
      <alignment horizontal="right" vertical="center"/>
    </xf>
    <xf numFmtId="164" fontId="2" fillId="0" borderId="5"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6" xfId="0" applyFont="1" applyFill="1" applyBorder="1" applyAlignment="1">
      <alignment horizontal="right" vertical="center"/>
    </xf>
    <xf numFmtId="3" fontId="2" fillId="0" borderId="6"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6"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0" fontId="2" fillId="0" borderId="0" xfId="0" applyFont="1" applyAlignment="1">
      <alignment wrapText="1"/>
    </xf>
    <xf numFmtId="0" fontId="3" fillId="4" borderId="3" xfId="0" applyFont="1" applyFill="1" applyBorder="1" applyAlignment="1">
      <alignment horizontal="center"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2"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4" xfId="0" applyFont="1" applyFill="1" applyBorder="1" applyAlignment="1">
      <alignment horizontal="center" vertical="top" wrapText="1"/>
    </xf>
    <xf numFmtId="0" fontId="3" fillId="4" borderId="23" xfId="0" applyFont="1" applyFill="1" applyBorder="1" applyAlignment="1">
      <alignment horizontal="center" vertical="top" wrapText="1"/>
    </xf>
    <xf numFmtId="0" fontId="3" fillId="4" borderId="24"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14" xfId="0" applyFont="1" applyFill="1" applyBorder="1" applyAlignment="1">
      <alignment horizontal="center" vertical="center"/>
    </xf>
    <xf numFmtId="3" fontId="3" fillId="5" borderId="16" xfId="0" applyNumberFormat="1" applyFont="1" applyFill="1" applyBorder="1" applyAlignment="1">
      <alignment vertical="center"/>
    </xf>
    <xf numFmtId="3" fontId="3" fillId="5" borderId="5"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6"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14" xfId="0" applyNumberFormat="1" applyFont="1" applyFill="1" applyBorder="1" applyAlignment="1">
      <alignment horizontal="right" vertical="center"/>
    </xf>
    <xf numFmtId="3" fontId="3" fillId="5" borderId="6"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6"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6" xfId="0" applyNumberFormat="1" applyFont="1" applyFill="1" applyBorder="1" applyAlignment="1">
      <alignment vertical="center"/>
    </xf>
    <xf numFmtId="3" fontId="2" fillId="5" borderId="0" xfId="0" applyNumberFormat="1" applyFont="1" applyFill="1" applyAlignment="1">
      <alignment vertical="center"/>
    </xf>
    <xf numFmtId="3" fontId="2" fillId="5" borderId="4"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26" xfId="0" applyNumberFormat="1" applyFont="1" applyBorder="1" applyAlignment="1">
      <alignment horizontal="right"/>
    </xf>
    <xf numFmtId="3" fontId="2" fillId="5" borderId="26" xfId="0" applyNumberFormat="1" applyFont="1" applyFill="1" applyBorder="1" applyAlignment="1">
      <alignment horizontal="right"/>
    </xf>
    <xf numFmtId="3" fontId="2" fillId="5" borderId="0" xfId="0" applyNumberFormat="1" applyFont="1" applyFill="1" applyAlignment="1">
      <alignment/>
    </xf>
    <xf numFmtId="3" fontId="2" fillId="5" borderId="4" xfId="0" applyNumberFormat="1" applyFont="1" applyFill="1" applyBorder="1" applyAlignment="1">
      <alignment/>
    </xf>
    <xf numFmtId="3" fontId="2" fillId="0" borderId="14" xfId="0" applyNumberFormat="1" applyFont="1" applyFill="1" applyBorder="1" applyAlignment="1">
      <alignment vertical="center"/>
    </xf>
    <xf numFmtId="3" fontId="2" fillId="0" borderId="6"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2"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xf>
    <xf numFmtId="164" fontId="8" fillId="5" borderId="4"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left" vertical="center"/>
    </xf>
    <xf numFmtId="164" fontId="2" fillId="0" borderId="4" xfId="0" applyNumberFormat="1" applyFont="1" applyFill="1" applyBorder="1" applyAlignment="1">
      <alignment horizontal="right"/>
    </xf>
    <xf numFmtId="164" fontId="2" fillId="0" borderId="4" xfId="0" applyNumberFormat="1" applyFont="1" applyFill="1" applyBorder="1" applyAlignment="1" quotePrefix="1">
      <alignment horizontal="lef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quotePrefix="1">
      <alignment horizontal="left" vertical="center"/>
    </xf>
    <xf numFmtId="164" fontId="2" fillId="5" borderId="4"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4"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4" xfId="0" applyFont="1" applyFill="1" applyBorder="1" applyAlignment="1">
      <alignment vertical="center"/>
    </xf>
    <xf numFmtId="164" fontId="8" fillId="0" borderId="10" xfId="0" applyNumberFormat="1" applyFont="1" applyFill="1" applyBorder="1" applyAlignment="1">
      <alignment horizontal="right"/>
    </xf>
    <xf numFmtId="164" fontId="8"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164" fontId="8" fillId="0" borderId="4"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right"/>
    </xf>
    <xf numFmtId="164" fontId="2" fillId="0" borderId="4"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4" xfId="0" applyFont="1" applyFill="1" applyBorder="1" applyAlignment="1">
      <alignment horizontal="right" vertical="center"/>
    </xf>
    <xf numFmtId="3" fontId="2" fillId="5" borderId="4" xfId="0" applyNumberFormat="1" applyFont="1" applyFill="1" applyBorder="1" applyAlignment="1">
      <alignment horizontal="right" vertical="center"/>
    </xf>
    <xf numFmtId="4" fontId="2" fillId="0" borderId="4"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4" xfId="0" applyNumberFormat="1" applyFont="1" applyBorder="1" applyAlignment="1">
      <alignment vertical="center"/>
    </xf>
    <xf numFmtId="4" fontId="2" fillId="0" borderId="4"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4"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4" xfId="0" applyNumberFormat="1" applyFont="1" applyFill="1" applyBorder="1" applyAlignment="1">
      <alignment horizontal="center"/>
    </xf>
    <xf numFmtId="0" fontId="0" fillId="0" borderId="4" xfId="0" applyFill="1" applyBorder="1" applyAlignment="1">
      <alignment/>
    </xf>
    <xf numFmtId="164" fontId="2" fillId="0" borderId="0" xfId="0" applyNumberFormat="1" applyFont="1" applyFill="1" applyAlignment="1">
      <alignment vertical="center"/>
    </xf>
    <xf numFmtId="164" fontId="2" fillId="0" borderId="6"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2"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4"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6"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4" xfId="0" applyNumberFormat="1" applyFont="1" applyFill="1" applyBorder="1" applyAlignment="1">
      <alignment vertical="center"/>
    </xf>
    <xf numFmtId="0" fontId="3" fillId="5" borderId="27" xfId="0" applyFont="1" applyFill="1" applyBorder="1" applyAlignment="1">
      <alignment vertical="center"/>
    </xf>
    <xf numFmtId="164" fontId="3" fillId="5" borderId="9" xfId="0" applyNumberFormat="1" applyFont="1" applyFill="1" applyBorder="1" applyAlignment="1">
      <alignment vertical="center"/>
    </xf>
    <xf numFmtId="174" fontId="2" fillId="5" borderId="18"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19"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18" xfId="0" applyNumberFormat="1" applyFont="1" applyFill="1" applyBorder="1" applyAlignment="1">
      <alignment vertical="center"/>
    </xf>
    <xf numFmtId="0" fontId="0" fillId="0" borderId="4" xfId="0" applyFill="1" applyBorder="1" applyAlignment="1">
      <alignment vertical="center"/>
    </xf>
    <xf numFmtId="0" fontId="12" fillId="5" borderId="28" xfId="0" applyFont="1" applyFill="1" applyBorder="1" applyAlignment="1">
      <alignment horizontal="center" vertical="top" wrapText="1"/>
    </xf>
    <xf numFmtId="0" fontId="12" fillId="5" borderId="15" xfId="0" applyFont="1" applyFill="1" applyBorder="1" applyAlignment="1">
      <alignment horizontal="center" vertical="top" wrapText="1"/>
    </xf>
    <xf numFmtId="165" fontId="2" fillId="0" borderId="4" xfId="0" applyNumberFormat="1" applyFont="1" applyBorder="1" applyAlignment="1">
      <alignment/>
    </xf>
    <xf numFmtId="165" fontId="2" fillId="0" borderId="2" xfId="0" applyNumberFormat="1" applyFont="1" applyBorder="1" applyAlignment="1">
      <alignment/>
    </xf>
    <xf numFmtId="0" fontId="2" fillId="0" borderId="12"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4"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4" xfId="0" applyNumberFormat="1" applyFont="1" applyFill="1" applyBorder="1" applyAlignment="1">
      <alignment horizontal="center" vertical="center"/>
    </xf>
    <xf numFmtId="174" fontId="2" fillId="5" borderId="4" xfId="0" applyNumberFormat="1" applyFont="1" applyFill="1" applyBorder="1" applyAlignment="1">
      <alignment horizontal="center" vertical="center"/>
    </xf>
    <xf numFmtId="174" fontId="2" fillId="0" borderId="0" xfId="0" applyNumberFormat="1" applyFont="1" applyAlignment="1">
      <alignment horizontal="center"/>
    </xf>
    <xf numFmtId="174" fontId="2" fillId="0" borderId="3" xfId="0" applyNumberFormat="1" applyFont="1" applyFill="1" applyBorder="1" applyAlignment="1">
      <alignment horizontal="center" vertical="center"/>
    </xf>
    <xf numFmtId="0" fontId="2" fillId="0" borderId="0" xfId="0" applyFont="1" applyAlignment="1">
      <alignment/>
    </xf>
    <xf numFmtId="0" fontId="3" fillId="0" borderId="0" xfId="0" applyFont="1" applyBorder="1" applyAlignment="1">
      <alignment/>
    </xf>
    <xf numFmtId="0" fontId="0" fillId="0" borderId="0" xfId="0" applyAlignment="1">
      <alignment/>
    </xf>
    <xf numFmtId="0" fontId="2" fillId="0" borderId="0" xfId="0" applyFont="1" applyBorder="1" applyAlignment="1">
      <alignment vertical="top"/>
    </xf>
    <xf numFmtId="0" fontId="3" fillId="5" borderId="10" xfId="0" applyFont="1" applyFill="1" applyBorder="1" applyAlignment="1">
      <alignment horizontal="center" vertical="center"/>
    </xf>
    <xf numFmtId="0" fontId="3" fillId="4" borderId="27" xfId="0" applyFont="1" applyFill="1" applyBorder="1" applyAlignment="1">
      <alignment horizontal="center"/>
    </xf>
    <xf numFmtId="165" fontId="3" fillId="0" borderId="27" xfId="0" applyNumberFormat="1" applyFont="1" applyBorder="1" applyAlignment="1">
      <alignment/>
    </xf>
    <xf numFmtId="165" fontId="3" fillId="0" borderId="9" xfId="0" applyNumberFormat="1" applyFont="1" applyBorder="1" applyAlignment="1">
      <alignment/>
    </xf>
    <xf numFmtId="165" fontId="3" fillId="0" borderId="18" xfId="0" applyNumberFormat="1" applyFont="1" applyBorder="1" applyAlignment="1">
      <alignment/>
    </xf>
    <xf numFmtId="2" fontId="0" fillId="0" borderId="0" xfId="0" applyNumberFormat="1" applyAlignment="1">
      <alignment/>
    </xf>
    <xf numFmtId="0" fontId="3" fillId="0" borderId="5" xfId="0" applyFont="1" applyFill="1" applyBorder="1" applyAlignment="1">
      <alignment horizontal="left" wrapText="1"/>
    </xf>
    <xf numFmtId="165" fontId="2" fillId="0" borderId="4" xfId="0" applyNumberFormat="1" applyFont="1" applyFill="1" applyBorder="1" applyAlignment="1">
      <alignment horizontal="center" vertical="center"/>
    </xf>
    <xf numFmtId="165" fontId="2" fillId="5" borderId="4"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2"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applyAlignment="1">
      <alignment/>
    </xf>
    <xf numFmtId="0" fontId="2" fillId="0" borderId="6"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0" fontId="8" fillId="0" borderId="8" xfId="0" applyFont="1" applyFill="1" applyBorder="1" applyAlignment="1">
      <alignment horizontal="right" vertical="center"/>
    </xf>
    <xf numFmtId="0" fontId="2" fillId="0" borderId="0" xfId="0" applyFont="1" applyAlignment="1">
      <alignment vertical="top"/>
    </xf>
    <xf numFmtId="164" fontId="2" fillId="0" borderId="12"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8" fillId="5" borderId="6"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164" fontId="2" fillId="5" borderId="4"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0" fillId="0" borderId="0" xfId="0" applyAlignment="1">
      <alignment vertical="top"/>
    </xf>
    <xf numFmtId="0" fontId="3" fillId="0" borderId="0" xfId="0" applyFont="1" applyFill="1" applyBorder="1" applyAlignment="1">
      <alignment/>
    </xf>
    <xf numFmtId="0" fontId="3" fillId="4" borderId="1" xfId="0" applyFont="1" applyFill="1" applyBorder="1" applyAlignment="1">
      <alignment horizontal="center" vertical="center"/>
    </xf>
    <xf numFmtId="0" fontId="4" fillId="0" borderId="0" xfId="0" applyFont="1" applyFill="1" applyAlignment="1" quotePrefix="1">
      <alignment horizontal="right" vertical="top"/>
    </xf>
    <xf numFmtId="0" fontId="2" fillId="0" borderId="18" xfId="0" applyNumberFormat="1" applyFont="1" applyFill="1" applyBorder="1" applyAlignment="1">
      <alignment vertical="center" wrapText="1"/>
    </xf>
    <xf numFmtId="0" fontId="2" fillId="0" borderId="4" xfId="0" applyFont="1" applyFill="1" applyBorder="1" applyAlignment="1">
      <alignment vertical="center" wrapText="1"/>
    </xf>
    <xf numFmtId="0" fontId="2" fillId="0" borderId="7" xfId="0" applyNumberFormat="1" applyFont="1" applyFill="1" applyBorder="1" applyAlignment="1">
      <alignment vertical="center" wrapText="1"/>
    </xf>
    <xf numFmtId="0" fontId="2" fillId="0" borderId="7"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7" xfId="0" applyFont="1" applyFill="1" applyBorder="1" applyAlignment="1">
      <alignment vertical="center" wrapText="1"/>
    </xf>
    <xf numFmtId="0" fontId="0" fillId="0" borderId="0" xfId="0" applyFill="1" applyAlignment="1">
      <alignment/>
    </xf>
    <xf numFmtId="0" fontId="24" fillId="0" borderId="0" xfId="0" applyFont="1" applyBorder="1" applyAlignment="1">
      <alignment/>
    </xf>
    <xf numFmtId="0" fontId="24" fillId="0" borderId="0" xfId="0" applyFont="1" applyAlignment="1">
      <alignment/>
    </xf>
    <xf numFmtId="204" fontId="2" fillId="0" borderId="0" xfId="0" applyNumberFormat="1" applyFont="1" applyAlignment="1">
      <alignment/>
    </xf>
    <xf numFmtId="0" fontId="25" fillId="0" borderId="0" xfId="0" applyNumberFormat="1" applyFont="1" applyFill="1" applyBorder="1" applyAlignment="1">
      <alignment/>
    </xf>
    <xf numFmtId="0" fontId="0" fillId="0" borderId="0" xfId="0" applyNumberFormat="1" applyFont="1" applyFill="1" applyBorder="1" applyAlignment="1">
      <alignment/>
    </xf>
    <xf numFmtId="0" fontId="0" fillId="6" borderId="31" xfId="0" applyNumberFormat="1" applyFont="1" applyFill="1" applyBorder="1" applyAlignment="1">
      <alignment/>
    </xf>
    <xf numFmtId="204" fontId="0" fillId="0" borderId="31" xfId="0" applyNumberFormat="1" applyFont="1" applyFill="1" applyBorder="1" applyAlignment="1">
      <alignment/>
    </xf>
    <xf numFmtId="0" fontId="0" fillId="0" borderId="0" xfId="0" applyFont="1" applyAlignment="1">
      <alignment/>
    </xf>
    <xf numFmtId="0" fontId="4" fillId="0" borderId="0" xfId="0" applyFont="1" applyAlignment="1">
      <alignment horizontal="center" vertical="center"/>
    </xf>
    <xf numFmtId="0" fontId="0" fillId="0" borderId="0" xfId="0" applyFont="1" applyAlignment="1">
      <alignment/>
    </xf>
    <xf numFmtId="0" fontId="3" fillId="4" borderId="20"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5" borderId="32" xfId="0" applyFont="1" applyFill="1" applyBorder="1" applyAlignment="1">
      <alignment horizontal="center" vertical="center" wrapText="1"/>
    </xf>
    <xf numFmtId="174" fontId="2" fillId="0" borderId="33" xfId="0" applyNumberFormat="1" applyFont="1" applyFill="1" applyBorder="1" applyAlignment="1" quotePrefix="1">
      <alignment horizontal="center" vertical="center"/>
    </xf>
    <xf numFmtId="0" fontId="3" fillId="5" borderId="32" xfId="0" applyFont="1" applyFill="1" applyBorder="1" applyAlignment="1" quotePrefix="1">
      <alignment horizontal="center" vertical="center" wrapText="1"/>
    </xf>
    <xf numFmtId="174" fontId="2" fillId="0" borderId="32" xfId="0" applyNumberFormat="1" applyFont="1" applyFill="1" applyBorder="1" applyAlignment="1" quotePrefix="1">
      <alignment horizontal="center" vertical="center"/>
    </xf>
    <xf numFmtId="0" fontId="3" fillId="4" borderId="8" xfId="0" applyFont="1" applyFill="1" applyBorder="1" applyAlignment="1">
      <alignment horizontal="left"/>
    </xf>
    <xf numFmtId="0" fontId="2" fillId="4" borderId="0" xfId="0" applyFont="1" applyFill="1" applyBorder="1" applyAlignment="1">
      <alignment/>
    </xf>
    <xf numFmtId="0" fontId="26" fillId="0" borderId="0" xfId="0" applyFont="1" applyAlignment="1">
      <alignment/>
    </xf>
    <xf numFmtId="0" fontId="27" fillId="4" borderId="34" xfId="0" applyFont="1" applyFill="1" applyBorder="1" applyAlignment="1">
      <alignment horizontal="left" vertical="top"/>
    </xf>
    <xf numFmtId="0" fontId="2" fillId="4" borderId="35" xfId="0" applyFont="1" applyFill="1" applyBorder="1" applyAlignment="1">
      <alignment/>
    </xf>
    <xf numFmtId="0" fontId="3" fillId="0" borderId="0" xfId="0" applyFont="1" applyBorder="1" applyAlignment="1" quotePrefix="1">
      <alignment horizontal="center" vertical="center"/>
    </xf>
    <xf numFmtId="0" fontId="27" fillId="4" borderId="11" xfId="0" applyFont="1" applyFill="1" applyBorder="1" applyAlignment="1">
      <alignment horizontal="left" vertical="top"/>
    </xf>
    <xf numFmtId="0" fontId="2" fillId="4" borderId="6" xfId="0" applyFont="1" applyFill="1"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wrapText="1"/>
    </xf>
    <xf numFmtId="0" fontId="1" fillId="0" borderId="0" xfId="0" applyFont="1" applyAlignment="1">
      <alignment/>
    </xf>
    <xf numFmtId="0" fontId="3" fillId="0" borderId="0" xfId="0" applyFont="1" applyAlignment="1">
      <alignment/>
    </xf>
    <xf numFmtId="0" fontId="0" fillId="0" borderId="6" xfId="0" applyFont="1" applyBorder="1" applyAlignment="1">
      <alignment/>
    </xf>
    <xf numFmtId="1" fontId="3" fillId="4" borderId="6" xfId="0" applyNumberFormat="1" applyFont="1" applyFill="1" applyBorder="1" applyAlignment="1">
      <alignment horizontal="center" vertical="center"/>
    </xf>
    <xf numFmtId="0" fontId="3" fillId="7" borderId="0" xfId="0" applyFont="1" applyFill="1" applyAlignment="1">
      <alignment horizontal="center" vertical="top" wrapText="1"/>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1" fontId="3" fillId="4" borderId="6" xfId="0" applyNumberFormat="1" applyFont="1" applyFill="1" applyBorder="1" applyAlignment="1">
      <alignment horizontal="center"/>
    </xf>
    <xf numFmtId="0" fontId="0" fillId="0" borderId="0" xfId="0" applyAlignment="1">
      <alignment vertical="top" wrapText="1"/>
    </xf>
    <xf numFmtId="165" fontId="3" fillId="5" borderId="1" xfId="0" applyNumberFormat="1" applyFont="1" applyFill="1" applyBorder="1" applyAlignment="1">
      <alignment/>
    </xf>
    <xf numFmtId="165" fontId="3" fillId="5" borderId="5" xfId="0" applyNumberFormat="1" applyFont="1" applyFill="1" applyBorder="1" applyAlignment="1">
      <alignment/>
    </xf>
    <xf numFmtId="165" fontId="9" fillId="5" borderId="5" xfId="0" applyNumberFormat="1" applyFont="1" applyFill="1" applyBorder="1" applyAlignment="1">
      <alignment/>
    </xf>
    <xf numFmtId="165" fontId="3" fillId="5" borderId="5" xfId="0" applyNumberFormat="1" applyFont="1" applyFill="1" applyBorder="1" applyAlignment="1">
      <alignment wrapText="1"/>
    </xf>
    <xf numFmtId="165" fontId="3" fillId="5" borderId="10" xfId="0" applyNumberFormat="1" applyFont="1" applyFill="1" applyBorder="1" applyAlignment="1">
      <alignment wrapText="1"/>
    </xf>
    <xf numFmtId="165" fontId="9" fillId="5" borderId="2" xfId="0" applyNumberFormat="1" applyFont="1" applyFill="1" applyBorder="1" applyAlignment="1">
      <alignment/>
    </xf>
    <xf numFmtId="165" fontId="9" fillId="5" borderId="0" xfId="0" applyNumberFormat="1" applyFont="1" applyFill="1" applyBorder="1" applyAlignment="1">
      <alignment horizontal="right" vertical="center"/>
    </xf>
    <xf numFmtId="165" fontId="9" fillId="5" borderId="4" xfId="0" applyNumberFormat="1" applyFont="1" applyFill="1" applyBorder="1" applyAlignment="1">
      <alignment horizontal="right" vertical="center"/>
    </xf>
    <xf numFmtId="165" fontId="9" fillId="5" borderId="3" xfId="0" applyNumberFormat="1" applyFont="1" applyFill="1" applyBorder="1" applyAlignment="1">
      <alignment/>
    </xf>
    <xf numFmtId="165" fontId="9" fillId="5" borderId="6" xfId="0" applyNumberFormat="1" applyFont="1" applyFill="1" applyBorder="1" applyAlignment="1">
      <alignment horizontal="right" vertical="center"/>
    </xf>
    <xf numFmtId="165" fontId="9" fillId="5" borderId="7" xfId="0" applyNumberFormat="1" applyFont="1" applyFill="1" applyBorder="1" applyAlignment="1">
      <alignment horizontal="right" vertical="center"/>
    </xf>
    <xf numFmtId="165" fontId="9" fillId="0" borderId="2" xfId="0" applyNumberFormat="1" applyFont="1" applyFill="1" applyBorder="1" applyAlignment="1">
      <alignment/>
    </xf>
    <xf numFmtId="165" fontId="8" fillId="0" borderId="0" xfId="0" applyNumberFormat="1" applyFont="1" applyFill="1" applyBorder="1" applyAlignment="1">
      <alignment/>
    </xf>
    <xf numFmtId="165" fontId="2" fillId="0" borderId="0" xfId="0" applyNumberFormat="1" applyFont="1" applyFill="1" applyBorder="1" applyAlignment="1">
      <alignment/>
    </xf>
    <xf numFmtId="165" fontId="2" fillId="0" borderId="4" xfId="0" applyNumberFormat="1" applyFont="1" applyFill="1" applyBorder="1" applyAlignment="1">
      <alignment/>
    </xf>
    <xf numFmtId="165" fontId="2" fillId="5" borderId="0" xfId="0" applyNumberFormat="1" applyFont="1" applyFill="1" applyBorder="1" applyAlignment="1">
      <alignment/>
    </xf>
    <xf numFmtId="165" fontId="8" fillId="5" borderId="0" xfId="0" applyNumberFormat="1" applyFont="1" applyFill="1" applyBorder="1" applyAlignment="1">
      <alignment/>
    </xf>
    <xf numFmtId="165" fontId="2" fillId="5" borderId="4" xfId="0" applyNumberFormat="1" applyFont="1" applyFill="1" applyBorder="1" applyAlignment="1">
      <alignment/>
    </xf>
    <xf numFmtId="165" fontId="8" fillId="5" borderId="4" xfId="0" applyNumberFormat="1" applyFont="1" applyFill="1" applyBorder="1" applyAlignment="1">
      <alignment/>
    </xf>
    <xf numFmtId="165" fontId="3" fillId="0" borderId="2" xfId="0" applyNumberFormat="1" applyFont="1" applyFill="1" applyBorder="1" applyAlignment="1">
      <alignment/>
    </xf>
    <xf numFmtId="165" fontId="8" fillId="0" borderId="4" xfId="0" applyNumberFormat="1" applyFont="1" applyFill="1" applyBorder="1" applyAlignment="1">
      <alignment/>
    </xf>
    <xf numFmtId="165" fontId="3" fillId="5" borderId="2" xfId="0" applyNumberFormat="1" applyFont="1" applyFill="1" applyBorder="1" applyAlignment="1">
      <alignment/>
    </xf>
    <xf numFmtId="165" fontId="3" fillId="0" borderId="3" xfId="0" applyNumberFormat="1" applyFont="1" applyFill="1" applyBorder="1" applyAlignment="1">
      <alignment/>
    </xf>
    <xf numFmtId="165" fontId="2" fillId="0" borderId="6" xfId="0" applyNumberFormat="1" applyFont="1" applyFill="1" applyBorder="1" applyAlignment="1">
      <alignment/>
    </xf>
    <xf numFmtId="165" fontId="2" fillId="0" borderId="7" xfId="0" applyNumberFormat="1" applyFont="1" applyFill="1" applyBorder="1" applyAlignment="1">
      <alignment/>
    </xf>
    <xf numFmtId="0" fontId="3" fillId="0" borderId="0" xfId="0" applyFont="1" applyFill="1" applyBorder="1" applyAlignment="1">
      <alignment horizontal="left"/>
    </xf>
    <xf numFmtId="0" fontId="2" fillId="0" borderId="0" xfId="0" applyFont="1" applyFill="1" applyBorder="1" applyAlignment="1">
      <alignment vertical="top"/>
    </xf>
    <xf numFmtId="0" fontId="2" fillId="0" borderId="0" xfId="0" applyFont="1" applyFill="1" applyAlignment="1">
      <alignment vertical="top"/>
    </xf>
    <xf numFmtId="0" fontId="2" fillId="0" borderId="0" xfId="0" applyFont="1" applyFill="1" applyAlignment="1">
      <alignment horizontal="left" vertical="center"/>
    </xf>
    <xf numFmtId="1" fontId="9" fillId="5" borderId="1" xfId="0" applyNumberFormat="1" applyFont="1" applyFill="1" applyBorder="1" applyAlignment="1">
      <alignment/>
    </xf>
    <xf numFmtId="1" fontId="3" fillId="5" borderId="5" xfId="0" applyNumberFormat="1" applyFont="1" applyFill="1" applyBorder="1" applyAlignment="1">
      <alignment/>
    </xf>
    <xf numFmtId="1" fontId="9" fillId="5" borderId="5" xfId="0" applyNumberFormat="1" applyFont="1" applyFill="1" applyBorder="1" applyAlignment="1">
      <alignment/>
    </xf>
    <xf numFmtId="1" fontId="9" fillId="5" borderId="5" xfId="0" applyNumberFormat="1" applyFont="1" applyFill="1" applyBorder="1" applyAlignment="1">
      <alignment wrapText="1"/>
    </xf>
    <xf numFmtId="1" fontId="3" fillId="5" borderId="5" xfId="0" applyNumberFormat="1" applyFont="1" applyFill="1" applyBorder="1" applyAlignment="1">
      <alignment wrapText="1"/>
    </xf>
    <xf numFmtId="1" fontId="9" fillId="5" borderId="2" xfId="0" applyNumberFormat="1" applyFont="1" applyFill="1" applyBorder="1" applyAlignment="1">
      <alignment/>
    </xf>
    <xf numFmtId="1" fontId="9" fillId="5" borderId="0" xfId="0" applyNumberFormat="1" applyFont="1" applyFill="1" applyBorder="1" applyAlignment="1">
      <alignment horizontal="right" vertical="center"/>
    </xf>
    <xf numFmtId="1" fontId="9" fillId="5" borderId="3" xfId="0" applyNumberFormat="1" applyFont="1" applyFill="1" applyBorder="1" applyAlignment="1">
      <alignment/>
    </xf>
    <xf numFmtId="1" fontId="9" fillId="5" borderId="6" xfId="0" applyNumberFormat="1" applyFont="1" applyFill="1" applyBorder="1" applyAlignment="1">
      <alignment horizontal="right" vertical="center"/>
    </xf>
    <xf numFmtId="1" fontId="3" fillId="0" borderId="2" xfId="0" applyNumberFormat="1" applyFont="1" applyFill="1" applyBorder="1" applyAlignment="1">
      <alignment/>
    </xf>
    <xf numFmtId="1" fontId="2" fillId="0" borderId="0" xfId="0" applyNumberFormat="1" applyFont="1" applyFill="1" applyBorder="1" applyAlignment="1">
      <alignment/>
    </xf>
    <xf numFmtId="1" fontId="3" fillId="5" borderId="2" xfId="0" applyNumberFormat="1" applyFont="1" applyFill="1" applyBorder="1" applyAlignment="1">
      <alignment/>
    </xf>
    <xf numFmtId="1" fontId="2" fillId="5" borderId="0" xfId="0" applyNumberFormat="1" applyFont="1" applyFill="1" applyBorder="1" applyAlignment="1">
      <alignment/>
    </xf>
    <xf numFmtId="1" fontId="3" fillId="0" borderId="3" xfId="0" applyNumberFormat="1" applyFont="1" applyFill="1" applyBorder="1" applyAlignment="1">
      <alignment/>
    </xf>
    <xf numFmtId="1" fontId="2" fillId="0" borderId="6" xfId="0" applyNumberFormat="1" applyFont="1" applyFill="1" applyBorder="1" applyAlignment="1">
      <alignment/>
    </xf>
    <xf numFmtId="1" fontId="3" fillId="5" borderId="10" xfId="0" applyNumberFormat="1" applyFont="1" applyFill="1" applyBorder="1" applyAlignment="1">
      <alignment wrapText="1"/>
    </xf>
    <xf numFmtId="1" fontId="2" fillId="5" borderId="0" xfId="0" applyNumberFormat="1" applyFont="1" applyFill="1" applyBorder="1" applyAlignment="1">
      <alignment horizontal="right" vertical="center"/>
    </xf>
    <xf numFmtId="1" fontId="2" fillId="5" borderId="4" xfId="0" applyNumberFormat="1" applyFont="1" applyFill="1" applyBorder="1" applyAlignment="1">
      <alignment horizontal="right" vertical="center"/>
    </xf>
    <xf numFmtId="1" fontId="3" fillId="5" borderId="3" xfId="0" applyNumberFormat="1" applyFont="1" applyFill="1" applyBorder="1" applyAlignment="1">
      <alignment/>
    </xf>
    <xf numFmtId="1" fontId="2" fillId="5" borderId="6" xfId="0" applyNumberFormat="1" applyFont="1" applyFill="1" applyBorder="1" applyAlignment="1">
      <alignment horizontal="right" vertical="center"/>
    </xf>
    <xf numFmtId="1" fontId="2" fillId="5" borderId="7" xfId="0" applyNumberFormat="1" applyFont="1" applyFill="1" applyBorder="1" applyAlignment="1">
      <alignment horizontal="right" vertical="center"/>
    </xf>
    <xf numFmtId="1" fontId="2" fillId="0" borderId="4" xfId="0" applyNumberFormat="1" applyFont="1" applyFill="1" applyBorder="1" applyAlignment="1">
      <alignment/>
    </xf>
    <xf numFmtId="1" fontId="2" fillId="5" borderId="4" xfId="0" applyNumberFormat="1" applyFont="1" applyFill="1" applyBorder="1" applyAlignment="1">
      <alignment/>
    </xf>
    <xf numFmtId="1" fontId="2" fillId="0" borderId="7" xfId="0" applyNumberFormat="1" applyFont="1" applyFill="1" applyBorder="1" applyAlignment="1">
      <alignment/>
    </xf>
    <xf numFmtId="174" fontId="8" fillId="5" borderId="4" xfId="0" applyNumberFormat="1" applyFont="1" applyFill="1" applyBorder="1" applyAlignment="1">
      <alignment horizontal="center" vertical="center"/>
    </xf>
    <xf numFmtId="174" fontId="8" fillId="5" borderId="0" xfId="0" applyNumberFormat="1" applyFont="1" applyFill="1" applyAlignment="1">
      <alignment horizontal="center"/>
    </xf>
    <xf numFmtId="165" fontId="2" fillId="0" borderId="2" xfId="0" applyNumberFormat="1" applyFont="1" applyBorder="1" applyAlignment="1">
      <alignment horizontal="right"/>
    </xf>
    <xf numFmtId="165" fontId="2" fillId="0" borderId="2" xfId="0" applyNumberFormat="1" applyFont="1" applyBorder="1" applyAlignment="1">
      <alignment/>
    </xf>
    <xf numFmtId="165" fontId="2" fillId="0" borderId="0" xfId="0" applyNumberFormat="1" applyFont="1" applyAlignment="1">
      <alignment/>
    </xf>
    <xf numFmtId="165" fontId="3" fillId="0" borderId="27" xfId="0" applyNumberFormat="1" applyFont="1" applyBorder="1" applyAlignment="1">
      <alignment horizontal="right"/>
    </xf>
    <xf numFmtId="165" fontId="2" fillId="0" borderId="3" xfId="0" applyNumberFormat="1" applyFont="1" applyBorder="1" applyAlignment="1">
      <alignment horizontal="right"/>
    </xf>
    <xf numFmtId="165" fontId="2" fillId="0" borderId="3" xfId="0" applyNumberFormat="1" applyFont="1" applyBorder="1" applyAlignment="1">
      <alignment/>
    </xf>
    <xf numFmtId="165" fontId="2" fillId="0" borderId="6" xfId="0" applyNumberFormat="1" applyFont="1" applyBorder="1" applyAlignment="1">
      <alignment/>
    </xf>
    <xf numFmtId="165" fontId="2" fillId="0" borderId="7" xfId="0" applyNumberFormat="1" applyFont="1" applyBorder="1" applyAlignment="1">
      <alignment/>
    </xf>
    <xf numFmtId="165" fontId="2" fillId="0" borderId="4" xfId="0" applyNumberFormat="1" applyFont="1" applyBorder="1" applyAlignment="1">
      <alignment/>
    </xf>
    <xf numFmtId="165" fontId="2" fillId="0" borderId="1" xfId="0" applyNumberFormat="1" applyFont="1" applyBorder="1" applyAlignment="1">
      <alignment/>
    </xf>
    <xf numFmtId="165" fontId="2" fillId="0" borderId="5" xfId="0" applyNumberFormat="1" applyFont="1" applyBorder="1" applyAlignment="1">
      <alignment/>
    </xf>
    <xf numFmtId="165" fontId="2" fillId="0" borderId="10" xfId="0" applyNumberFormat="1" applyFont="1" applyBorder="1" applyAlignment="1">
      <alignment/>
    </xf>
    <xf numFmtId="165" fontId="2" fillId="0" borderId="0" xfId="0" applyNumberFormat="1" applyFont="1" applyBorder="1" applyAlignment="1">
      <alignment/>
    </xf>
    <xf numFmtId="1" fontId="2" fillId="0" borderId="5" xfId="0" applyNumberFormat="1" applyFont="1" applyFill="1" applyBorder="1" applyAlignment="1">
      <alignment horizontal="right"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8"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5" fontId="18" fillId="0" borderId="8"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5" borderId="0"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3" fontId="2" fillId="0" borderId="11" xfId="0" applyNumberFormat="1" applyFont="1" applyFill="1" applyBorder="1" applyAlignment="1">
      <alignment horizontal="right"/>
    </xf>
    <xf numFmtId="205" fontId="29" fillId="0" borderId="0" xfId="0" applyNumberFormat="1" applyFont="1" applyFill="1" applyBorder="1" applyAlignment="1" applyProtection="1">
      <alignment horizontal="right"/>
      <protection/>
    </xf>
    <xf numFmtId="205" fontId="30" fillId="0" borderId="0" xfId="0" applyNumberFormat="1" applyFont="1" applyFill="1" applyBorder="1" applyAlignment="1" applyProtection="1">
      <alignment horizontal="right"/>
      <protection/>
    </xf>
    <xf numFmtId="0" fontId="3" fillId="4" borderId="0" xfId="0" applyFont="1" applyFill="1" applyBorder="1" applyAlignment="1">
      <alignment horizontal="right" vertical="center"/>
    </xf>
    <xf numFmtId="0" fontId="2" fillId="0" borderId="0" xfId="0" applyFont="1" applyAlignment="1">
      <alignment horizontal="left"/>
    </xf>
    <xf numFmtId="0" fontId="2" fillId="0" borderId="0" xfId="0" applyFont="1" applyBorder="1" applyAlignment="1">
      <alignment/>
    </xf>
    <xf numFmtId="0" fontId="2" fillId="0" borderId="0" xfId="0" applyFont="1" applyFill="1" applyAlignment="1" quotePrefix="1">
      <alignment horizontal="left" vertical="top"/>
    </xf>
    <xf numFmtId="0" fontId="3" fillId="4" borderId="23" xfId="0" applyFont="1" applyFill="1" applyBorder="1" applyAlignment="1">
      <alignment horizontal="center" vertical="top" wrapText="1"/>
    </xf>
    <xf numFmtId="0" fontId="2" fillId="0" borderId="0" xfId="0" applyFont="1" applyFill="1" applyAlignment="1">
      <alignment horizontal="left" wrapText="1"/>
    </xf>
    <xf numFmtId="0" fontId="28" fillId="0" borderId="0" xfId="0" applyFont="1" applyFill="1" applyAlignment="1">
      <alignment horizontal="left" wrapText="1"/>
    </xf>
    <xf numFmtId="0" fontId="3" fillId="4" borderId="36" xfId="0" applyFont="1" applyFill="1" applyBorder="1" applyAlignment="1">
      <alignment horizontal="center" vertical="top" wrapText="1"/>
    </xf>
    <xf numFmtId="3" fontId="8" fillId="0" borderId="12"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0" borderId="8" xfId="0" applyNumberFormat="1" applyFont="1" applyFill="1" applyBorder="1" applyAlignment="1">
      <alignment horizontal="right"/>
    </xf>
    <xf numFmtId="164" fontId="2" fillId="5" borderId="11" xfId="0" applyNumberFormat="1" applyFont="1" applyFill="1" applyBorder="1" applyAlignment="1">
      <alignment horizontal="right" vertical="center"/>
    </xf>
    <xf numFmtId="164" fontId="8" fillId="0" borderId="12" xfId="0" applyNumberFormat="1" applyFont="1" applyFill="1" applyBorder="1" applyAlignment="1">
      <alignment horizontal="right"/>
    </xf>
    <xf numFmtId="164" fontId="2"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8" fillId="0" borderId="11" xfId="0" applyNumberFormat="1" applyFont="1" applyFill="1" applyBorder="1" applyAlignment="1">
      <alignment horizontal="right" vertical="center"/>
    </xf>
    <xf numFmtId="0" fontId="3" fillId="4" borderId="3" xfId="0" applyFont="1" applyFill="1" applyBorder="1" applyAlignment="1">
      <alignment horizontal="center" vertical="center"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2" fillId="4" borderId="26" xfId="0" applyFont="1" applyFill="1" applyBorder="1" applyAlignment="1">
      <alignment horizontal="center" vertical="top" wrapText="1"/>
    </xf>
    <xf numFmtId="0" fontId="2" fillId="4" borderId="23" xfId="0" applyFont="1" applyFill="1" applyBorder="1" applyAlignment="1">
      <alignment horizontal="center" vertical="top" wrapText="1"/>
    </xf>
    <xf numFmtId="3" fontId="3" fillId="4" borderId="17" xfId="0" applyNumberFormat="1" applyFont="1" applyFill="1" applyBorder="1" applyAlignment="1">
      <alignment horizontal="center" vertical="top"/>
    </xf>
    <xf numFmtId="3" fontId="3" fillId="4" borderId="23" xfId="0" applyNumberFormat="1" applyFont="1" applyFill="1" applyBorder="1" applyAlignment="1">
      <alignment horizontal="center" vertical="top"/>
    </xf>
    <xf numFmtId="0" fontId="3" fillId="4" borderId="17" xfId="0" applyFont="1" applyFill="1" applyBorder="1" applyAlignment="1">
      <alignment horizontal="center" vertical="top" wrapText="1"/>
    </xf>
    <xf numFmtId="0" fontId="0" fillId="0" borderId="0" xfId="0" applyFont="1" applyAlignment="1">
      <alignment vertical="top" wrapText="1"/>
    </xf>
    <xf numFmtId="1" fontId="3" fillId="4" borderId="12" xfId="0" applyNumberFormat="1" applyFont="1" applyFill="1" applyBorder="1" applyAlignment="1">
      <alignment horizontal="center" vertical="center" wrapText="1"/>
    </xf>
    <xf numFmtId="1" fontId="3" fillId="4" borderId="5"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37" xfId="0" applyFont="1" applyFill="1" applyBorder="1" applyAlignment="1" quotePrefix="1">
      <alignment horizontal="center" vertical="center" wrapText="1"/>
    </xf>
    <xf numFmtId="174" fontId="2" fillId="0" borderId="38" xfId="0" applyNumberFormat="1" applyFont="1" applyFill="1" applyBorder="1" applyAlignment="1" quotePrefix="1">
      <alignment horizontal="center" vertical="center"/>
    </xf>
    <xf numFmtId="174" fontId="2" fillId="0" borderId="37"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3" xfId="0" applyNumberFormat="1" applyFont="1" applyFill="1" applyBorder="1" applyAlignment="1" quotePrefix="1">
      <alignment horizontal="center" vertical="center"/>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3" fillId="4" borderId="24" xfId="0" applyFont="1" applyFill="1" applyBorder="1" applyAlignment="1">
      <alignment horizontal="center"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6"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5" xfId="0" applyFont="1" applyFill="1" applyBorder="1" applyAlignment="1">
      <alignment horizontal="center" vertical="center"/>
    </xf>
    <xf numFmtId="0" fontId="0" fillId="0" borderId="5"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8" borderId="12" xfId="0" applyFont="1" applyFill="1" applyBorder="1" applyAlignment="1">
      <alignment horizontal="center" vertical="top" wrapText="1"/>
    </xf>
    <xf numFmtId="0" fontId="3" fillId="8" borderId="1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4" borderId="1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0" borderId="0" xfId="0" applyFont="1" applyFill="1" applyAlignment="1" quotePrefix="1">
      <alignment vertical="top" wrapText="1"/>
    </xf>
    <xf numFmtId="0" fontId="3" fillId="0" borderId="0" xfId="0" applyFont="1" applyAlignment="1" quotePrefix="1">
      <alignment horizontal="left"/>
    </xf>
    <xf numFmtId="0" fontId="4" fillId="0" borderId="0" xfId="0" applyFont="1" applyAlignment="1">
      <alignment horizontal="center" vertical="top"/>
    </xf>
    <xf numFmtId="0" fontId="3" fillId="0" borderId="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3" fontId="2" fillId="5" borderId="8" xfId="0" applyNumberFormat="1" applyFont="1" applyFill="1" applyBorder="1" applyAlignment="1">
      <alignment horizontal="right" vertical="center"/>
    </xf>
    <xf numFmtId="0" fontId="3" fillId="0" borderId="12" xfId="0" applyFont="1" applyFill="1" applyBorder="1" applyAlignment="1">
      <alignment horizontal="left" wrapText="1"/>
    </xf>
    <xf numFmtId="0" fontId="3" fillId="0" borderId="5" xfId="0" applyFont="1" applyFill="1" applyBorder="1" applyAlignment="1">
      <alignment horizontal="left" wrapText="1"/>
    </xf>
    <xf numFmtId="0" fontId="2" fillId="0" borderId="6"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0" fontId="2" fillId="5" borderId="0" xfId="0" applyFont="1" applyFill="1" applyBorder="1" applyAlignment="1">
      <alignment horizontal="right" wrapText="1"/>
    </xf>
    <xf numFmtId="0" fontId="2" fillId="5" borderId="4" xfId="0" applyFont="1" applyFill="1" applyBorder="1" applyAlignment="1">
      <alignment horizontal="right" wrapText="1"/>
    </xf>
    <xf numFmtId="3" fontId="2" fillId="5" borderId="0" xfId="0" applyNumberFormat="1" applyFont="1" applyFill="1" applyBorder="1" applyAlignment="1">
      <alignment horizontal="right" vertical="center"/>
    </xf>
    <xf numFmtId="0" fontId="3" fillId="0" borderId="0" xfId="0" applyFont="1" applyFill="1" applyBorder="1" applyAlignment="1">
      <alignment horizontal="left" wrapText="1"/>
    </xf>
    <xf numFmtId="0" fontId="2" fillId="0" borderId="0" xfId="0" applyFont="1" applyFill="1" applyBorder="1" applyAlignment="1">
      <alignment horizontal="left" wrapText="1"/>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4" xfId="0" applyFont="1" applyFill="1" applyBorder="1" applyAlignment="1">
      <alignment horizontal="left" wrapText="1"/>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10"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Passengers, Goods, GDP 
 </a:t>
            </a:r>
            <a:r>
              <a:rPr lang="en-US" cap="none" sz="100" b="1" i="0" u="none" baseline="0">
                <a:latin typeface="Arial"/>
                <a:ea typeface="Arial"/>
                <a:cs typeface="Arial"/>
              </a:rPr>
              <a:t>1995-2008</a:t>
            </a:r>
            <a:r>
              <a:rPr lang="en-US" cap="none" sz="125" b="1" i="0" u="none" baseline="0">
                <a:latin typeface="Arial"/>
                <a:ea typeface="Arial"/>
                <a:cs typeface="Arial"/>
              </a:rPr>
              <a:t>  </a:t>
            </a:r>
          </a:p>
        </c:rich>
      </c:tx>
      <c:layout/>
      <c:spPr>
        <a:noFill/>
        <a:ln>
          <a:noFill/>
        </a:ln>
      </c:spPr>
    </c:title>
    <c:plotArea>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growth_eu27!$A$46:$L$46</c:f>
              <c:numCache>
                <c:ptCount val="12"/>
                <c:pt idx="11">
                  <c:v>1995</c:v>
                </c:pt>
              </c:numCache>
            </c:numRef>
          </c:cat>
          <c:val>
            <c:numRef>
              <c:f>growth_eu27!$A$47:$L$47</c:f>
              <c:numCache>
                <c:ptCount val="12"/>
                <c:pt idx="10">
                  <c:v>0</c:v>
                </c:pt>
                <c:pt idx="11">
                  <c:v>100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growth_eu27!$A$46:$L$46</c:f>
              <c:numCache>
                <c:ptCount val="12"/>
                <c:pt idx="11">
                  <c:v>1995</c:v>
                </c:pt>
              </c:numCache>
            </c:numRef>
          </c:cat>
          <c:val>
            <c:numRef>
              <c:f>growth_eu27!$A$48:$L$48</c:f>
              <c:numCache>
                <c:ptCount val="12"/>
                <c:pt idx="10">
                  <c:v>0</c:v>
                </c:pt>
                <c:pt idx="11">
                  <c:v>100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growth_eu27!$A$46:$L$46</c:f>
              <c:numCache>
                <c:ptCount val="12"/>
                <c:pt idx="11">
                  <c:v>1995</c:v>
                </c:pt>
              </c:numCache>
            </c:numRef>
          </c:cat>
          <c:val>
            <c:numRef>
              <c:f>growth_eu27!$A$49:$L$49</c:f>
              <c:numCache>
                <c:ptCount val="12"/>
                <c:pt idx="10">
                  <c:v>0</c:v>
                </c:pt>
                <c:pt idx="11">
                  <c:v>100</c:v>
                </c:pt>
              </c:numCache>
            </c:numRef>
          </c:val>
          <c:smooth val="0"/>
        </c:ser>
        <c:marker val="1"/>
        <c:axId val="47907202"/>
        <c:axId val="28511635"/>
      </c:lineChart>
      <c:catAx>
        <c:axId val="47907202"/>
        <c:scaling>
          <c:orientation val="minMax"/>
        </c:scaling>
        <c:axPos val="b"/>
        <c:delete val="0"/>
        <c:numFmt formatCode="General" sourceLinked="1"/>
        <c:majorTickMark val="out"/>
        <c:minorTickMark val="none"/>
        <c:tickLblPos val="nextTo"/>
        <c:txPr>
          <a:bodyPr vert="horz" rot="0"/>
          <a:lstStyle/>
          <a:p>
            <a:pPr>
              <a:defRPr lang="en-US" cap="none" sz="100" b="1" i="0" u="none" baseline="0">
                <a:latin typeface="Arial"/>
                <a:ea typeface="Arial"/>
                <a:cs typeface="Arial"/>
              </a:defRPr>
            </a:pPr>
          </a:p>
        </c:txPr>
        <c:crossAx val="28511635"/>
        <c:crosses val="autoZero"/>
        <c:auto val="1"/>
        <c:lblOffset val="100"/>
        <c:tickLblSkip val="1"/>
        <c:noMultiLvlLbl val="0"/>
      </c:catAx>
      <c:valAx>
        <c:axId val="28511635"/>
        <c:scaling>
          <c:orientation val="minMax"/>
          <c:max val="145"/>
          <c:min val="100"/>
        </c:scaling>
        <c:axPos val="l"/>
        <c:title>
          <c:tx>
            <c:rich>
              <a:bodyPr vert="horz" rot="-5400000" anchor="ctr"/>
              <a:lstStyle/>
              <a:p>
                <a:pPr algn="ctr">
                  <a:defRPr/>
                </a:pPr>
                <a:r>
                  <a:rPr lang="en-US" cap="none" sz="200" b="1" i="0" u="none" baseline="0">
                    <a:latin typeface="Arial"/>
                    <a:ea typeface="Arial"/>
                    <a:cs typeface="Arial"/>
                  </a:rPr>
                  <a:t>1995=100</a:t>
                </a:r>
              </a:p>
            </c:rich>
          </c:tx>
          <c:layout/>
          <c:overlay val="0"/>
          <c:spPr>
            <a:noFill/>
            <a:ln>
              <a:noFill/>
            </a:ln>
          </c:spPr>
        </c:title>
        <c:majorGridlines/>
        <c:delete val="0"/>
        <c:numFmt formatCode="0" sourceLinked="0"/>
        <c:majorTickMark val="out"/>
        <c:minorTickMark val="none"/>
        <c:tickLblPos val="nextTo"/>
        <c:txPr>
          <a:bodyPr/>
          <a:lstStyle/>
          <a:p>
            <a:pPr>
              <a:defRPr lang="en-US" cap="none" sz="100" b="1" i="0" u="none" baseline="0">
                <a:latin typeface="Arial"/>
                <a:ea typeface="Arial"/>
                <a:cs typeface="Arial"/>
              </a:defRPr>
            </a:pPr>
          </a:p>
        </c:txPr>
        <c:crossAx val="47907202"/>
        <c:crossesAt val="1"/>
        <c:crossBetween val="midCat"/>
        <c:dispUnits/>
        <c:majorUnit val="5"/>
      </c:valAx>
      <c:spPr>
        <a:solidFill>
          <a:srgbClr val="FFFFFF"/>
        </a:solidFill>
        <a:ln w="12700">
          <a:solidFill>
            <a:srgbClr val="808080"/>
          </a:solidFill>
        </a:ln>
      </c:spPr>
    </c:plotArea>
    <c:legend>
      <c:legendPos val="b"/>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Passengers, Goods, GDP 
 </a:t>
            </a:r>
            <a:r>
              <a:rPr lang="en-US" cap="none" sz="800" b="1" i="0" u="none" baseline="0">
                <a:latin typeface="Arial"/>
                <a:ea typeface="Arial"/>
                <a:cs typeface="Arial"/>
              </a:rPr>
              <a:t>1995-2009</a:t>
            </a:r>
            <a:r>
              <a:rPr lang="en-US" cap="none" sz="950"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6875"/>
          <c:w val="0.94875"/>
          <c:h val="0.863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growth_eu27!$L$47:$Z$47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growth_eu27!$L$48:$Z$48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growth_eu27!$L$49:$Z$49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55278124"/>
        <c:axId val="27741069"/>
      </c:lineChart>
      <c:catAx>
        <c:axId val="55278124"/>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27741069"/>
        <c:crosses val="autoZero"/>
        <c:auto val="1"/>
        <c:lblOffset val="100"/>
        <c:tickLblSkip val="1"/>
        <c:noMultiLvlLbl val="0"/>
      </c:catAx>
      <c:valAx>
        <c:axId val="27741069"/>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55278124"/>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4225"/>
          <c:w val="0.90275"/>
          <c:h val="0.0557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24</xdr:row>
      <xdr:rowOff>285750</xdr:rowOff>
    </xdr:to>
    <xdr:graphicFrame>
      <xdr:nvGraphicFramePr>
        <xdr:cNvPr id="1" name="Chart 1"/>
        <xdr:cNvGraphicFramePr/>
      </xdr:nvGraphicFramePr>
      <xdr:xfrm>
        <a:off x="0" y="581025"/>
        <a:ext cx="0" cy="48672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xdr:row>
      <xdr:rowOff>9525</xdr:rowOff>
    </xdr:from>
    <xdr:to>
      <xdr:col>8</xdr:col>
      <xdr:colOff>685800</xdr:colOff>
      <xdr:row>24</xdr:row>
      <xdr:rowOff>276225</xdr:rowOff>
    </xdr:to>
    <xdr:graphicFrame>
      <xdr:nvGraphicFramePr>
        <xdr:cNvPr id="2" name="Chart 2"/>
        <xdr:cNvGraphicFramePr/>
      </xdr:nvGraphicFramePr>
      <xdr:xfrm>
        <a:off x="123825" y="571500"/>
        <a:ext cx="5667375" cy="4867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E29" sqref="E29"/>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29" t="s">
        <v>226</v>
      </c>
      <c r="B1" s="629"/>
      <c r="C1" s="629"/>
      <c r="D1" s="629"/>
      <c r="E1" s="629"/>
      <c r="F1" s="425"/>
      <c r="G1" s="425"/>
      <c r="H1" s="425"/>
    </row>
    <row r="2" spans="1:9" ht="19.5" customHeight="1">
      <c r="A2" s="630" t="s">
        <v>227</v>
      </c>
      <c r="B2" s="630"/>
      <c r="C2" s="630"/>
      <c r="D2" s="630"/>
      <c r="E2" s="630"/>
      <c r="F2" s="426"/>
      <c r="G2" s="426"/>
      <c r="H2" s="426"/>
      <c r="I2" s="427"/>
    </row>
    <row r="3" spans="1:9" ht="19.5" customHeight="1">
      <c r="A3" s="632" t="s">
        <v>265</v>
      </c>
      <c r="B3" s="632"/>
      <c r="C3" s="632"/>
      <c r="D3" s="632"/>
      <c r="E3" s="632"/>
      <c r="F3" s="17"/>
      <c r="G3" s="17"/>
      <c r="H3" s="17"/>
      <c r="I3" s="428"/>
    </row>
    <row r="4" spans="1:9" ht="19.5" customHeight="1">
      <c r="A4" s="633" t="s">
        <v>234</v>
      </c>
      <c r="B4" s="633"/>
      <c r="C4" s="633"/>
      <c r="D4" s="633"/>
      <c r="E4" s="633"/>
      <c r="F4" s="429"/>
      <c r="G4" s="429"/>
      <c r="H4" s="429"/>
      <c r="I4" s="427"/>
    </row>
    <row r="5" spans="1:9" ht="19.5" customHeight="1">
      <c r="A5" s="20"/>
      <c r="B5" s="430"/>
      <c r="C5" s="430"/>
      <c r="D5" s="429"/>
      <c r="E5" s="429"/>
      <c r="F5" s="429"/>
      <c r="G5" s="429"/>
      <c r="H5" s="431"/>
      <c r="I5" s="427"/>
    </row>
    <row r="6" spans="1:9" ht="19.5" customHeight="1">
      <c r="A6" s="20"/>
      <c r="B6" s="430"/>
      <c r="C6" s="430"/>
      <c r="D6" s="429"/>
      <c r="E6" s="429"/>
      <c r="F6" s="429"/>
      <c r="G6" s="429"/>
      <c r="H6" s="431"/>
      <c r="I6" s="427"/>
    </row>
    <row r="7" spans="1:8" ht="19.5" customHeight="1">
      <c r="A7" s="629" t="s">
        <v>266</v>
      </c>
      <c r="B7" s="629"/>
      <c r="C7" s="629"/>
      <c r="D7" s="629"/>
      <c r="E7" s="629"/>
      <c r="F7" s="425"/>
      <c r="G7" s="425"/>
      <c r="H7" s="425"/>
    </row>
    <row r="8" spans="1:8" ht="19.5" customHeight="1">
      <c r="A8" s="631">
        <v>2011</v>
      </c>
      <c r="B8" s="631"/>
      <c r="C8" s="631"/>
      <c r="D8" s="631"/>
      <c r="E8" s="631"/>
      <c r="F8" s="432"/>
      <c r="G8" s="432"/>
      <c r="H8" s="432"/>
    </row>
    <row r="9" spans="1:9" ht="19.5" customHeight="1">
      <c r="A9" s="20"/>
      <c r="B9" s="430"/>
      <c r="C9" s="430"/>
      <c r="D9" s="433"/>
      <c r="E9" s="429"/>
      <c r="F9" s="429"/>
      <c r="G9" s="429"/>
      <c r="H9" s="431"/>
      <c r="I9" s="427"/>
    </row>
    <row r="10" spans="1:9" ht="19.5" customHeight="1">
      <c r="A10" s="634" t="s">
        <v>267</v>
      </c>
      <c r="B10" s="634"/>
      <c r="C10" s="634"/>
      <c r="D10" s="634"/>
      <c r="E10" s="634"/>
      <c r="F10" s="434"/>
      <c r="G10" s="434"/>
      <c r="H10" s="434"/>
      <c r="I10" s="427"/>
    </row>
    <row r="11" spans="1:9" ht="19.5" customHeight="1">
      <c r="A11" s="435"/>
      <c r="B11" s="435"/>
      <c r="C11" s="435"/>
      <c r="D11" s="435"/>
      <c r="E11" s="435"/>
      <c r="F11" s="435"/>
      <c r="G11" s="435"/>
      <c r="H11" s="427"/>
      <c r="I11" s="427"/>
    </row>
    <row r="12" spans="1:9" ht="19.5" customHeight="1">
      <c r="A12" s="636" t="s">
        <v>268</v>
      </c>
      <c r="B12" s="636"/>
      <c r="C12" s="636"/>
      <c r="D12" s="636"/>
      <c r="E12" s="636"/>
      <c r="F12" s="436"/>
      <c r="G12" s="436"/>
      <c r="H12" s="436"/>
      <c r="I12" s="427"/>
    </row>
    <row r="13" spans="1:9" ht="19.5" customHeight="1">
      <c r="A13" s="636" t="s">
        <v>228</v>
      </c>
      <c r="B13" s="636"/>
      <c r="C13" s="636"/>
      <c r="D13" s="636"/>
      <c r="E13" s="636"/>
      <c r="F13" s="436"/>
      <c r="G13" s="436"/>
      <c r="H13" s="436"/>
      <c r="I13" s="427"/>
    </row>
    <row r="14" spans="1:9" ht="19.5" customHeight="1">
      <c r="A14" s="435"/>
      <c r="B14" s="435"/>
      <c r="C14" s="435"/>
      <c r="D14" s="435"/>
      <c r="E14" s="435"/>
      <c r="F14" s="435"/>
      <c r="G14" s="435"/>
      <c r="H14" s="427"/>
      <c r="I14" s="427"/>
    </row>
    <row r="15" spans="2:9" ht="19.5" customHeight="1">
      <c r="B15" s="437"/>
      <c r="C15" s="437"/>
      <c r="D15" s="438"/>
      <c r="E15" s="438"/>
      <c r="F15" s="438"/>
      <c r="G15" s="438"/>
      <c r="H15" s="427"/>
      <c r="I15" s="427"/>
    </row>
    <row r="16" spans="2:9" ht="15" customHeight="1">
      <c r="B16" s="439" t="s">
        <v>269</v>
      </c>
      <c r="C16" s="437"/>
      <c r="D16" s="440" t="s">
        <v>161</v>
      </c>
      <c r="E16" s="438"/>
      <c r="F16" s="438"/>
      <c r="G16" s="438"/>
      <c r="H16" s="427"/>
      <c r="I16" s="427"/>
    </row>
    <row r="17" spans="2:4" ht="15" customHeight="1">
      <c r="B17" s="439" t="s">
        <v>270</v>
      </c>
      <c r="C17" s="441"/>
      <c r="D17" s="442" t="s">
        <v>229</v>
      </c>
    </row>
    <row r="18" spans="2:4" ht="15" customHeight="1">
      <c r="B18" s="439" t="s">
        <v>271</v>
      </c>
      <c r="C18" s="443"/>
      <c r="D18" s="444" t="s">
        <v>230</v>
      </c>
    </row>
    <row r="19" spans="2:4" ht="15" customHeight="1">
      <c r="B19" s="439" t="s">
        <v>272</v>
      </c>
      <c r="C19" s="443"/>
      <c r="D19" s="444" t="s">
        <v>231</v>
      </c>
    </row>
    <row r="20" spans="2:4" ht="15" customHeight="1">
      <c r="B20" s="439" t="s">
        <v>273</v>
      </c>
      <c r="C20" s="443"/>
      <c r="D20" s="442" t="s">
        <v>41</v>
      </c>
    </row>
    <row r="21" spans="2:4" ht="15" customHeight="1">
      <c r="B21" s="439" t="s">
        <v>274</v>
      </c>
      <c r="C21" s="443"/>
      <c r="D21" s="444" t="s">
        <v>42</v>
      </c>
    </row>
    <row r="22" spans="2:4" ht="15" customHeight="1">
      <c r="B22" s="439" t="s">
        <v>275</v>
      </c>
      <c r="C22" s="443"/>
      <c r="D22" s="444" t="s">
        <v>46</v>
      </c>
    </row>
    <row r="23" spans="2:4" ht="15" customHeight="1">
      <c r="B23" s="439" t="s">
        <v>276</v>
      </c>
      <c r="C23" s="443"/>
      <c r="D23" s="444" t="s">
        <v>121</v>
      </c>
    </row>
    <row r="24" spans="2:5" ht="15" customHeight="1">
      <c r="B24" s="439" t="s">
        <v>277</v>
      </c>
      <c r="C24" s="443"/>
      <c r="D24" s="635" t="s">
        <v>278</v>
      </c>
      <c r="E24" s="635"/>
    </row>
    <row r="25" spans="2:5" ht="15" customHeight="1">
      <c r="B25" s="439" t="s">
        <v>279</v>
      </c>
      <c r="C25" s="441"/>
      <c r="D25" s="635" t="s">
        <v>264</v>
      </c>
      <c r="E25" s="635"/>
    </row>
    <row r="26" spans="2:4" ht="15" customHeight="1">
      <c r="B26" s="439" t="s">
        <v>280</v>
      </c>
      <c r="C26" s="441"/>
      <c r="D26" s="444" t="s">
        <v>232</v>
      </c>
    </row>
    <row r="27" spans="2:4" ht="15" customHeight="1">
      <c r="B27" s="439" t="s">
        <v>281</v>
      </c>
      <c r="C27" s="441"/>
      <c r="D27" s="444" t="s">
        <v>233</v>
      </c>
    </row>
  </sheetData>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62"/>
  <sheetViews>
    <sheetView workbookViewId="0" topLeftCell="A22">
      <selection activeCell="M49" sqref="M49"/>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277</v>
      </c>
    </row>
    <row r="2" spans="2:9" ht="15" customHeight="1">
      <c r="B2" s="672" t="s">
        <v>201</v>
      </c>
      <c r="C2" s="672"/>
      <c r="D2" s="672"/>
      <c r="E2" s="672"/>
      <c r="F2" s="672"/>
      <c r="G2" s="672"/>
      <c r="H2" s="672"/>
      <c r="I2" s="672"/>
    </row>
    <row r="3" spans="2:9" ht="15" customHeight="1">
      <c r="B3" s="673" t="s">
        <v>141</v>
      </c>
      <c r="C3" s="673"/>
      <c r="D3" s="673"/>
      <c r="E3" s="673"/>
      <c r="F3" s="673"/>
      <c r="G3" s="673"/>
      <c r="H3" s="673"/>
      <c r="I3" s="673"/>
    </row>
    <row r="4" spans="2:9" ht="15" customHeight="1">
      <c r="B4" s="674" t="s">
        <v>142</v>
      </c>
      <c r="C4" s="674"/>
      <c r="D4" s="674"/>
      <c r="E4" s="674"/>
      <c r="F4" s="674"/>
      <c r="G4" s="674"/>
      <c r="H4" s="674"/>
      <c r="I4" s="674"/>
    </row>
    <row r="5" spans="2:8" ht="26.25" customHeight="1">
      <c r="B5" s="666" t="s">
        <v>132</v>
      </c>
      <c r="C5" s="670" t="s">
        <v>138</v>
      </c>
      <c r="D5" s="670" t="s">
        <v>133</v>
      </c>
      <c r="E5" s="668" t="s">
        <v>134</v>
      </c>
      <c r="F5" s="105" t="s">
        <v>139</v>
      </c>
      <c r="G5" s="139"/>
      <c r="H5" s="675"/>
    </row>
    <row r="6" spans="2:8" ht="38.25" customHeight="1">
      <c r="B6" s="667"/>
      <c r="C6" s="671"/>
      <c r="D6" s="671"/>
      <c r="E6" s="669"/>
      <c r="F6" s="270" t="s">
        <v>144</v>
      </c>
      <c r="G6" s="137" t="s">
        <v>143</v>
      </c>
      <c r="H6" s="675"/>
    </row>
    <row r="7" spans="2:8" ht="12" customHeight="1">
      <c r="B7" s="352">
        <v>2010</v>
      </c>
      <c r="C7" s="389">
        <v>111.87</v>
      </c>
      <c r="D7" s="389">
        <v>114.22</v>
      </c>
      <c r="E7" s="389">
        <v>101.73</v>
      </c>
      <c r="F7" s="93">
        <v>101.43</v>
      </c>
      <c r="G7" s="93">
        <v>105.05</v>
      </c>
      <c r="H7" s="333"/>
    </row>
    <row r="8" spans="2:8" ht="12" customHeight="1">
      <c r="B8" s="352">
        <v>2009</v>
      </c>
      <c r="C8" s="562">
        <v>109.63</v>
      </c>
      <c r="D8" s="563">
        <v>108.4</v>
      </c>
      <c r="E8" s="563">
        <v>101.17</v>
      </c>
      <c r="F8" s="564">
        <v>100.94</v>
      </c>
      <c r="G8" s="564">
        <v>103.67</v>
      </c>
      <c r="H8" s="333"/>
    </row>
    <row r="9" spans="2:8" ht="12" customHeight="1">
      <c r="B9" s="352">
        <v>2008</v>
      </c>
      <c r="C9" s="562">
        <v>108.56</v>
      </c>
      <c r="D9" s="563">
        <v>110.69</v>
      </c>
      <c r="E9" s="563">
        <v>101.28</v>
      </c>
      <c r="F9" s="564">
        <v>101.32</v>
      </c>
      <c r="G9" s="564">
        <v>100.73</v>
      </c>
      <c r="H9" s="333"/>
    </row>
    <row r="10" spans="2:8" ht="12" customHeight="1">
      <c r="B10" s="352">
        <v>2007</v>
      </c>
      <c r="C10" s="562">
        <v>104.73</v>
      </c>
      <c r="D10" s="563">
        <v>105.61</v>
      </c>
      <c r="E10" s="563">
        <v>101.62</v>
      </c>
      <c r="F10" s="564">
        <v>101.73</v>
      </c>
      <c r="G10" s="564">
        <v>100.26</v>
      </c>
      <c r="H10" s="269"/>
    </row>
    <row r="11" spans="2:8" ht="12" customHeight="1">
      <c r="B11" s="352">
        <v>2006</v>
      </c>
      <c r="C11" s="562">
        <v>102.31</v>
      </c>
      <c r="D11" s="563">
        <v>103.02</v>
      </c>
      <c r="E11" s="563">
        <v>100.63</v>
      </c>
      <c r="F11" s="564">
        <v>100.72</v>
      </c>
      <c r="G11" s="564">
        <v>99.49</v>
      </c>
      <c r="H11" s="269"/>
    </row>
    <row r="12" spans="2:8" ht="12" customHeight="1">
      <c r="B12" s="404">
        <v>2005</v>
      </c>
      <c r="C12" s="565">
        <v>100</v>
      </c>
      <c r="D12" s="405">
        <v>100</v>
      </c>
      <c r="E12" s="405">
        <v>100</v>
      </c>
      <c r="F12" s="406">
        <v>100</v>
      </c>
      <c r="G12" s="407">
        <v>100</v>
      </c>
      <c r="H12" s="269"/>
    </row>
    <row r="13" spans="2:8" ht="12" customHeight="1">
      <c r="B13" s="103">
        <v>2004</v>
      </c>
      <c r="C13" s="562">
        <v>97.77</v>
      </c>
      <c r="D13" s="563">
        <v>95.74</v>
      </c>
      <c r="E13" s="563">
        <v>99.66</v>
      </c>
      <c r="F13" s="564">
        <v>99.61</v>
      </c>
      <c r="G13" s="564">
        <v>100.36</v>
      </c>
      <c r="H13" s="269"/>
    </row>
    <row r="14" spans="2:8" ht="12" customHeight="1">
      <c r="B14" s="103">
        <v>2003</v>
      </c>
      <c r="C14" s="562">
        <v>95.59</v>
      </c>
      <c r="D14" s="563">
        <v>92.58</v>
      </c>
      <c r="E14" s="563">
        <v>98.85</v>
      </c>
      <c r="F14" s="564">
        <v>98.74</v>
      </c>
      <c r="G14" s="564">
        <v>100.25</v>
      </c>
      <c r="H14" s="269"/>
    </row>
    <row r="15" spans="2:8" ht="12" customHeight="1">
      <c r="B15" s="103">
        <v>2002</v>
      </c>
      <c r="C15" s="562">
        <v>93.58</v>
      </c>
      <c r="D15" s="563">
        <v>90.19</v>
      </c>
      <c r="E15" s="563">
        <v>97.82</v>
      </c>
      <c r="F15" s="564">
        <v>97.63</v>
      </c>
      <c r="G15" s="564">
        <v>100.41</v>
      </c>
      <c r="H15" s="269"/>
    </row>
    <row r="16" spans="2:8" ht="12" customHeight="1">
      <c r="B16" s="103">
        <v>2001</v>
      </c>
      <c r="C16" s="562">
        <v>91.28</v>
      </c>
      <c r="D16" s="563">
        <v>88.59</v>
      </c>
      <c r="E16" s="563">
        <v>96.63</v>
      </c>
      <c r="F16" s="564">
        <v>96.42</v>
      </c>
      <c r="G16" s="564">
        <v>99.43</v>
      </c>
      <c r="H16" s="269"/>
    </row>
    <row r="17" spans="2:8" ht="12" customHeight="1">
      <c r="B17" s="104">
        <v>2000</v>
      </c>
      <c r="C17" s="566">
        <v>88.45</v>
      </c>
      <c r="D17" s="567">
        <v>87.33</v>
      </c>
      <c r="E17" s="567">
        <v>96.08</v>
      </c>
      <c r="F17" s="568">
        <v>95.99</v>
      </c>
      <c r="G17" s="569">
        <v>97.31</v>
      </c>
      <c r="H17" s="269"/>
    </row>
    <row r="18" spans="2:8" ht="12" customHeight="1" hidden="1">
      <c r="B18" s="104">
        <v>1999</v>
      </c>
      <c r="C18" s="566">
        <v>85.49</v>
      </c>
      <c r="D18" s="567">
        <v>82.49</v>
      </c>
      <c r="E18" s="567">
        <v>96.31</v>
      </c>
      <c r="F18" s="568">
        <v>96.36</v>
      </c>
      <c r="G18" s="569">
        <v>95.82</v>
      </c>
      <c r="H18" s="269"/>
    </row>
    <row r="19" spans="2:8" ht="12" customHeight="1" hidden="1">
      <c r="B19" s="103">
        <v>1998</v>
      </c>
      <c r="C19" s="562">
        <v>83.03</v>
      </c>
      <c r="D19" s="563">
        <v>79.76</v>
      </c>
      <c r="E19" s="563">
        <v>96.74</v>
      </c>
      <c r="F19" s="564">
        <v>96.82</v>
      </c>
      <c r="G19" s="564">
        <v>95.77</v>
      </c>
      <c r="H19" s="269"/>
    </row>
    <row r="20" spans="2:8" ht="12" customHeight="1" hidden="1">
      <c r="B20" s="103">
        <v>1997</v>
      </c>
      <c r="C20" s="562">
        <v>79.35</v>
      </c>
      <c r="D20" s="563">
        <v>77.83</v>
      </c>
      <c r="E20" s="563">
        <v>95.62</v>
      </c>
      <c r="F20" s="564">
        <v>95.62</v>
      </c>
      <c r="G20" s="564">
        <v>95.69</v>
      </c>
      <c r="H20" s="269"/>
    </row>
    <row r="21" spans="2:7" ht="12.75" hidden="1">
      <c r="B21" s="104">
        <v>1996</v>
      </c>
      <c r="C21" s="566">
        <v>73.93</v>
      </c>
      <c r="D21" s="567">
        <v>73.97</v>
      </c>
      <c r="E21" s="567">
        <v>95.18</v>
      </c>
      <c r="F21" s="568">
        <v>95.2</v>
      </c>
      <c r="G21" s="569">
        <v>94.86</v>
      </c>
    </row>
    <row r="22" ht="23.25" customHeight="1"/>
    <row r="23" spans="2:7" ht="54.75" customHeight="1">
      <c r="B23" s="666" t="s">
        <v>132</v>
      </c>
      <c r="C23" s="668" t="s">
        <v>135</v>
      </c>
      <c r="D23" s="105" t="s">
        <v>139</v>
      </c>
      <c r="E23" s="105"/>
      <c r="F23" s="105"/>
      <c r="G23" s="138"/>
    </row>
    <row r="24" spans="2:7" ht="46.5" customHeight="1">
      <c r="B24" s="667"/>
      <c r="C24" s="669"/>
      <c r="D24" s="270" t="s">
        <v>176</v>
      </c>
      <c r="E24" s="140" t="s">
        <v>177</v>
      </c>
      <c r="F24" s="140" t="s">
        <v>178</v>
      </c>
      <c r="G24" s="137" t="s">
        <v>179</v>
      </c>
    </row>
    <row r="25" spans="2:7" ht="12" customHeight="1">
      <c r="B25" s="352">
        <v>2010</v>
      </c>
      <c r="C25" s="389">
        <v>119.15</v>
      </c>
      <c r="D25" s="93">
        <v>115.47</v>
      </c>
      <c r="E25" s="93">
        <v>120.25</v>
      </c>
      <c r="F25" s="93">
        <v>120.16</v>
      </c>
      <c r="G25" s="388">
        <v>112.85</v>
      </c>
    </row>
    <row r="26" spans="2:7" ht="12" customHeight="1">
      <c r="B26" s="352">
        <v>2009</v>
      </c>
      <c r="C26" s="563">
        <v>109.85</v>
      </c>
      <c r="D26" s="564">
        <v>112.84</v>
      </c>
      <c r="E26" s="564">
        <v>105.07</v>
      </c>
      <c r="F26" s="564">
        <v>117.1</v>
      </c>
      <c r="G26" s="570">
        <v>110.78</v>
      </c>
    </row>
    <row r="27" spans="2:7" ht="12" customHeight="1">
      <c r="B27" s="352">
        <v>2008</v>
      </c>
      <c r="C27" s="563">
        <v>115.3</v>
      </c>
      <c r="D27" s="564">
        <v>109.62</v>
      </c>
      <c r="E27" s="564">
        <v>119.04</v>
      </c>
      <c r="F27" s="564">
        <v>112.82</v>
      </c>
      <c r="G27" s="570">
        <v>107.71</v>
      </c>
    </row>
    <row r="28" spans="2:7" ht="12" customHeight="1">
      <c r="B28" s="103">
        <v>2007</v>
      </c>
      <c r="C28" s="563">
        <v>107.53</v>
      </c>
      <c r="D28" s="564">
        <v>105.77</v>
      </c>
      <c r="E28" s="564">
        <v>108.08</v>
      </c>
      <c r="F28" s="564">
        <v>107.9</v>
      </c>
      <c r="G28" s="570">
        <v>104.94</v>
      </c>
    </row>
    <row r="29" spans="2:7" ht="12" customHeight="1">
      <c r="B29" s="103">
        <v>2006</v>
      </c>
      <c r="C29" s="563">
        <v>104.33</v>
      </c>
      <c r="D29" s="564">
        <v>102.5</v>
      </c>
      <c r="E29" s="564">
        <v>105.53</v>
      </c>
      <c r="F29" s="564">
        <v>103.71</v>
      </c>
      <c r="G29" s="570">
        <v>102.2</v>
      </c>
    </row>
    <row r="30" spans="2:7" ht="12" customHeight="1">
      <c r="B30" s="404">
        <v>2005</v>
      </c>
      <c r="C30" s="405">
        <v>100</v>
      </c>
      <c r="D30" s="406">
        <v>100</v>
      </c>
      <c r="E30" s="406">
        <v>100</v>
      </c>
      <c r="F30" s="406">
        <v>100</v>
      </c>
      <c r="G30" s="407">
        <v>100</v>
      </c>
    </row>
    <row r="31" spans="2:7" ht="12" customHeight="1">
      <c r="B31" s="103">
        <v>2004</v>
      </c>
      <c r="C31" s="563">
        <v>93.72</v>
      </c>
      <c r="D31" s="564">
        <v>97.68</v>
      </c>
      <c r="E31" s="564">
        <v>90.6</v>
      </c>
      <c r="F31" s="564">
        <v>96.3</v>
      </c>
      <c r="G31" s="570">
        <v>97.84</v>
      </c>
    </row>
    <row r="32" spans="2:7" ht="12" customHeight="1">
      <c r="B32" s="103">
        <v>2003</v>
      </c>
      <c r="C32" s="563">
        <v>89.31</v>
      </c>
      <c r="D32" s="564">
        <v>95.43</v>
      </c>
      <c r="E32" s="564">
        <v>84.86</v>
      </c>
      <c r="F32" s="564">
        <v>92.41</v>
      </c>
      <c r="G32" s="570">
        <v>95.91</v>
      </c>
    </row>
    <row r="33" spans="2:7" ht="12" customHeight="1">
      <c r="B33" s="103">
        <v>2002</v>
      </c>
      <c r="C33" s="563">
        <v>86.48</v>
      </c>
      <c r="D33" s="564">
        <v>94.19</v>
      </c>
      <c r="E33" s="564">
        <v>82.19</v>
      </c>
      <c r="F33" s="564">
        <v>88.71</v>
      </c>
      <c r="G33" s="570">
        <v>93.18</v>
      </c>
    </row>
    <row r="34" spans="2:7" ht="12" customHeight="1">
      <c r="B34" s="103">
        <v>2001</v>
      </c>
      <c r="C34" s="563">
        <v>85.13</v>
      </c>
      <c r="D34" s="564">
        <v>92.58</v>
      </c>
      <c r="E34" s="564">
        <v>82.39</v>
      </c>
      <c r="F34" s="564">
        <v>84.97</v>
      </c>
      <c r="G34" s="570">
        <v>90.68</v>
      </c>
    </row>
    <row r="35" spans="2:7" ht="12" customHeight="1">
      <c r="B35" s="104">
        <v>2000</v>
      </c>
      <c r="C35" s="567">
        <v>84.72</v>
      </c>
      <c r="D35" s="568">
        <v>91.59</v>
      </c>
      <c r="E35" s="568">
        <v>84.17</v>
      </c>
      <c r="F35" s="568">
        <v>81.61</v>
      </c>
      <c r="G35" s="569">
        <v>88.31</v>
      </c>
    </row>
    <row r="36" spans="2:7" ht="12" customHeight="1" hidden="1">
      <c r="B36" s="104">
        <v>1999</v>
      </c>
      <c r="C36" s="567">
        <v>77.64</v>
      </c>
      <c r="D36" s="568">
        <v>91.53</v>
      </c>
      <c r="E36" s="568">
        <v>71.81</v>
      </c>
      <c r="F36" s="568">
        <v>79.3</v>
      </c>
      <c r="G36" s="569">
        <v>86.65</v>
      </c>
    </row>
    <row r="37" spans="2:7" ht="12" customHeight="1" hidden="1">
      <c r="B37" s="103">
        <v>1998</v>
      </c>
      <c r="C37" s="563">
        <v>74.69</v>
      </c>
      <c r="D37" s="564">
        <v>91.31</v>
      </c>
      <c r="E37" s="564">
        <v>67.59</v>
      </c>
      <c r="F37" s="564">
        <v>77.22</v>
      </c>
      <c r="G37" s="570">
        <v>84.89</v>
      </c>
    </row>
    <row r="38" spans="2:7" ht="14.25" customHeight="1" hidden="1">
      <c r="B38" s="103">
        <v>1997</v>
      </c>
      <c r="C38" s="563">
        <v>74.4</v>
      </c>
      <c r="D38" s="564">
        <v>91.13</v>
      </c>
      <c r="E38" s="564">
        <v>68.61</v>
      </c>
      <c r="F38" s="564">
        <v>75.01</v>
      </c>
      <c r="G38" s="570">
        <v>82.87</v>
      </c>
    </row>
    <row r="39" spans="2:7" ht="23.25" customHeight="1" hidden="1">
      <c r="B39" s="104">
        <v>1996</v>
      </c>
      <c r="C39" s="567">
        <v>70.78</v>
      </c>
      <c r="D39" s="568">
        <v>89.56</v>
      </c>
      <c r="E39" s="568">
        <v>63.92</v>
      </c>
      <c r="F39" s="568">
        <v>72.52</v>
      </c>
      <c r="G39" s="569">
        <v>79.99</v>
      </c>
    </row>
    <row r="40" ht="38.25" customHeight="1"/>
    <row r="41" spans="2:9" ht="12" customHeight="1">
      <c r="B41" s="666" t="s">
        <v>132</v>
      </c>
      <c r="C41" s="668" t="s">
        <v>136</v>
      </c>
      <c r="D41" s="105" t="s">
        <v>139</v>
      </c>
      <c r="E41" s="106"/>
      <c r="F41" s="106"/>
      <c r="G41" s="106"/>
      <c r="H41" s="106"/>
      <c r="I41" s="107"/>
    </row>
    <row r="42" spans="2:9" ht="42.75" customHeight="1">
      <c r="B42" s="667"/>
      <c r="C42" s="669"/>
      <c r="D42" s="270" t="s">
        <v>172</v>
      </c>
      <c r="E42" s="140" t="s">
        <v>173</v>
      </c>
      <c r="F42" s="140" t="s">
        <v>174</v>
      </c>
      <c r="G42" s="140" t="s">
        <v>175</v>
      </c>
      <c r="H42" s="386" t="s">
        <v>137</v>
      </c>
      <c r="I42" s="387" t="s">
        <v>200</v>
      </c>
    </row>
    <row r="43" spans="2:9" ht="12" customHeight="1">
      <c r="B43" s="461">
        <v>2010</v>
      </c>
      <c r="C43" s="571">
        <v>121.11</v>
      </c>
      <c r="D43" s="572">
        <v>123.88</v>
      </c>
      <c r="E43" s="572">
        <v>120.93</v>
      </c>
      <c r="F43" s="572">
        <v>111.7</v>
      </c>
      <c r="G43" s="572">
        <v>128.82</v>
      </c>
      <c r="H43" s="572">
        <v>119.49</v>
      </c>
      <c r="I43" s="573">
        <v>108.81</v>
      </c>
    </row>
    <row r="44" spans="2:9" ht="12" customHeight="1">
      <c r="B44" s="352">
        <v>2009</v>
      </c>
      <c r="C44" s="563">
        <v>117.21</v>
      </c>
      <c r="D44" s="574">
        <v>117.95</v>
      </c>
      <c r="E44" s="574">
        <v>117.93</v>
      </c>
      <c r="F44" s="574">
        <v>109.98</v>
      </c>
      <c r="G44" s="574">
        <v>127.99</v>
      </c>
      <c r="H44" s="574">
        <v>116.54</v>
      </c>
      <c r="I44" s="570">
        <v>109.38</v>
      </c>
    </row>
    <row r="45" spans="2:9" ht="12" customHeight="1">
      <c r="B45" s="352">
        <v>2008</v>
      </c>
      <c r="C45" s="563">
        <v>113.23</v>
      </c>
      <c r="D45" s="574">
        <v>112.79</v>
      </c>
      <c r="E45" s="574">
        <v>113.34</v>
      </c>
      <c r="F45" s="574">
        <v>110.85</v>
      </c>
      <c r="G45" s="574">
        <v>117.82</v>
      </c>
      <c r="H45" s="574">
        <v>111.92</v>
      </c>
      <c r="I45" s="570">
        <v>108.97</v>
      </c>
    </row>
    <row r="46" spans="2:9" ht="12" customHeight="1">
      <c r="B46" s="103">
        <v>2007</v>
      </c>
      <c r="C46" s="563">
        <v>106.61</v>
      </c>
      <c r="D46" s="574">
        <v>108.36</v>
      </c>
      <c r="E46" s="574">
        <v>107.77</v>
      </c>
      <c r="F46" s="574">
        <v>100.31</v>
      </c>
      <c r="G46" s="574">
        <v>113.18</v>
      </c>
      <c r="H46" s="574">
        <v>106.96</v>
      </c>
      <c r="I46" s="570">
        <v>105.7</v>
      </c>
    </row>
    <row r="47" spans="2:9" ht="12" customHeight="1">
      <c r="B47" s="103">
        <v>2006</v>
      </c>
      <c r="C47" s="563">
        <v>103.16</v>
      </c>
      <c r="D47" s="574">
        <v>103.39</v>
      </c>
      <c r="E47" s="574">
        <v>103.78</v>
      </c>
      <c r="F47" s="574">
        <v>100.72</v>
      </c>
      <c r="G47" s="574">
        <v>106.17</v>
      </c>
      <c r="H47" s="574">
        <v>103.61</v>
      </c>
      <c r="I47" s="570">
        <v>102.57</v>
      </c>
    </row>
    <row r="48" spans="2:9" ht="12" customHeight="1">
      <c r="B48" s="404">
        <v>2005</v>
      </c>
      <c r="C48" s="405">
        <v>100</v>
      </c>
      <c r="D48" s="406">
        <v>100</v>
      </c>
      <c r="E48" s="406">
        <v>100</v>
      </c>
      <c r="F48" s="406">
        <v>100</v>
      </c>
      <c r="G48" s="406">
        <v>100</v>
      </c>
      <c r="H48" s="406">
        <v>100</v>
      </c>
      <c r="I48" s="407">
        <v>100</v>
      </c>
    </row>
    <row r="49" spans="2:9" ht="12" customHeight="1">
      <c r="B49" s="103">
        <v>2004</v>
      </c>
      <c r="C49" s="563">
        <v>95.43</v>
      </c>
      <c r="D49" s="574">
        <v>96.46</v>
      </c>
      <c r="E49" s="574">
        <v>95.53</v>
      </c>
      <c r="F49" s="574">
        <v>94.46</v>
      </c>
      <c r="G49" s="574">
        <v>100.2</v>
      </c>
      <c r="H49" s="574">
        <v>96.49</v>
      </c>
      <c r="I49" s="570">
        <v>97.77</v>
      </c>
    </row>
    <row r="50" spans="2:9" ht="12" customHeight="1">
      <c r="B50" s="103">
        <v>2003</v>
      </c>
      <c r="C50" s="563">
        <v>92.26</v>
      </c>
      <c r="D50" s="574">
        <v>93.24</v>
      </c>
      <c r="E50" s="574">
        <v>92</v>
      </c>
      <c r="F50" s="574">
        <v>93.43</v>
      </c>
      <c r="G50" s="574">
        <v>102.26</v>
      </c>
      <c r="H50" s="574">
        <v>92.19</v>
      </c>
      <c r="I50" s="570">
        <v>95.17</v>
      </c>
    </row>
    <row r="51" spans="2:9" ht="12" customHeight="1">
      <c r="B51" s="103">
        <v>2002</v>
      </c>
      <c r="C51" s="563">
        <v>89</v>
      </c>
      <c r="D51" s="574">
        <v>90.42</v>
      </c>
      <c r="E51" s="574">
        <v>88</v>
      </c>
      <c r="F51" s="574">
        <v>91.79</v>
      </c>
      <c r="G51" s="574">
        <v>99.56</v>
      </c>
      <c r="H51" s="574">
        <v>89.34</v>
      </c>
      <c r="I51" s="570">
        <v>93.06</v>
      </c>
    </row>
    <row r="52" spans="2:9" ht="12" customHeight="1">
      <c r="B52" s="103">
        <v>2001</v>
      </c>
      <c r="C52" s="563">
        <v>85.83</v>
      </c>
      <c r="D52" s="574">
        <v>86.79</v>
      </c>
      <c r="E52" s="574">
        <v>84.64</v>
      </c>
      <c r="F52" s="574">
        <v>89.48</v>
      </c>
      <c r="G52" s="574">
        <v>95.23</v>
      </c>
      <c r="H52" s="574">
        <v>86.29</v>
      </c>
      <c r="I52" s="570">
        <v>89.96</v>
      </c>
    </row>
    <row r="53" spans="2:9" ht="12" customHeight="1">
      <c r="B53" s="104">
        <v>2000</v>
      </c>
      <c r="C53" s="567">
        <v>81.88</v>
      </c>
      <c r="D53" s="568">
        <v>83.94</v>
      </c>
      <c r="E53" s="568">
        <v>80.2</v>
      </c>
      <c r="F53" s="568">
        <v>84.54</v>
      </c>
      <c r="G53" s="568">
        <v>90.8</v>
      </c>
      <c r="H53" s="568">
        <v>82.8</v>
      </c>
      <c r="I53" s="569">
        <v>85.56</v>
      </c>
    </row>
    <row r="54" spans="2:9" ht="12" customHeight="1" hidden="1">
      <c r="B54" s="104">
        <v>1999</v>
      </c>
      <c r="C54" s="567">
        <v>79.32</v>
      </c>
      <c r="D54" s="568">
        <v>82.14</v>
      </c>
      <c r="E54" s="568">
        <v>76.77</v>
      </c>
      <c r="F54" s="568">
        <v>83.21</v>
      </c>
      <c r="G54" s="568">
        <v>86.67</v>
      </c>
      <c r="H54" s="568">
        <v>79.66</v>
      </c>
      <c r="I54" s="569">
        <v>83.16</v>
      </c>
    </row>
    <row r="55" spans="2:9" ht="15" customHeight="1" hidden="1">
      <c r="B55" s="103">
        <v>1998</v>
      </c>
      <c r="C55" s="563">
        <v>77.02</v>
      </c>
      <c r="D55" s="564">
        <v>79.49</v>
      </c>
      <c r="E55" s="564">
        <v>73.96</v>
      </c>
      <c r="F55" s="564">
        <v>82.25</v>
      </c>
      <c r="G55" s="564">
        <v>84.18</v>
      </c>
      <c r="H55" s="564">
        <v>77.37</v>
      </c>
      <c r="I55" s="570">
        <v>81.3</v>
      </c>
    </row>
    <row r="56" spans="2:9" ht="12.75" hidden="1">
      <c r="B56" s="103">
        <v>1997</v>
      </c>
      <c r="C56" s="563">
        <v>73.87</v>
      </c>
      <c r="D56" s="564">
        <v>76.04</v>
      </c>
      <c r="E56" s="564">
        <v>70.88</v>
      </c>
      <c r="F56" s="564">
        <v>80.63</v>
      </c>
      <c r="G56" s="564">
        <v>83.58</v>
      </c>
      <c r="H56" s="564">
        <v>73.24</v>
      </c>
      <c r="I56" s="570">
        <v>77.86</v>
      </c>
    </row>
    <row r="57" spans="2:9" ht="12.75" hidden="1">
      <c r="B57" s="104">
        <v>1996</v>
      </c>
      <c r="C57" s="567">
        <v>69.83</v>
      </c>
      <c r="D57" s="568">
        <v>73.46</v>
      </c>
      <c r="E57" s="568">
        <v>65.81</v>
      </c>
      <c r="F57" s="568">
        <v>78.04</v>
      </c>
      <c r="G57" s="568">
        <v>79.98</v>
      </c>
      <c r="H57" s="568">
        <v>68.13</v>
      </c>
      <c r="I57" s="569">
        <v>76.12</v>
      </c>
    </row>
    <row r="58" ht="12.75">
      <c r="B58" s="7" t="s">
        <v>297</v>
      </c>
    </row>
    <row r="62" spans="8:9" ht="12.75">
      <c r="H62" s="475"/>
      <c r="I62" s="475"/>
    </row>
  </sheetData>
  <mergeCells count="12">
    <mergeCell ref="B2:I2"/>
    <mergeCell ref="B3:I3"/>
    <mergeCell ref="B4:I4"/>
    <mergeCell ref="E5:E6"/>
    <mergeCell ref="H5:H6"/>
    <mergeCell ref="C5:C6"/>
    <mergeCell ref="B41:B42"/>
    <mergeCell ref="C41:C42"/>
    <mergeCell ref="D5:D6"/>
    <mergeCell ref="B5:B6"/>
    <mergeCell ref="B23:B24"/>
    <mergeCell ref="C23:C2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A1" sqref="A1:IV16384"/>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53" t="s">
        <v>279</v>
      </c>
    </row>
    <row r="2" spans="2:8" ht="30" customHeight="1">
      <c r="B2" s="619" t="s">
        <v>263</v>
      </c>
      <c r="C2" s="619"/>
      <c r="D2" s="619"/>
      <c r="E2" s="619"/>
      <c r="F2" s="619"/>
      <c r="G2" s="619"/>
      <c r="H2" s="619"/>
    </row>
    <row r="3" spans="2:8" ht="24" customHeight="1">
      <c r="B3" s="620">
        <v>2009</v>
      </c>
      <c r="C3" s="620"/>
      <c r="D3" s="620"/>
      <c r="E3" s="620"/>
      <c r="F3" s="620"/>
      <c r="G3" s="620"/>
      <c r="H3" s="620"/>
    </row>
    <row r="4" spans="2:8" ht="24" customHeight="1">
      <c r="B4" s="358"/>
      <c r="C4" s="676" t="s">
        <v>197</v>
      </c>
      <c r="D4" s="677"/>
      <c r="E4" s="677"/>
      <c r="F4" s="677"/>
      <c r="G4" s="677"/>
      <c r="H4" s="678"/>
    </row>
    <row r="5" spans="2:8" s="20" customFormat="1" ht="12" customHeight="1">
      <c r="B5" s="385"/>
      <c r="C5" s="679" t="s">
        <v>199</v>
      </c>
      <c r="D5" s="657"/>
      <c r="E5" s="657"/>
      <c r="F5" s="657"/>
      <c r="G5" s="657"/>
      <c r="H5" s="680"/>
    </row>
    <row r="6" spans="2:8" ht="12" customHeight="1">
      <c r="B6" s="359"/>
      <c r="C6" s="681" t="s">
        <v>91</v>
      </c>
      <c r="D6" s="663"/>
      <c r="E6" s="681" t="s">
        <v>92</v>
      </c>
      <c r="F6" s="663"/>
      <c r="G6" s="682" t="s">
        <v>195</v>
      </c>
      <c r="H6" s="683"/>
    </row>
    <row r="7" spans="2:8" ht="15" customHeight="1">
      <c r="B7" s="354" t="s">
        <v>93</v>
      </c>
      <c r="C7" s="360">
        <v>513.32462196</v>
      </c>
      <c r="D7" s="369">
        <v>0.46788075195725815</v>
      </c>
      <c r="E7" s="360">
        <v>604.90360493</v>
      </c>
      <c r="F7" s="369">
        <v>0.5041069138676324</v>
      </c>
      <c r="G7" s="360">
        <v>1118.2282268899999</v>
      </c>
      <c r="H7" s="369">
        <v>0.48680462780387956</v>
      </c>
    </row>
    <row r="8" spans="2:8" ht="15" customHeight="1">
      <c r="B8" s="374" t="s">
        <v>94</v>
      </c>
      <c r="C8" s="375">
        <v>235.88045684</v>
      </c>
      <c r="D8" s="376">
        <v>0.21499830866659794</v>
      </c>
      <c r="E8" s="375">
        <v>154.55451682</v>
      </c>
      <c r="F8" s="376">
        <v>0.12880068801614983</v>
      </c>
      <c r="G8" s="375">
        <v>390.43497365999997</v>
      </c>
      <c r="H8" s="376">
        <v>0.16997026855848682</v>
      </c>
    </row>
    <row r="9" spans="2:8" ht="15" customHeight="1">
      <c r="B9" s="355" t="s">
        <v>95</v>
      </c>
      <c r="C9" s="360">
        <v>17.67037726</v>
      </c>
      <c r="D9" s="369">
        <v>0.01610604488093594</v>
      </c>
      <c r="E9" s="360">
        <v>12.50693138</v>
      </c>
      <c r="F9" s="369">
        <v>0.010422868252960153</v>
      </c>
      <c r="G9" s="360">
        <v>30.17730864</v>
      </c>
      <c r="H9" s="369">
        <v>0.01313725869849921</v>
      </c>
    </row>
    <row r="10" spans="2:8" ht="15" customHeight="1">
      <c r="B10" s="374" t="s">
        <v>196</v>
      </c>
      <c r="C10" s="375">
        <v>3.2158875</v>
      </c>
      <c r="D10" s="376">
        <v>0.002931189733242904</v>
      </c>
      <c r="E10" s="375">
        <v>2.26201005</v>
      </c>
      <c r="F10" s="376">
        <v>0.0018850853196271246</v>
      </c>
      <c r="G10" s="375">
        <v>5.47789755</v>
      </c>
      <c r="H10" s="376">
        <v>0.0023847241679742126</v>
      </c>
    </row>
    <row r="11" spans="2:8" ht="15" customHeight="1">
      <c r="B11" s="355" t="s">
        <v>96</v>
      </c>
      <c r="C11" s="360">
        <v>3.4839632</v>
      </c>
      <c r="D11" s="369">
        <v>0.0031755330877824843</v>
      </c>
      <c r="E11" s="360">
        <v>81.04565051</v>
      </c>
      <c r="F11" s="369">
        <v>0.06754079894385596</v>
      </c>
      <c r="G11" s="360">
        <v>84.52961371</v>
      </c>
      <c r="H11" s="369">
        <v>0.03679875552323197</v>
      </c>
    </row>
    <row r="12" spans="2:8" ht="15" customHeight="1">
      <c r="B12" s="374" t="s">
        <v>97</v>
      </c>
      <c r="C12" s="375">
        <v>289.32374009</v>
      </c>
      <c r="D12" s="376">
        <v>0.2637103370485586</v>
      </c>
      <c r="E12" s="375">
        <v>220.75660546</v>
      </c>
      <c r="F12" s="376">
        <v>0.18397134714912655</v>
      </c>
      <c r="G12" s="375">
        <v>510.08034555</v>
      </c>
      <c r="H12" s="376">
        <v>0.2220561659904944</v>
      </c>
    </row>
    <row r="13" spans="2:8" ht="15" customHeight="1">
      <c r="B13" s="355" t="s">
        <v>235</v>
      </c>
      <c r="C13" s="360">
        <v>26.07339943</v>
      </c>
      <c r="D13" s="369">
        <v>0.02376515991929363</v>
      </c>
      <c r="E13" s="360">
        <v>18.27691787</v>
      </c>
      <c r="F13" s="369">
        <v>0.015231386600058495</v>
      </c>
      <c r="G13" s="360">
        <v>44.3503173</v>
      </c>
      <c r="H13" s="369">
        <v>0.019307274836243483</v>
      </c>
    </row>
    <row r="14" spans="2:8" ht="15" customHeight="1">
      <c r="B14" s="374" t="s">
        <v>236</v>
      </c>
      <c r="C14" s="375">
        <v>0.97830074</v>
      </c>
      <c r="D14" s="376">
        <v>0.0008916932215794041</v>
      </c>
      <c r="E14" s="375">
        <v>2.22264924</v>
      </c>
      <c r="F14" s="376">
        <v>0.0018522833057281886</v>
      </c>
      <c r="G14" s="375">
        <v>3.20094998</v>
      </c>
      <c r="H14" s="376">
        <v>0.001393487685395389</v>
      </c>
    </row>
    <row r="15" spans="2:8" ht="15" customHeight="1">
      <c r="B15" s="356" t="s">
        <v>237</v>
      </c>
      <c r="C15" s="361">
        <v>7.17628762</v>
      </c>
      <c r="D15" s="370">
        <v>0.006540981484750992</v>
      </c>
      <c r="E15" s="361">
        <v>103.42213264</v>
      </c>
      <c r="F15" s="370">
        <v>0.08618862854486135</v>
      </c>
      <c r="G15" s="360">
        <v>110.59842026</v>
      </c>
      <c r="H15" s="370">
        <v>0.048147436735794885</v>
      </c>
    </row>
    <row r="16" spans="2:8" ht="15" customHeight="1">
      <c r="B16" s="377" t="s">
        <v>98</v>
      </c>
      <c r="C16" s="378">
        <v>1097.12703464</v>
      </c>
      <c r="D16" s="379">
        <v>1</v>
      </c>
      <c r="E16" s="378">
        <v>1199.9510189</v>
      </c>
      <c r="F16" s="379">
        <v>1</v>
      </c>
      <c r="G16" s="378">
        <v>2297.07805354</v>
      </c>
      <c r="H16" s="379">
        <v>1</v>
      </c>
    </row>
    <row r="17" spans="2:8" ht="18" customHeight="1">
      <c r="B17" s="363"/>
      <c r="C17" s="364"/>
      <c r="D17" s="365"/>
      <c r="E17" s="364"/>
      <c r="F17" s="365"/>
      <c r="G17" s="364"/>
      <c r="H17" s="365"/>
    </row>
    <row r="18" spans="2:8" ht="24" customHeight="1">
      <c r="B18" s="363"/>
      <c r="C18" s="676" t="s">
        <v>198</v>
      </c>
      <c r="D18" s="677"/>
      <c r="E18" s="677"/>
      <c r="F18" s="677"/>
      <c r="G18" s="677"/>
      <c r="H18" s="678"/>
    </row>
    <row r="19" spans="2:8" s="20" customFormat="1" ht="12" customHeight="1">
      <c r="B19" s="363"/>
      <c r="C19" s="679" t="s">
        <v>199</v>
      </c>
      <c r="D19" s="657"/>
      <c r="E19" s="657"/>
      <c r="F19" s="657"/>
      <c r="G19" s="657"/>
      <c r="H19" s="680"/>
    </row>
    <row r="20" spans="2:8" ht="12" customHeight="1">
      <c r="B20" s="363"/>
      <c r="C20" s="681" t="s">
        <v>91</v>
      </c>
      <c r="D20" s="663"/>
      <c r="E20" s="681" t="s">
        <v>92</v>
      </c>
      <c r="F20" s="663"/>
      <c r="G20" s="682" t="s">
        <v>195</v>
      </c>
      <c r="H20" s="683"/>
    </row>
    <row r="21" spans="2:8" ht="15" customHeight="1">
      <c r="B21" s="354" t="s">
        <v>93</v>
      </c>
      <c r="C21" s="360">
        <v>385.786215</v>
      </c>
      <c r="D21" s="373">
        <v>0.7684469457173045</v>
      </c>
      <c r="E21" s="360">
        <v>1083.273278</v>
      </c>
      <c r="F21" s="371">
        <v>0.7132799381437439</v>
      </c>
      <c r="G21" s="366">
        <v>1469.059493</v>
      </c>
      <c r="H21" s="373">
        <v>0.7269855567532494</v>
      </c>
    </row>
    <row r="22" spans="2:8" ht="15" customHeight="1">
      <c r="B22" s="374" t="s">
        <v>94</v>
      </c>
      <c r="C22" s="375">
        <v>72.354009</v>
      </c>
      <c r="D22" s="376">
        <v>0.1441218350076411</v>
      </c>
      <c r="E22" s="375">
        <v>50.114754</v>
      </c>
      <c r="F22" s="380">
        <v>0.032997997235937486</v>
      </c>
      <c r="G22" s="381">
        <v>122.468763</v>
      </c>
      <c r="H22" s="376">
        <v>0.06060545694621283</v>
      </c>
    </row>
    <row r="23" spans="2:8" ht="15" customHeight="1">
      <c r="B23" s="355" t="s">
        <v>95</v>
      </c>
      <c r="C23" s="360">
        <v>18.12488</v>
      </c>
      <c r="D23" s="369">
        <v>0.03610291953405504</v>
      </c>
      <c r="E23" s="360">
        <v>51.889035</v>
      </c>
      <c r="F23" s="371">
        <v>0.03416627034636274</v>
      </c>
      <c r="G23" s="367">
        <v>70.013915</v>
      </c>
      <c r="H23" s="369">
        <v>0.03464740891657658</v>
      </c>
    </row>
    <row r="24" spans="2:8" ht="15" customHeight="1">
      <c r="B24" s="374" t="s">
        <v>196</v>
      </c>
      <c r="C24" s="375">
        <v>8.172444</v>
      </c>
      <c r="D24" s="376">
        <v>0.016278678155583426</v>
      </c>
      <c r="E24" s="375">
        <v>9.868973</v>
      </c>
      <c r="F24" s="380">
        <v>0.006498212956917672</v>
      </c>
      <c r="G24" s="381">
        <v>18.041417000000003</v>
      </c>
      <c r="H24" s="376">
        <v>0.00892805883278312</v>
      </c>
    </row>
    <row r="25" spans="2:8" ht="15" customHeight="1">
      <c r="B25" s="355" t="s">
        <v>96</v>
      </c>
      <c r="C25" s="360">
        <v>3.701428</v>
      </c>
      <c r="D25" s="369">
        <v>0.007372868523548751</v>
      </c>
      <c r="E25" s="360">
        <v>247.882842</v>
      </c>
      <c r="F25" s="371">
        <v>0.16321814799594406</v>
      </c>
      <c r="G25" s="367">
        <v>251.58427</v>
      </c>
      <c r="H25" s="369">
        <v>0.12450015228641924</v>
      </c>
    </row>
    <row r="26" spans="2:8" ht="15" customHeight="1">
      <c r="B26" s="374" t="s">
        <v>97</v>
      </c>
      <c r="C26" s="375">
        <v>9.846967</v>
      </c>
      <c r="D26" s="376">
        <v>0.019614157845762033</v>
      </c>
      <c r="E26" s="375">
        <v>3.081941</v>
      </c>
      <c r="F26" s="380">
        <v>0.0020293002056704186</v>
      </c>
      <c r="G26" s="381">
        <v>12.928908</v>
      </c>
      <c r="H26" s="376">
        <v>0.006398059047559308</v>
      </c>
    </row>
    <row r="27" spans="2:8" ht="15" customHeight="1">
      <c r="B27" s="355" t="s">
        <v>235</v>
      </c>
      <c r="C27" s="360">
        <v>1.983823</v>
      </c>
      <c r="D27" s="369">
        <v>0.003951573866354297</v>
      </c>
      <c r="E27" s="360">
        <v>0.830208</v>
      </c>
      <c r="F27" s="371">
        <v>0.0005466494216304681</v>
      </c>
      <c r="G27" s="367">
        <v>2.814031</v>
      </c>
      <c r="H27" s="369">
        <v>0.0013925643603978285</v>
      </c>
    </row>
    <row r="28" spans="2:8" ht="15" customHeight="1">
      <c r="B28" s="374" t="s">
        <v>236</v>
      </c>
      <c r="C28" s="375">
        <v>0.022562</v>
      </c>
      <c r="D28" s="376">
        <v>4.494121177780762E-05</v>
      </c>
      <c r="E28" s="375">
        <v>0.018015</v>
      </c>
      <c r="F28" s="380">
        <v>1.1861954270102051E-05</v>
      </c>
      <c r="G28" s="381">
        <v>0.040577</v>
      </c>
      <c r="H28" s="376">
        <v>2.0080121381698598E-05</v>
      </c>
    </row>
    <row r="29" spans="2:8" ht="15" customHeight="1">
      <c r="B29" s="356" t="s">
        <v>237</v>
      </c>
      <c r="C29" s="361">
        <v>2.041309</v>
      </c>
      <c r="D29" s="370">
        <v>0.004066080137972906</v>
      </c>
      <c r="E29" s="361">
        <v>71.762034</v>
      </c>
      <c r="F29" s="372">
        <v>0.047251621739523096</v>
      </c>
      <c r="G29" s="362">
        <v>73.803343</v>
      </c>
      <c r="H29" s="370">
        <v>0.03652266273541996</v>
      </c>
    </row>
    <row r="30" spans="2:8" ht="15" customHeight="1">
      <c r="B30" s="377" t="s">
        <v>98</v>
      </c>
      <c r="C30" s="382">
        <v>502.03363700000006</v>
      </c>
      <c r="D30" s="379">
        <v>1</v>
      </c>
      <c r="E30" s="378">
        <v>1518.72108</v>
      </c>
      <c r="F30" s="383">
        <v>1</v>
      </c>
      <c r="G30" s="382">
        <v>2020.754717</v>
      </c>
      <c r="H30" s="384">
        <v>1</v>
      </c>
    </row>
    <row r="31" spans="2:8" ht="15" customHeight="1">
      <c r="B31" s="33" t="s">
        <v>182</v>
      </c>
      <c r="C31" s="2"/>
      <c r="D31" s="33"/>
      <c r="E31" s="2"/>
      <c r="F31" s="2"/>
      <c r="G31" s="2"/>
      <c r="H31" s="2"/>
    </row>
    <row r="32" spans="2:3" ht="12.75" customHeight="1">
      <c r="B32" s="460" t="s">
        <v>238</v>
      </c>
      <c r="C32" s="357"/>
    </row>
    <row r="33" ht="12.75">
      <c r="B33" s="368"/>
    </row>
  </sheetData>
  <mergeCells count="12">
    <mergeCell ref="C19:H19"/>
    <mergeCell ref="C20:D20"/>
    <mergeCell ref="E20:F20"/>
    <mergeCell ref="G20:H20"/>
    <mergeCell ref="C6:D6"/>
    <mergeCell ref="E6:F6"/>
    <mergeCell ref="G6:H6"/>
    <mergeCell ref="C18:H18"/>
    <mergeCell ref="B2:H2"/>
    <mergeCell ref="B3:H3"/>
    <mergeCell ref="C4:H4"/>
    <mergeCell ref="C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3"/>
  <sheetViews>
    <sheetView workbookViewId="0" topLeftCell="A4">
      <selection activeCell="R21" sqref="R21"/>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3.1406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3" ht="14.25" customHeight="1">
      <c r="B1" s="685"/>
      <c r="C1" s="685"/>
      <c r="M1" s="35" t="s">
        <v>280</v>
      </c>
    </row>
    <row r="2" spans="2:14" ht="30" customHeight="1">
      <c r="B2" s="686" t="s">
        <v>147</v>
      </c>
      <c r="C2" s="686"/>
      <c r="D2" s="686"/>
      <c r="E2" s="686"/>
      <c r="F2" s="686"/>
      <c r="G2" s="686"/>
      <c r="H2" s="686"/>
      <c r="I2" s="686"/>
      <c r="J2" s="686"/>
      <c r="K2" s="686"/>
      <c r="L2" s="686"/>
      <c r="M2" s="686"/>
      <c r="N2" s="686"/>
    </row>
    <row r="3" spans="2:14" ht="18" customHeight="1">
      <c r="B3" s="649" t="s">
        <v>105</v>
      </c>
      <c r="C3" s="649"/>
      <c r="D3" s="649"/>
      <c r="E3" s="649"/>
      <c r="F3" s="649"/>
      <c r="G3" s="649"/>
      <c r="H3" s="649"/>
      <c r="I3" s="649"/>
      <c r="J3" s="649"/>
      <c r="K3" s="649"/>
      <c r="L3" s="649"/>
      <c r="M3" s="649"/>
      <c r="N3" s="649"/>
    </row>
    <row r="4" spans="2:14" ht="18" customHeight="1">
      <c r="B4" s="687"/>
      <c r="C4" s="687"/>
      <c r="D4" s="36"/>
      <c r="E4" s="190" t="s">
        <v>140</v>
      </c>
      <c r="F4" s="246"/>
      <c r="G4" s="246" t="s">
        <v>38</v>
      </c>
      <c r="H4" s="246"/>
      <c r="I4" s="246" t="s">
        <v>37</v>
      </c>
      <c r="J4" s="246"/>
      <c r="K4" s="246" t="s">
        <v>45</v>
      </c>
      <c r="L4" s="246"/>
      <c r="M4" s="246" t="s">
        <v>44</v>
      </c>
      <c r="N4" s="167"/>
    </row>
    <row r="5" spans="2:13" ht="3" customHeight="1">
      <c r="B5" s="19"/>
      <c r="C5" s="19"/>
      <c r="D5" s="37"/>
      <c r="E5" s="38"/>
      <c r="F5" s="38"/>
      <c r="G5" s="38"/>
      <c r="H5" s="38"/>
      <c r="I5" s="38"/>
      <c r="J5" s="38"/>
      <c r="K5" s="38"/>
      <c r="L5" s="19"/>
      <c r="M5" s="19"/>
    </row>
    <row r="6" spans="1:14" ht="18" customHeight="1">
      <c r="A6" s="37"/>
      <c r="B6" s="19"/>
      <c r="C6" s="19"/>
      <c r="D6" s="52"/>
      <c r="E6" s="688" t="s">
        <v>124</v>
      </c>
      <c r="F6" s="689"/>
      <c r="G6" s="689"/>
      <c r="H6" s="689"/>
      <c r="I6" s="689"/>
      <c r="J6" s="689"/>
      <c r="K6" s="689"/>
      <c r="L6" s="689"/>
      <c r="M6" s="689"/>
      <c r="N6" s="690"/>
    </row>
    <row r="7" spans="1:14" ht="15" customHeight="1">
      <c r="A7" s="37"/>
      <c r="B7" s="18"/>
      <c r="C7" s="18"/>
      <c r="D7" s="67"/>
      <c r="E7" s="247">
        <v>2008</v>
      </c>
      <c r="F7" s="249"/>
      <c r="G7" s="247">
        <v>2008</v>
      </c>
      <c r="H7" s="249"/>
      <c r="I7" s="247" t="s">
        <v>344</v>
      </c>
      <c r="J7" s="249"/>
      <c r="K7" s="247">
        <v>2008</v>
      </c>
      <c r="L7" s="249"/>
      <c r="M7" s="247">
        <v>2008</v>
      </c>
      <c r="N7" s="249"/>
    </row>
    <row r="8" spans="1:14" ht="15" customHeight="1">
      <c r="A8" s="39"/>
      <c r="B8" s="691" t="s">
        <v>341</v>
      </c>
      <c r="C8" s="692"/>
      <c r="D8" s="66" t="s">
        <v>47</v>
      </c>
      <c r="E8" s="268">
        <v>5000</v>
      </c>
      <c r="F8" s="334"/>
      <c r="G8" s="502">
        <v>4399.9464960000005</v>
      </c>
      <c r="H8" s="338"/>
      <c r="I8" s="575">
        <v>962</v>
      </c>
      <c r="J8" s="338"/>
      <c r="K8" s="230">
        <v>2778.521</v>
      </c>
      <c r="L8" s="424"/>
      <c r="M8" s="229">
        <v>754</v>
      </c>
      <c r="N8" s="422"/>
    </row>
    <row r="9" spans="1:14" ht="9.75" customHeight="1">
      <c r="A9" s="39"/>
      <c r="B9" s="65"/>
      <c r="C9" s="18"/>
      <c r="D9" s="67"/>
      <c r="E9" s="215"/>
      <c r="F9" s="321"/>
      <c r="G9" s="207"/>
      <c r="H9" s="304"/>
      <c r="I9" s="576"/>
      <c r="J9" s="304"/>
      <c r="K9" s="207"/>
      <c r="L9" s="304"/>
      <c r="M9" s="231"/>
      <c r="N9" s="36"/>
    </row>
    <row r="10" spans="1:14" ht="15" customHeight="1">
      <c r="A10" s="39"/>
      <c r="B10" s="693" t="s">
        <v>106</v>
      </c>
      <c r="C10" s="694"/>
      <c r="D10" s="154" t="s">
        <v>47</v>
      </c>
      <c r="E10" s="216">
        <v>66.7</v>
      </c>
      <c r="F10" s="322"/>
      <c r="G10" s="577">
        <v>94.341354624</v>
      </c>
      <c r="H10" s="306"/>
      <c r="I10" s="577">
        <v>7.6</v>
      </c>
      <c r="J10" s="306"/>
      <c r="K10" s="220">
        <v>60.3</v>
      </c>
      <c r="L10" s="322"/>
      <c r="M10" s="201">
        <v>30</v>
      </c>
      <c r="N10" s="227"/>
    </row>
    <row r="11" spans="1:14" ht="9.75" customHeight="1">
      <c r="A11" s="39"/>
      <c r="B11" s="152"/>
      <c r="C11" s="153"/>
      <c r="D11" s="154"/>
      <c r="E11" s="219"/>
      <c r="F11" s="306"/>
      <c r="G11" s="202"/>
      <c r="H11" s="306" t="s">
        <v>126</v>
      </c>
      <c r="I11" s="578"/>
      <c r="J11" s="317" t="s">
        <v>128</v>
      </c>
      <c r="K11" s="201"/>
      <c r="L11" s="306"/>
      <c r="M11" s="201"/>
      <c r="N11" s="227"/>
    </row>
    <row r="12" spans="1:14" ht="15" customHeight="1">
      <c r="A12" s="39"/>
      <c r="B12" s="695" t="s">
        <v>107</v>
      </c>
      <c r="C12" s="696"/>
      <c r="D12" s="67" t="s">
        <v>47</v>
      </c>
      <c r="E12" s="218">
        <v>212.851</v>
      </c>
      <c r="F12" s="304"/>
      <c r="G12" s="450">
        <v>202.03865510400001</v>
      </c>
      <c r="H12" s="304"/>
      <c r="I12" s="579">
        <v>27.3</v>
      </c>
      <c r="J12" s="304"/>
      <c r="K12" s="207">
        <v>79.7</v>
      </c>
      <c r="L12" s="304"/>
      <c r="M12" s="207">
        <v>86</v>
      </c>
      <c r="N12" s="36"/>
    </row>
    <row r="13" spans="1:14" ht="9.75" customHeight="1">
      <c r="A13" s="39"/>
      <c r="B13" s="65"/>
      <c r="C13" s="18"/>
      <c r="D13" s="67"/>
      <c r="E13" s="215"/>
      <c r="F13" s="304"/>
      <c r="G13" s="197"/>
      <c r="H13" s="304" t="s">
        <v>130</v>
      </c>
      <c r="I13" s="580"/>
      <c r="J13" s="329"/>
      <c r="K13" s="207"/>
      <c r="L13" s="304"/>
      <c r="M13" s="207"/>
      <c r="N13" s="36"/>
    </row>
    <row r="14" spans="1:14" ht="15" customHeight="1">
      <c r="A14" s="39"/>
      <c r="B14" s="693" t="s">
        <v>108</v>
      </c>
      <c r="C14" s="694"/>
      <c r="D14" s="154" t="s">
        <v>47</v>
      </c>
      <c r="E14" s="216">
        <v>110.458</v>
      </c>
      <c r="F14" s="306"/>
      <c r="G14" s="201"/>
      <c r="H14" s="306"/>
      <c r="I14" s="577">
        <v>15.2</v>
      </c>
      <c r="J14" s="306"/>
      <c r="K14" s="201">
        <v>25</v>
      </c>
      <c r="L14" s="306"/>
      <c r="M14" s="201">
        <v>43.172</v>
      </c>
      <c r="N14" s="227"/>
    </row>
    <row r="15" spans="1:14" ht="9.75" customHeight="1">
      <c r="A15" s="39"/>
      <c r="B15" s="152"/>
      <c r="C15" s="153"/>
      <c r="D15" s="154"/>
      <c r="E15" s="219"/>
      <c r="F15" s="306"/>
      <c r="G15" s="201"/>
      <c r="H15" s="306"/>
      <c r="I15" s="451"/>
      <c r="J15" s="317"/>
      <c r="K15" s="201"/>
      <c r="L15" s="306"/>
      <c r="M15" s="201"/>
      <c r="N15" s="227"/>
    </row>
    <row r="16" spans="1:14" ht="15" customHeight="1">
      <c r="A16" s="39"/>
      <c r="B16" s="695" t="s">
        <v>150</v>
      </c>
      <c r="C16" s="696"/>
      <c r="D16" s="67" t="s">
        <v>47</v>
      </c>
      <c r="E16" s="218">
        <v>40.929</v>
      </c>
      <c r="F16" s="335"/>
      <c r="G16" s="232">
        <v>40.74859008000001</v>
      </c>
      <c r="H16" s="323"/>
      <c r="I16" s="581"/>
      <c r="J16" s="335"/>
      <c r="K16" s="232">
        <v>122.8</v>
      </c>
      <c r="L16" s="323"/>
      <c r="M16" s="207">
        <v>102</v>
      </c>
      <c r="N16" s="36"/>
    </row>
    <row r="17" spans="1:15" ht="9.75" customHeight="1">
      <c r="A17" s="39"/>
      <c r="B17" s="65"/>
      <c r="C17" s="18"/>
      <c r="D17" s="67"/>
      <c r="E17" s="218"/>
      <c r="F17" s="304"/>
      <c r="G17" s="207"/>
      <c r="H17" s="304"/>
      <c r="I17" s="453"/>
      <c r="J17" s="304"/>
      <c r="K17" s="207"/>
      <c r="L17" s="304"/>
      <c r="M17" s="207"/>
      <c r="N17" s="36"/>
      <c r="O17" s="39"/>
    </row>
    <row r="18" spans="1:15" ht="15" customHeight="1">
      <c r="A18" s="39"/>
      <c r="B18" s="693" t="s">
        <v>109</v>
      </c>
      <c r="C18" s="694"/>
      <c r="D18" s="154" t="s">
        <v>47</v>
      </c>
      <c r="E18" s="216">
        <v>37.747</v>
      </c>
      <c r="F18" s="336"/>
      <c r="G18" s="220">
        <v>272.922211584</v>
      </c>
      <c r="H18" s="322"/>
      <c r="I18" s="582"/>
      <c r="J18" s="336"/>
      <c r="K18" s="220">
        <v>50.83</v>
      </c>
      <c r="L18" s="322"/>
      <c r="M18" s="201">
        <v>50</v>
      </c>
      <c r="N18" s="227"/>
      <c r="O18" s="39"/>
    </row>
    <row r="19" spans="1:15" ht="9.75" customHeight="1">
      <c r="A19" s="39"/>
      <c r="B19" s="148"/>
      <c r="C19" s="149"/>
      <c r="D19" s="155"/>
      <c r="E19" s="233"/>
      <c r="F19" s="337"/>
      <c r="G19" s="234"/>
      <c r="H19" s="339"/>
      <c r="I19" s="452"/>
      <c r="J19" s="337"/>
      <c r="K19" s="235"/>
      <c r="L19" s="316" t="s">
        <v>152</v>
      </c>
      <c r="M19" s="236"/>
      <c r="N19" s="316" t="s">
        <v>184</v>
      </c>
      <c r="O19" s="39"/>
    </row>
    <row r="20" spans="1:14" ht="3" customHeight="1">
      <c r="A20" s="39"/>
      <c r="B20" s="18"/>
      <c r="C20" s="18"/>
      <c r="D20" s="43"/>
      <c r="E20" s="59"/>
      <c r="F20" s="59"/>
      <c r="G20" s="59"/>
      <c r="H20" s="59"/>
      <c r="I20" s="59"/>
      <c r="J20" s="59"/>
      <c r="K20" s="59"/>
      <c r="L20" s="59"/>
      <c r="M20" s="42"/>
      <c r="N20" s="423"/>
    </row>
    <row r="21" spans="2:14" ht="18" customHeight="1">
      <c r="B21" s="19"/>
      <c r="C21" s="19"/>
      <c r="D21" s="52"/>
      <c r="E21" s="688" t="s">
        <v>125</v>
      </c>
      <c r="F21" s="689"/>
      <c r="G21" s="689"/>
      <c r="H21" s="689"/>
      <c r="I21" s="689"/>
      <c r="J21" s="689"/>
      <c r="K21" s="689"/>
      <c r="L21" s="689"/>
      <c r="M21" s="689"/>
      <c r="N21" s="690"/>
    </row>
    <row r="22" spans="1:14" ht="15" customHeight="1">
      <c r="A22" s="3"/>
      <c r="B22" s="84"/>
      <c r="C22" s="84"/>
      <c r="D22" s="48"/>
      <c r="E22" s="247">
        <v>2009</v>
      </c>
      <c r="F22" s="249"/>
      <c r="G22" s="248">
        <v>2008</v>
      </c>
      <c r="H22" s="249"/>
      <c r="I22" s="248">
        <v>2009</v>
      </c>
      <c r="J22" s="249"/>
      <c r="K22" s="248">
        <v>2009</v>
      </c>
      <c r="L22" s="249"/>
      <c r="M22" s="248">
        <v>2008</v>
      </c>
      <c r="N22" s="249"/>
    </row>
    <row r="23" spans="2:14" ht="15" customHeight="1">
      <c r="B23" s="698" t="s">
        <v>110</v>
      </c>
      <c r="C23" s="699"/>
      <c r="D23" s="174" t="s">
        <v>39</v>
      </c>
      <c r="E23" s="447">
        <v>236.146958</v>
      </c>
      <c r="F23" s="340"/>
      <c r="G23" s="237">
        <v>238.314692</v>
      </c>
      <c r="H23" s="304"/>
      <c r="I23" s="237">
        <v>69.067</v>
      </c>
      <c r="J23" s="345"/>
      <c r="K23" s="237">
        <v>31.36</v>
      </c>
      <c r="L23" s="304"/>
      <c r="M23" s="232">
        <v>30.3</v>
      </c>
      <c r="N23" s="36"/>
    </row>
    <row r="24" spans="2:14" ht="9.75" customHeight="1">
      <c r="B24" s="45"/>
      <c r="C24" s="46"/>
      <c r="D24" s="47"/>
      <c r="E24" s="445"/>
      <c r="F24" s="341"/>
      <c r="G24" s="238"/>
      <c r="H24" s="232" t="s">
        <v>185</v>
      </c>
      <c r="I24" s="42"/>
      <c r="J24" s="329" t="s">
        <v>342</v>
      </c>
      <c r="K24" s="42"/>
      <c r="L24" s="341"/>
      <c r="M24" s="42"/>
      <c r="N24" s="36"/>
    </row>
    <row r="25" spans="2:14" ht="15" customHeight="1">
      <c r="B25" s="156" t="s">
        <v>112</v>
      </c>
      <c r="C25" s="706" t="s">
        <v>113</v>
      </c>
      <c r="D25" s="707"/>
      <c r="E25" s="705">
        <v>473.07</v>
      </c>
      <c r="F25" s="342"/>
      <c r="G25" s="708">
        <v>782.0827519214487</v>
      </c>
      <c r="H25" s="342"/>
      <c r="I25" s="697">
        <v>541.6594776880244</v>
      </c>
      <c r="J25" s="342"/>
      <c r="K25" s="697">
        <v>23.49521255075895</v>
      </c>
      <c r="L25" s="342"/>
      <c r="M25" s="705">
        <v>212</v>
      </c>
      <c r="N25" s="227"/>
    </row>
    <row r="26" spans="2:14" ht="9.75" customHeight="1">
      <c r="B26" s="168"/>
      <c r="C26" s="169"/>
      <c r="D26" s="170"/>
      <c r="E26" s="705"/>
      <c r="F26" s="342"/>
      <c r="G26" s="708"/>
      <c r="H26" s="342"/>
      <c r="I26" s="697"/>
      <c r="J26" s="342"/>
      <c r="K26" s="697"/>
      <c r="L26" s="342"/>
      <c r="M26" s="705"/>
      <c r="N26" s="227"/>
    </row>
    <row r="27" spans="2:14" ht="15" customHeight="1">
      <c r="B27" s="695" t="s">
        <v>149</v>
      </c>
      <c r="C27" s="696"/>
      <c r="D27" s="87" t="s">
        <v>39</v>
      </c>
      <c r="E27" s="448">
        <v>33.8404</v>
      </c>
      <c r="F27" s="343"/>
      <c r="G27" s="239">
        <v>9.006738</v>
      </c>
      <c r="H27" s="343"/>
      <c r="I27" s="240">
        <v>6.363</v>
      </c>
      <c r="J27" s="346"/>
      <c r="K27" s="583">
        <v>14.8</v>
      </c>
      <c r="L27" s="348"/>
      <c r="M27" s="239">
        <v>5.35</v>
      </c>
      <c r="N27" s="36"/>
    </row>
    <row r="28" spans="2:14" ht="9.75" customHeight="1">
      <c r="B28" s="85"/>
      <c r="C28" s="86"/>
      <c r="D28" s="48"/>
      <c r="E28" s="241"/>
      <c r="F28" s="344"/>
      <c r="G28" s="44"/>
      <c r="H28" s="344"/>
      <c r="I28" s="242"/>
      <c r="J28" s="347"/>
      <c r="K28" s="44"/>
      <c r="L28" s="344"/>
      <c r="M28" s="44"/>
      <c r="N28" s="225"/>
    </row>
    <row r="29" spans="2:14" ht="4.5" customHeight="1">
      <c r="B29" s="18"/>
      <c r="C29" s="18"/>
      <c r="D29" s="16"/>
      <c r="E29" s="42"/>
      <c r="F29" s="42"/>
      <c r="G29" s="42"/>
      <c r="H29" s="42"/>
      <c r="I29" s="49"/>
      <c r="J29" s="49"/>
      <c r="K29" s="42"/>
      <c r="L29" s="42"/>
      <c r="M29" s="42"/>
      <c r="N29" s="245"/>
    </row>
    <row r="30" spans="3:14" ht="18" customHeight="1">
      <c r="C30" s="19"/>
      <c r="D30" s="52"/>
      <c r="E30" s="688" t="s">
        <v>160</v>
      </c>
      <c r="F30" s="689"/>
      <c r="G30" s="689"/>
      <c r="H30" s="689"/>
      <c r="I30" s="689"/>
      <c r="J30" s="689"/>
      <c r="K30" s="689"/>
      <c r="L30" s="689"/>
      <c r="M30" s="689"/>
      <c r="N30" s="690"/>
    </row>
    <row r="31" spans="3:14" ht="15" customHeight="1">
      <c r="C31" s="40"/>
      <c r="D31" s="41"/>
      <c r="E31" s="193">
        <v>2009</v>
      </c>
      <c r="F31" s="194"/>
      <c r="G31" s="194">
        <v>2009</v>
      </c>
      <c r="H31" s="194"/>
      <c r="I31" s="194">
        <v>2009</v>
      </c>
      <c r="J31" s="194"/>
      <c r="K31" s="194">
        <v>2009</v>
      </c>
      <c r="L31" s="194"/>
      <c r="M31" s="194">
        <v>2009</v>
      </c>
      <c r="N31" s="244"/>
    </row>
    <row r="32" spans="2:14" ht="15" customHeight="1">
      <c r="B32" s="301" t="s">
        <v>127</v>
      </c>
      <c r="C32" s="409"/>
      <c r="D32" s="419" t="s">
        <v>151</v>
      </c>
      <c r="E32" s="420">
        <v>34826</v>
      </c>
      <c r="F32" s="349"/>
      <c r="G32" s="421">
        <v>33308</v>
      </c>
      <c r="H32" s="351"/>
      <c r="I32" s="421">
        <v>4914</v>
      </c>
      <c r="J32" s="351"/>
      <c r="K32" s="421">
        <v>67759</v>
      </c>
      <c r="L32" s="351"/>
      <c r="M32" s="421">
        <v>26100</v>
      </c>
      <c r="N32" s="422"/>
    </row>
    <row r="33" spans="2:14" ht="15" customHeight="1">
      <c r="B33" s="148"/>
      <c r="C33" s="700" t="s">
        <v>0</v>
      </c>
      <c r="D33" s="701"/>
      <c r="E33" s="584">
        <v>70</v>
      </c>
      <c r="F33" s="350"/>
      <c r="G33" s="243">
        <v>108.36310162863481</v>
      </c>
      <c r="H33" s="350"/>
      <c r="I33" s="243">
        <v>38.53815387028468</v>
      </c>
      <c r="J33" s="350"/>
      <c r="K33" s="243">
        <v>50.765692194734555</v>
      </c>
      <c r="L33" s="350"/>
      <c r="M33" s="243">
        <v>183.92068156353722</v>
      </c>
      <c r="N33" s="225"/>
    </row>
    <row r="34" spans="2:15" ht="39" customHeight="1">
      <c r="B34" s="704" t="s">
        <v>364</v>
      </c>
      <c r="C34" s="704"/>
      <c r="D34" s="704"/>
      <c r="E34" s="704"/>
      <c r="F34" s="704"/>
      <c r="G34" s="704"/>
      <c r="H34" s="704"/>
      <c r="I34" s="704"/>
      <c r="J34" s="704"/>
      <c r="K34" s="704"/>
      <c r="L34" s="704"/>
      <c r="M34" s="704"/>
      <c r="N34" s="704"/>
      <c r="O34" s="704"/>
    </row>
    <row r="35" spans="2:13" ht="12" customHeight="1">
      <c r="B35" s="702" t="s">
        <v>119</v>
      </c>
      <c r="C35" s="703"/>
      <c r="D35" s="703"/>
      <c r="E35" s="703"/>
      <c r="F35" s="703"/>
      <c r="G35" s="703"/>
      <c r="H35" s="703"/>
      <c r="I35" s="703"/>
      <c r="J35" s="703"/>
      <c r="K35" s="703"/>
      <c r="L35" s="703"/>
      <c r="M35" s="703"/>
    </row>
    <row r="36" ht="24.75" customHeight="1">
      <c r="B36" s="5" t="s">
        <v>349</v>
      </c>
    </row>
    <row r="37" spans="2:14" ht="24.75" customHeight="1">
      <c r="B37" s="684" t="s">
        <v>345</v>
      </c>
      <c r="C37" s="684"/>
      <c r="D37" s="684"/>
      <c r="E37" s="684"/>
      <c r="F37" s="684"/>
      <c r="G37" s="684"/>
      <c r="H37" s="684"/>
      <c r="I37" s="684"/>
      <c r="J37" s="684"/>
      <c r="K37" s="684"/>
      <c r="L37" s="684"/>
      <c r="M37" s="684"/>
      <c r="N37" s="684"/>
    </row>
    <row r="38" spans="2:14" ht="12.75" customHeight="1">
      <c r="B38" s="534" t="s">
        <v>346</v>
      </c>
      <c r="C38" s="534"/>
      <c r="D38" s="534"/>
      <c r="E38" s="534"/>
      <c r="F38" s="534"/>
      <c r="G38" s="534"/>
      <c r="H38" s="534"/>
      <c r="I38" s="534"/>
      <c r="J38" s="534"/>
      <c r="K38" s="534"/>
      <c r="L38" s="534"/>
      <c r="M38" s="534"/>
      <c r="N38" s="534"/>
    </row>
    <row r="39" spans="2:14" ht="12.75" customHeight="1">
      <c r="B39" s="534" t="s">
        <v>347</v>
      </c>
      <c r="C39" s="534"/>
      <c r="D39" s="534"/>
      <c r="E39" s="534"/>
      <c r="F39" s="534"/>
      <c r="G39" s="534"/>
      <c r="H39" s="534"/>
      <c r="I39" s="534"/>
      <c r="J39" s="534"/>
      <c r="K39" s="534"/>
      <c r="L39" s="534"/>
      <c r="M39" s="534"/>
      <c r="N39" s="534"/>
    </row>
    <row r="40" spans="2:14" ht="12.75" customHeight="1">
      <c r="B40" s="534" t="s">
        <v>358</v>
      </c>
      <c r="C40" s="534"/>
      <c r="D40" s="534"/>
      <c r="E40" s="534"/>
      <c r="F40" s="534"/>
      <c r="G40" s="534"/>
      <c r="H40" s="534"/>
      <c r="I40" s="534"/>
      <c r="J40" s="534"/>
      <c r="K40" s="534"/>
      <c r="L40" s="534"/>
      <c r="M40" s="534"/>
      <c r="N40" s="534"/>
    </row>
    <row r="41" spans="2:14" ht="12.75" customHeight="1">
      <c r="B41" s="5" t="s">
        <v>357</v>
      </c>
      <c r="N41" s="534"/>
    </row>
    <row r="42" spans="2:14" ht="12.75" customHeight="1">
      <c r="B42" s="534" t="s">
        <v>343</v>
      </c>
      <c r="C42" s="534"/>
      <c r="D42" s="534"/>
      <c r="E42" s="534"/>
      <c r="F42" s="534"/>
      <c r="G42" s="534"/>
      <c r="H42" s="534"/>
      <c r="I42" s="534"/>
      <c r="J42" s="534"/>
      <c r="K42" s="534"/>
      <c r="L42" s="534"/>
      <c r="M42" s="534"/>
      <c r="N42" s="534"/>
    </row>
    <row r="43" spans="2:14" ht="11.25">
      <c r="B43" s="534" t="s">
        <v>348</v>
      </c>
      <c r="N43" s="534"/>
    </row>
  </sheetData>
  <mergeCells count="25">
    <mergeCell ref="C33:D33"/>
    <mergeCell ref="B35:M35"/>
    <mergeCell ref="B34:O34"/>
    <mergeCell ref="K25:K26"/>
    <mergeCell ref="M25:M26"/>
    <mergeCell ref="B27:C27"/>
    <mergeCell ref="E30:N30"/>
    <mergeCell ref="C25:D25"/>
    <mergeCell ref="E25:E26"/>
    <mergeCell ref="G25:G26"/>
    <mergeCell ref="I25:I26"/>
    <mergeCell ref="B16:C16"/>
    <mergeCell ref="B18:C18"/>
    <mergeCell ref="E21:N21"/>
    <mergeCell ref="B23:C23"/>
    <mergeCell ref="B37:N37"/>
    <mergeCell ref="B1:C1"/>
    <mergeCell ref="B2:N2"/>
    <mergeCell ref="B3:N3"/>
    <mergeCell ref="B4:C4"/>
    <mergeCell ref="E6:N6"/>
    <mergeCell ref="B8:C8"/>
    <mergeCell ref="B10:C10"/>
    <mergeCell ref="B12:C12"/>
    <mergeCell ref="B14:C1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P44"/>
  <sheetViews>
    <sheetView workbookViewId="0" topLeftCell="A1">
      <selection activeCell="Q33" sqref="Q33"/>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85"/>
      <c r="C1" s="685"/>
      <c r="M1" s="35"/>
      <c r="N1" s="35" t="s">
        <v>281</v>
      </c>
    </row>
    <row r="2" spans="2:14" ht="30" customHeight="1">
      <c r="B2" s="686" t="s">
        <v>147</v>
      </c>
      <c r="C2" s="686"/>
      <c r="D2" s="686"/>
      <c r="E2" s="686"/>
      <c r="F2" s="686"/>
      <c r="G2" s="686"/>
      <c r="H2" s="686"/>
      <c r="I2" s="686"/>
      <c r="J2" s="686"/>
      <c r="K2" s="686"/>
      <c r="L2" s="686"/>
      <c r="M2" s="686"/>
      <c r="N2" s="686"/>
    </row>
    <row r="3" spans="2:14" ht="18" customHeight="1">
      <c r="B3" s="649" t="s">
        <v>114</v>
      </c>
      <c r="C3" s="649"/>
      <c r="D3" s="649"/>
      <c r="E3" s="649"/>
      <c r="F3" s="649"/>
      <c r="G3" s="649"/>
      <c r="H3" s="649"/>
      <c r="I3" s="649"/>
      <c r="J3" s="649"/>
      <c r="K3" s="649"/>
      <c r="L3" s="649"/>
      <c r="M3" s="649"/>
      <c r="N3" s="649"/>
    </row>
    <row r="4" spans="2:14" ht="18" customHeight="1">
      <c r="B4" s="19"/>
      <c r="C4" s="19"/>
      <c r="D4" s="19"/>
      <c r="E4" s="190" t="s">
        <v>140</v>
      </c>
      <c r="F4" s="246"/>
      <c r="G4" s="191" t="s">
        <v>38</v>
      </c>
      <c r="H4" s="191"/>
      <c r="I4" s="191" t="s">
        <v>37</v>
      </c>
      <c r="J4" s="191"/>
      <c r="K4" s="191" t="s">
        <v>45</v>
      </c>
      <c r="L4" s="191"/>
      <c r="M4" s="191" t="s">
        <v>44</v>
      </c>
      <c r="N4" s="192"/>
    </row>
    <row r="5" spans="2:13" ht="4.5" customHeight="1">
      <c r="B5" s="19"/>
      <c r="C5" s="19"/>
      <c r="D5" s="19"/>
      <c r="E5" s="38"/>
      <c r="F5" s="38"/>
      <c r="G5" s="38"/>
      <c r="H5" s="38"/>
      <c r="I5" s="38"/>
      <c r="J5" s="38"/>
      <c r="K5" s="38"/>
      <c r="L5" s="19"/>
      <c r="M5" s="19"/>
    </row>
    <row r="6" spans="2:14" ht="18" customHeight="1">
      <c r="B6" s="50"/>
      <c r="C6" s="50"/>
      <c r="D6" s="51"/>
      <c r="E6" s="720" t="s">
        <v>74</v>
      </c>
      <c r="F6" s="721"/>
      <c r="G6" s="721"/>
      <c r="H6" s="721"/>
      <c r="I6" s="721"/>
      <c r="J6" s="721"/>
      <c r="K6" s="721"/>
      <c r="L6" s="721"/>
      <c r="M6" s="721"/>
      <c r="N6" s="722"/>
    </row>
    <row r="7" spans="2:14" ht="9.75" customHeight="1">
      <c r="B7" s="60"/>
      <c r="C7" s="60"/>
      <c r="D7" s="87"/>
      <c r="E7" s="717" t="s">
        <v>115</v>
      </c>
      <c r="F7" s="718"/>
      <c r="G7" s="718"/>
      <c r="H7" s="718"/>
      <c r="I7" s="718"/>
      <c r="J7" s="718"/>
      <c r="K7" s="718"/>
      <c r="L7" s="718"/>
      <c r="M7" s="718"/>
      <c r="N7" s="719"/>
    </row>
    <row r="8" spans="2:14" ht="15" customHeight="1">
      <c r="B8" s="40"/>
      <c r="C8" s="40"/>
      <c r="D8" s="41"/>
      <c r="E8" s="193">
        <v>2009</v>
      </c>
      <c r="F8" s="302"/>
      <c r="G8" s="194">
        <v>2008</v>
      </c>
      <c r="H8" s="302"/>
      <c r="I8" s="194">
        <v>2009</v>
      </c>
      <c r="J8" s="302"/>
      <c r="K8" s="194">
        <v>2009</v>
      </c>
      <c r="L8" s="302"/>
      <c r="M8" s="194">
        <v>2009</v>
      </c>
      <c r="N8" s="226"/>
    </row>
    <row r="9" spans="2:14" ht="15" customHeight="1">
      <c r="B9" s="698" t="s">
        <v>153</v>
      </c>
      <c r="C9" s="699"/>
      <c r="D9" s="723"/>
      <c r="E9" s="595">
        <v>4780.826459678062</v>
      </c>
      <c r="F9" s="303"/>
      <c r="G9" s="195">
        <v>7201.821</v>
      </c>
      <c r="H9" s="303"/>
      <c r="I9" s="195">
        <v>766.725</v>
      </c>
      <c r="J9" s="303"/>
      <c r="K9" s="195">
        <v>1345.07</v>
      </c>
      <c r="L9" s="303"/>
      <c r="M9" s="195"/>
      <c r="N9" s="36"/>
    </row>
    <row r="10" spans="2:14" ht="9.75" customHeight="1">
      <c r="B10" s="176"/>
      <c r="C10" s="171"/>
      <c r="D10" s="177"/>
      <c r="E10" s="596"/>
      <c r="F10" s="304"/>
      <c r="G10" s="207"/>
      <c r="H10" s="310" t="s">
        <v>111</v>
      </c>
      <c r="I10" s="261"/>
      <c r="J10" s="310" t="s">
        <v>126</v>
      </c>
      <c r="K10" s="261"/>
      <c r="L10" s="310" t="s">
        <v>128</v>
      </c>
      <c r="M10" s="261"/>
      <c r="N10" s="36"/>
    </row>
    <row r="11" spans="2:16" ht="39.75" customHeight="1">
      <c r="B11" s="156" t="s">
        <v>157</v>
      </c>
      <c r="C11" s="178"/>
      <c r="D11" s="179"/>
      <c r="E11" s="597">
        <v>510.40560774564887</v>
      </c>
      <c r="F11" s="305"/>
      <c r="G11" s="198">
        <v>242.99099999999999</v>
      </c>
      <c r="H11" s="305"/>
      <c r="I11" s="199">
        <v>87.402</v>
      </c>
      <c r="J11" s="315"/>
      <c r="K11" s="198"/>
      <c r="L11" s="305"/>
      <c r="M11" s="198">
        <v>114.8</v>
      </c>
      <c r="N11" s="227"/>
      <c r="P11" s="472"/>
    </row>
    <row r="12" spans="2:14" ht="9.75" customHeight="1">
      <c r="B12" s="156"/>
      <c r="C12" s="178"/>
      <c r="D12" s="179"/>
      <c r="E12" s="200"/>
      <c r="F12" s="306"/>
      <c r="G12" s="201"/>
      <c r="H12" s="306"/>
      <c r="I12" s="202"/>
      <c r="J12" s="317"/>
      <c r="K12" s="201"/>
      <c r="L12" s="306"/>
      <c r="M12" s="201"/>
      <c r="N12" s="227"/>
    </row>
    <row r="13" spans="2:14" ht="15" customHeight="1">
      <c r="B13" s="180" t="s">
        <v>154</v>
      </c>
      <c r="C13" s="181"/>
      <c r="D13" s="182"/>
      <c r="E13" s="203">
        <v>404.88139999999987</v>
      </c>
      <c r="F13" s="307"/>
      <c r="G13" s="204">
        <v>37.06</v>
      </c>
      <c r="H13" s="311"/>
      <c r="I13" s="585">
        <v>393.904</v>
      </c>
      <c r="J13" s="586"/>
      <c r="K13" s="205">
        <v>787.89</v>
      </c>
      <c r="L13" s="307"/>
      <c r="M13" s="205">
        <v>151.5</v>
      </c>
      <c r="N13" s="36"/>
    </row>
    <row r="14" spans="2:14" ht="9.75" customHeight="1">
      <c r="B14" s="180"/>
      <c r="C14" s="181"/>
      <c r="D14" s="182"/>
      <c r="E14" s="196"/>
      <c r="F14" s="304"/>
      <c r="G14" s="206"/>
      <c r="H14" s="312"/>
      <c r="I14" s="259"/>
      <c r="J14" s="312"/>
      <c r="K14" s="207"/>
      <c r="L14" s="304"/>
      <c r="M14" s="207"/>
      <c r="N14" s="36"/>
    </row>
    <row r="15" spans="2:14" ht="15" customHeight="1">
      <c r="B15" s="156" t="s">
        <v>155</v>
      </c>
      <c r="C15" s="178"/>
      <c r="D15" s="179"/>
      <c r="E15" s="597">
        <v>88.76082103234592</v>
      </c>
      <c r="F15" s="305"/>
      <c r="G15" s="208">
        <v>21.103</v>
      </c>
      <c r="H15" s="313"/>
      <c r="I15" s="209"/>
      <c r="J15" s="308"/>
      <c r="K15" s="198"/>
      <c r="L15" s="305"/>
      <c r="M15" s="198">
        <v>49.8</v>
      </c>
      <c r="N15" s="227"/>
    </row>
    <row r="16" spans="2:14" ht="9.75" customHeight="1">
      <c r="B16" s="156"/>
      <c r="C16" s="178"/>
      <c r="D16" s="179"/>
      <c r="E16" s="200"/>
      <c r="F16" s="306"/>
      <c r="G16" s="210"/>
      <c r="H16" s="314"/>
      <c r="I16" s="260"/>
      <c r="J16" s="314" t="s">
        <v>130</v>
      </c>
      <c r="K16" s="201"/>
      <c r="L16" s="306"/>
      <c r="M16" s="201"/>
      <c r="N16" s="227"/>
    </row>
    <row r="17" spans="2:14" ht="15" customHeight="1">
      <c r="B17" s="180" t="s">
        <v>156</v>
      </c>
      <c r="C17" s="181"/>
      <c r="D17" s="182"/>
      <c r="E17" s="598">
        <v>39.9593</v>
      </c>
      <c r="F17" s="307"/>
      <c r="G17" s="205">
        <v>0.628</v>
      </c>
      <c r="H17" s="307"/>
      <c r="I17" s="205">
        <v>4.92</v>
      </c>
      <c r="J17" s="307" t="s">
        <v>152</v>
      </c>
      <c r="K17" s="204">
        <v>6.91</v>
      </c>
      <c r="L17" s="307"/>
      <c r="M17" s="205">
        <v>0.86</v>
      </c>
      <c r="N17" s="36"/>
    </row>
    <row r="18" spans="2:14" ht="9.75" customHeight="1">
      <c r="B18" s="180"/>
      <c r="C18" s="181"/>
      <c r="D18" s="182"/>
      <c r="E18" s="196"/>
      <c r="F18" s="304"/>
      <c r="G18" s="197"/>
      <c r="H18" s="310"/>
      <c r="I18" s="261"/>
      <c r="J18" s="310"/>
      <c r="K18" s="207"/>
      <c r="L18" s="304"/>
      <c r="M18" s="207"/>
      <c r="N18" s="36"/>
    </row>
    <row r="19" spans="2:14" ht="15" customHeight="1">
      <c r="B19" s="714" t="s">
        <v>350</v>
      </c>
      <c r="C19" s="715"/>
      <c r="D19" s="716"/>
      <c r="E19" s="597">
        <v>522</v>
      </c>
      <c r="F19" s="308"/>
      <c r="G19" s="199">
        <v>977.8</v>
      </c>
      <c r="H19" s="315"/>
      <c r="I19" s="198">
        <v>75.235</v>
      </c>
      <c r="J19" s="305"/>
      <c r="K19" s="198">
        <v>337.49</v>
      </c>
      <c r="L19" s="305"/>
      <c r="M19" s="198">
        <v>112.5</v>
      </c>
      <c r="N19" s="227"/>
    </row>
    <row r="20" spans="2:14" ht="9.75" customHeight="1">
      <c r="B20" s="183"/>
      <c r="C20" s="184"/>
      <c r="D20" s="184"/>
      <c r="E20" s="599"/>
      <c r="F20" s="309"/>
      <c r="G20" s="211"/>
      <c r="H20" s="316"/>
      <c r="I20" s="212"/>
      <c r="J20" s="318"/>
      <c r="K20" s="212"/>
      <c r="L20" s="318"/>
      <c r="M20" s="212"/>
      <c r="N20" s="228"/>
    </row>
    <row r="21" spans="2:13" ht="4.5" customHeight="1">
      <c r="B21" s="55"/>
      <c r="C21" s="55"/>
      <c r="D21" s="56"/>
      <c r="E21" s="57"/>
      <c r="F21" s="57"/>
      <c r="G21" s="58"/>
      <c r="H21" s="58"/>
      <c r="I21" s="57"/>
      <c r="J21" s="57"/>
      <c r="K21" s="57"/>
      <c r="L21" s="57"/>
      <c r="M21" s="57"/>
    </row>
    <row r="22" spans="2:15" ht="16.5" customHeight="1">
      <c r="B22" s="50"/>
      <c r="C22" s="50"/>
      <c r="D22" s="51"/>
      <c r="E22" s="720" t="s">
        <v>88</v>
      </c>
      <c r="F22" s="721"/>
      <c r="G22" s="721"/>
      <c r="H22" s="721"/>
      <c r="I22" s="721"/>
      <c r="J22" s="721"/>
      <c r="K22" s="721"/>
      <c r="L22" s="721"/>
      <c r="M22" s="721"/>
      <c r="N22" s="722"/>
      <c r="O22" s="157"/>
    </row>
    <row r="23" spans="2:15" ht="9.75" customHeight="1">
      <c r="B23" s="60"/>
      <c r="C23" s="19"/>
      <c r="D23" s="52"/>
      <c r="E23" s="717" t="s">
        <v>116</v>
      </c>
      <c r="F23" s="718"/>
      <c r="G23" s="718"/>
      <c r="H23" s="718"/>
      <c r="I23" s="718"/>
      <c r="J23" s="718"/>
      <c r="K23" s="718"/>
      <c r="L23" s="718"/>
      <c r="M23" s="718"/>
      <c r="N23" s="719"/>
      <c r="O23" s="157"/>
    </row>
    <row r="24" spans="2:15" ht="15" customHeight="1">
      <c r="B24" s="19"/>
      <c r="C24" s="19"/>
      <c r="D24" s="52"/>
      <c r="E24" s="213">
        <v>2009</v>
      </c>
      <c r="F24" s="319"/>
      <c r="G24" s="587" t="s">
        <v>351</v>
      </c>
      <c r="H24" s="319"/>
      <c r="I24" s="214">
        <v>2009</v>
      </c>
      <c r="J24" s="319"/>
      <c r="K24" s="214">
        <v>2008</v>
      </c>
      <c r="L24" s="319"/>
      <c r="M24" s="214">
        <v>2009</v>
      </c>
      <c r="N24" s="226"/>
      <c r="O24" s="157"/>
    </row>
    <row r="25" spans="2:15" ht="15" customHeight="1">
      <c r="B25" s="186" t="s">
        <v>94</v>
      </c>
      <c r="C25" s="185"/>
      <c r="D25" s="187"/>
      <c r="E25" s="600">
        <v>1691.431</v>
      </c>
      <c r="F25" s="320"/>
      <c r="G25" s="195">
        <v>1922.873</v>
      </c>
      <c r="H25" s="303"/>
      <c r="I25" s="195">
        <v>334.667</v>
      </c>
      <c r="J25" s="303"/>
      <c r="K25" s="195">
        <v>3286.8</v>
      </c>
      <c r="L25" s="303"/>
      <c r="M25" s="195">
        <v>180</v>
      </c>
      <c r="N25" s="36"/>
      <c r="O25" s="157"/>
    </row>
    <row r="26" spans="2:15" ht="9.75" customHeight="1">
      <c r="B26" s="53"/>
      <c r="C26" s="54"/>
      <c r="D26" s="175"/>
      <c r="E26" s="596"/>
      <c r="F26" s="321"/>
      <c r="G26" s="207"/>
      <c r="H26" s="304"/>
      <c r="I26" s="207"/>
      <c r="J26" s="304"/>
      <c r="K26" s="207"/>
      <c r="L26" s="304"/>
      <c r="M26" s="197"/>
      <c r="N26" s="36"/>
      <c r="O26" s="157"/>
    </row>
    <row r="27" spans="2:15" ht="15" customHeight="1">
      <c r="B27" s="156" t="s">
        <v>95</v>
      </c>
      <c r="C27" s="178"/>
      <c r="D27" s="188"/>
      <c r="E27" s="601">
        <v>361.64</v>
      </c>
      <c r="F27" s="313"/>
      <c r="G27" s="198">
        <v>2594.714797392</v>
      </c>
      <c r="H27" s="305"/>
      <c r="I27" s="198">
        <v>20.561</v>
      </c>
      <c r="J27" s="305"/>
      <c r="K27" s="198">
        <v>2510.6</v>
      </c>
      <c r="L27" s="305"/>
      <c r="M27" s="198">
        <v>1865</v>
      </c>
      <c r="N27" s="227"/>
      <c r="O27" s="157"/>
    </row>
    <row r="28" spans="2:15" ht="9.75" customHeight="1">
      <c r="B28" s="146"/>
      <c r="C28" s="147"/>
      <c r="D28" s="150"/>
      <c r="E28" s="602"/>
      <c r="F28" s="322"/>
      <c r="G28" s="201"/>
      <c r="H28" s="456" t="s">
        <v>185</v>
      </c>
      <c r="I28" s="201"/>
      <c r="J28" s="306"/>
      <c r="K28" s="201"/>
      <c r="L28" s="306"/>
      <c r="M28" s="201"/>
      <c r="N28" s="227"/>
      <c r="O28" s="157"/>
    </row>
    <row r="29" spans="2:15" ht="15" customHeight="1">
      <c r="B29" s="711" t="s">
        <v>129</v>
      </c>
      <c r="C29" s="704"/>
      <c r="D29" s="712"/>
      <c r="E29" s="203">
        <v>119.82700000000001</v>
      </c>
      <c r="F29" s="311"/>
      <c r="G29" s="205">
        <v>456.377</v>
      </c>
      <c r="H29" s="307"/>
      <c r="I29" s="217"/>
      <c r="J29" s="328"/>
      <c r="K29" s="205">
        <v>1741.17</v>
      </c>
      <c r="L29" s="456"/>
      <c r="M29" s="205">
        <v>53</v>
      </c>
      <c r="N29" s="36"/>
      <c r="O29" s="157"/>
    </row>
    <row r="30" spans="2:15" ht="9.75" customHeight="1">
      <c r="B30" s="65"/>
      <c r="C30" s="18"/>
      <c r="D30" s="172"/>
      <c r="E30" s="196"/>
      <c r="F30" s="323"/>
      <c r="G30" s="207"/>
      <c r="H30" s="304"/>
      <c r="I30" s="197"/>
      <c r="J30" s="329"/>
      <c r="K30" s="207"/>
      <c r="L30" s="304"/>
      <c r="M30" s="207"/>
      <c r="N30" s="36"/>
      <c r="O30" s="157"/>
    </row>
    <row r="31" spans="2:15" ht="15" customHeight="1">
      <c r="B31" s="156" t="s">
        <v>117</v>
      </c>
      <c r="C31" s="178"/>
      <c r="D31" s="189"/>
      <c r="E31" s="597">
        <v>120.189279</v>
      </c>
      <c r="F31" s="308"/>
      <c r="G31" s="198">
        <v>814.226</v>
      </c>
      <c r="H31" s="305"/>
      <c r="I31" s="199"/>
      <c r="J31" s="315"/>
      <c r="K31" s="208">
        <v>194.4</v>
      </c>
      <c r="L31" s="313"/>
      <c r="M31" s="208">
        <v>2246</v>
      </c>
      <c r="N31" s="227"/>
      <c r="O31" s="157"/>
    </row>
    <row r="32" spans="2:15" ht="9.75" customHeight="1">
      <c r="B32" s="146"/>
      <c r="C32" s="147"/>
      <c r="D32" s="151"/>
      <c r="E32" s="602"/>
      <c r="F32" s="324"/>
      <c r="G32" s="201"/>
      <c r="H32" s="306"/>
      <c r="I32" s="202"/>
      <c r="J32" s="317"/>
      <c r="K32" s="220"/>
      <c r="L32" s="456" t="s">
        <v>342</v>
      </c>
      <c r="M32" s="220"/>
      <c r="N32" s="227"/>
      <c r="O32" s="157"/>
    </row>
    <row r="33" spans="2:15" ht="15" customHeight="1">
      <c r="B33" s="713" t="s">
        <v>352</v>
      </c>
      <c r="C33" s="713"/>
      <c r="D33" s="713"/>
      <c r="E33" s="598">
        <v>1336</v>
      </c>
      <c r="F33" s="325"/>
      <c r="G33" s="205">
        <v>303.4951834328</v>
      </c>
      <c r="H33" s="311"/>
      <c r="I33" s="205">
        <v>167.3</v>
      </c>
      <c r="J33" s="307"/>
      <c r="K33" s="221">
        <v>3285.1</v>
      </c>
      <c r="L33" s="331"/>
      <c r="M33" s="205">
        <v>97</v>
      </c>
      <c r="N33" s="36"/>
      <c r="O33" s="157"/>
    </row>
    <row r="34" spans="2:15" ht="9.75" customHeight="1">
      <c r="B34" s="85"/>
      <c r="C34" s="86"/>
      <c r="D34" s="173"/>
      <c r="E34" s="603"/>
      <c r="F34" s="326"/>
      <c r="G34" s="222"/>
      <c r="H34" s="327"/>
      <c r="I34" s="223"/>
      <c r="J34" s="330"/>
      <c r="K34" s="224"/>
      <c r="L34" s="332"/>
      <c r="M34" s="223"/>
      <c r="N34" s="225"/>
      <c r="O34" s="157"/>
    </row>
    <row r="35" spans="2:13" ht="24.75" customHeight="1">
      <c r="B35" s="709" t="s">
        <v>363</v>
      </c>
      <c r="C35" s="710"/>
      <c r="D35" s="710"/>
      <c r="E35" s="710"/>
      <c r="F35" s="710"/>
      <c r="G35" s="710"/>
      <c r="H35" s="710"/>
      <c r="I35" s="710"/>
      <c r="J35" s="710"/>
      <c r="K35" s="710"/>
      <c r="L35" s="710"/>
      <c r="M35" s="710"/>
    </row>
    <row r="36" spans="2:13" ht="12" customHeight="1">
      <c r="B36" s="588" t="s">
        <v>119</v>
      </c>
      <c r="C36" s="399"/>
      <c r="D36" s="589"/>
      <c r="E36" s="3"/>
      <c r="F36" s="589"/>
      <c r="G36" s="589"/>
      <c r="H36" s="589"/>
      <c r="I36" s="589"/>
      <c r="J36" s="589"/>
      <c r="K36" s="589"/>
      <c r="L36" s="589"/>
      <c r="M36" s="589"/>
    </row>
    <row r="37" spans="2:13" ht="12.75" customHeight="1">
      <c r="B37" s="590" t="s">
        <v>158</v>
      </c>
      <c r="C37" s="457"/>
      <c r="D37" s="457"/>
      <c r="E37" s="457"/>
      <c r="F37" s="457"/>
      <c r="G37" s="457"/>
      <c r="H37" s="457"/>
      <c r="I37" s="457"/>
      <c r="J37" s="457"/>
      <c r="K37" s="457"/>
      <c r="L37" s="457"/>
      <c r="M37" s="457"/>
    </row>
    <row r="38" spans="2:13" ht="12.75" customHeight="1">
      <c r="B38" s="590" t="s">
        <v>242</v>
      </c>
      <c r="C38" s="457"/>
      <c r="D38" s="457"/>
      <c r="E38" s="457"/>
      <c r="F38" s="457"/>
      <c r="G38" s="457"/>
      <c r="H38" s="457"/>
      <c r="I38" s="457"/>
      <c r="J38" s="457"/>
      <c r="K38" s="457"/>
      <c r="L38" s="457"/>
      <c r="M38" s="457"/>
    </row>
    <row r="39" spans="2:13" ht="12.75" customHeight="1">
      <c r="B39" s="590" t="s">
        <v>159</v>
      </c>
      <c r="C39" s="457"/>
      <c r="D39" s="457"/>
      <c r="E39" s="457"/>
      <c r="F39" s="457"/>
      <c r="G39" s="457"/>
      <c r="H39" s="457"/>
      <c r="I39" s="457"/>
      <c r="J39" s="457"/>
      <c r="K39" s="457"/>
      <c r="L39" s="457"/>
      <c r="M39" s="457"/>
    </row>
    <row r="40" spans="2:13" ht="12.75" customHeight="1">
      <c r="B40" s="534" t="s">
        <v>261</v>
      </c>
      <c r="C40" s="12"/>
      <c r="D40" s="12"/>
      <c r="E40" s="12"/>
      <c r="F40" s="12"/>
      <c r="G40" s="12"/>
      <c r="H40" s="12"/>
      <c r="I40" s="12"/>
      <c r="J40" s="12"/>
      <c r="K40" s="12"/>
      <c r="L40" s="12"/>
      <c r="M40" s="12"/>
    </row>
    <row r="41" ht="10.5" customHeight="1">
      <c r="B41" s="39" t="s">
        <v>353</v>
      </c>
    </row>
    <row r="42" ht="11.25">
      <c r="B42" s="39" t="s">
        <v>354</v>
      </c>
    </row>
    <row r="43" ht="11.25">
      <c r="B43" s="39" t="s">
        <v>355</v>
      </c>
    </row>
    <row r="44" ht="11.25">
      <c r="B44" s="534" t="s">
        <v>356</v>
      </c>
    </row>
  </sheetData>
  <mergeCells count="12">
    <mergeCell ref="E7:N7"/>
    <mergeCell ref="B9:D9"/>
    <mergeCell ref="B1:C1"/>
    <mergeCell ref="E6:N6"/>
    <mergeCell ref="B2:N2"/>
    <mergeCell ref="B3:N3"/>
    <mergeCell ref="B35:M35"/>
    <mergeCell ref="B29:D29"/>
    <mergeCell ref="B33:D33"/>
    <mergeCell ref="B19:D19"/>
    <mergeCell ref="E23:N23"/>
    <mergeCell ref="E22:N2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4"/>
  <sheetViews>
    <sheetView workbookViewId="0" topLeftCell="A1">
      <selection activeCell="H4" sqref="H4"/>
    </sheetView>
  </sheetViews>
  <sheetFormatPr defaultColWidth="9.140625" defaultRowHeight="12.75"/>
  <cols>
    <col min="1" max="1" width="0.42578125" style="0" customWidth="1"/>
    <col min="2" max="2" width="12.7109375" style="0" customWidth="1"/>
    <col min="3" max="3" width="1.421875" style="0" customWidth="1"/>
    <col min="4" max="4" width="84.00390625" style="470" customWidth="1"/>
  </cols>
  <sheetData>
    <row r="1" spans="2:4" ht="14.25" customHeight="1">
      <c r="B1" s="250"/>
      <c r="C1" s="250"/>
      <c r="D1" s="462" t="s">
        <v>269</v>
      </c>
    </row>
    <row r="2" spans="2:4" ht="19.5" customHeight="1">
      <c r="B2" s="632" t="s">
        <v>161</v>
      </c>
      <c r="C2" s="632"/>
      <c r="D2" s="632"/>
    </row>
    <row r="3" spans="2:4" ht="48.75" customHeight="1">
      <c r="B3" s="251" t="s">
        <v>282</v>
      </c>
      <c r="C3" s="252"/>
      <c r="D3" s="463" t="s">
        <v>283</v>
      </c>
    </row>
    <row r="4" spans="2:4" ht="48.75" customHeight="1">
      <c r="B4" s="251" t="s">
        <v>162</v>
      </c>
      <c r="C4" s="252"/>
      <c r="D4" s="463" t="s">
        <v>284</v>
      </c>
    </row>
    <row r="5" spans="2:4" ht="23.25" customHeight="1">
      <c r="B5" s="637" t="s">
        <v>163</v>
      </c>
      <c r="C5" s="253"/>
      <c r="D5" s="464" t="s">
        <v>285</v>
      </c>
    </row>
    <row r="6" spans="2:4" ht="36.75" customHeight="1">
      <c r="B6" s="638"/>
      <c r="C6" s="254"/>
      <c r="D6" s="465" t="s">
        <v>286</v>
      </c>
    </row>
    <row r="7" spans="2:4" ht="60.75" customHeight="1">
      <c r="B7" s="251" t="s">
        <v>164</v>
      </c>
      <c r="C7" s="254"/>
      <c r="D7" s="466" t="s">
        <v>287</v>
      </c>
    </row>
    <row r="8" spans="2:4" ht="59.25" customHeight="1">
      <c r="B8" s="251" t="s">
        <v>74</v>
      </c>
      <c r="C8" s="253"/>
      <c r="D8" s="466" t="s">
        <v>288</v>
      </c>
    </row>
    <row r="9" spans="2:4" ht="36.75" customHeight="1">
      <c r="B9" s="637" t="s">
        <v>165</v>
      </c>
      <c r="C9" s="255"/>
      <c r="D9" s="467" t="s">
        <v>289</v>
      </c>
    </row>
    <row r="10" spans="2:4" ht="27" customHeight="1">
      <c r="B10" s="639"/>
      <c r="C10" s="256"/>
      <c r="D10" s="468" t="s">
        <v>290</v>
      </c>
    </row>
    <row r="11" spans="2:4" ht="39" customHeight="1">
      <c r="B11" s="638"/>
      <c r="C11" s="257"/>
      <c r="D11" s="469" t="s">
        <v>291</v>
      </c>
    </row>
    <row r="13" ht="12.75">
      <c r="B13" s="5" t="s">
        <v>292</v>
      </c>
    </row>
    <row r="14" ht="12.75">
      <c r="B14" s="5" t="s">
        <v>293</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C70"/>
  <sheetViews>
    <sheetView workbookViewId="0" topLeftCell="A10">
      <selection activeCell="L35" sqref="L35"/>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6" width="9.140625" style="5" customWidth="1"/>
    <col min="27" max="27" width="9.57421875" style="5" customWidth="1"/>
    <col min="28" max="28" width="9.8515625" style="5" customWidth="1"/>
    <col min="29" max="29" width="7.421875" style="5" customWidth="1"/>
    <col min="30" max="16384" width="9.140625" style="5" customWidth="1"/>
  </cols>
  <sheetData>
    <row r="1" spans="2:15" ht="14.25" customHeight="1">
      <c r="B1" s="89"/>
      <c r="C1" s="25"/>
      <c r="D1" s="25"/>
      <c r="E1" s="25"/>
      <c r="F1" s="12"/>
      <c r="G1" s="12"/>
      <c r="I1" s="13" t="s">
        <v>270</v>
      </c>
      <c r="J1" s="26"/>
      <c r="K1" s="26"/>
      <c r="L1" s="26"/>
      <c r="N1" s="26"/>
      <c r="O1" s="26"/>
    </row>
    <row r="2" spans="2:15" ht="30" customHeight="1">
      <c r="B2" s="650" t="s">
        <v>146</v>
      </c>
      <c r="C2" s="650"/>
      <c r="D2" s="650"/>
      <c r="E2" s="650"/>
      <c r="F2" s="650"/>
      <c r="G2" s="650"/>
      <c r="H2" s="650"/>
      <c r="I2" s="650"/>
      <c r="J2" s="90"/>
      <c r="K2" s="90"/>
      <c r="L2" s="90"/>
      <c r="M2" s="90"/>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48" customHeight="1">
      <c r="A11"/>
      <c r="B11" s="2"/>
      <c r="C11" s="2"/>
      <c r="D11" s="2"/>
      <c r="E11" s="2"/>
      <c r="F11" s="2"/>
      <c r="G11" s="2"/>
      <c r="H11" s="2"/>
      <c r="I11" s="2"/>
      <c r="J11" s="2"/>
      <c r="K11" s="471"/>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50</v>
      </c>
      <c r="C26" s="28"/>
      <c r="D26" s="28"/>
      <c r="E26" s="28"/>
      <c r="F26" s="28"/>
      <c r="G26" s="28"/>
      <c r="H26" s="28"/>
      <c r="I26" s="2"/>
      <c r="J26" s="2"/>
      <c r="K26" s="2"/>
      <c r="L26" s="2"/>
      <c r="M26" s="2"/>
      <c r="N26" s="2"/>
      <c r="O26" s="2"/>
    </row>
    <row r="27" spans="2:15" ht="12.75" customHeight="1">
      <c r="B27" s="624" t="s">
        <v>168</v>
      </c>
      <c r="C27" s="624"/>
      <c r="D27" s="624"/>
      <c r="E27" s="624"/>
      <c r="F27" s="624"/>
      <c r="G27" s="624"/>
      <c r="H27" s="624"/>
      <c r="I27" s="624"/>
      <c r="J27" s="92"/>
      <c r="K27" s="92"/>
      <c r="L27" s="92"/>
      <c r="M27" s="92"/>
      <c r="N27" s="29"/>
      <c r="O27" s="2"/>
    </row>
    <row r="28" spans="2:13" ht="12.75" customHeight="1">
      <c r="B28" s="623" t="s">
        <v>169</v>
      </c>
      <c r="C28" s="623"/>
      <c r="D28" s="623"/>
      <c r="E28" s="623"/>
      <c r="F28" s="623"/>
      <c r="G28" s="623"/>
      <c r="H28" s="623"/>
      <c r="I28" s="623"/>
      <c r="J28" s="91"/>
      <c r="K28" s="91"/>
      <c r="L28" s="91"/>
      <c r="M28" s="91"/>
    </row>
    <row r="29" spans="2:9" ht="12.75" customHeight="1">
      <c r="B29" s="622" t="s">
        <v>206</v>
      </c>
      <c r="C29" s="622"/>
      <c r="D29" s="622"/>
      <c r="E29" s="622"/>
      <c r="F29" s="622"/>
      <c r="G29" s="622"/>
      <c r="H29" s="622"/>
      <c r="I29" s="446"/>
    </row>
    <row r="30" spans="2:8" ht="16.5" customHeight="1">
      <c r="B30" s="88"/>
      <c r="C30" s="88"/>
      <c r="D30" s="88"/>
      <c r="E30" s="88"/>
      <c r="F30" s="88"/>
      <c r="G30" s="88"/>
      <c r="H30" s="88"/>
    </row>
    <row r="31" spans="1:10" ht="18" customHeight="1">
      <c r="A31" s="478"/>
      <c r="B31" s="649" t="s">
        <v>148</v>
      </c>
      <c r="C31" s="649"/>
      <c r="D31" s="649"/>
      <c r="E31" s="649"/>
      <c r="F31" s="649"/>
      <c r="G31" s="649"/>
      <c r="H31" s="649"/>
      <c r="I31" s="649"/>
      <c r="J31" s="479"/>
    </row>
    <row r="32" spans="1:9" ht="32.25" customHeight="1">
      <c r="A32" s="480"/>
      <c r="B32" s="481" t="s">
        <v>359</v>
      </c>
      <c r="C32" s="482"/>
      <c r="D32" s="483" t="s">
        <v>331</v>
      </c>
      <c r="E32" s="484">
        <v>0.018463313254521108</v>
      </c>
      <c r="F32" s="483" t="s">
        <v>332</v>
      </c>
      <c r="G32" s="484">
        <v>0.012657049849305047</v>
      </c>
      <c r="H32" s="485" t="s">
        <v>333</v>
      </c>
      <c r="I32" s="486">
        <v>-0.04210195559120866</v>
      </c>
    </row>
    <row r="33" spans="1:23" ht="33.75" customHeight="1">
      <c r="A33" s="480"/>
      <c r="B33" s="487" t="s">
        <v>74</v>
      </c>
      <c r="C33" s="488"/>
      <c r="D33" s="640" t="s">
        <v>331</v>
      </c>
      <c r="E33" s="644">
        <v>0.01435975926465094</v>
      </c>
      <c r="F33" s="640" t="s">
        <v>332</v>
      </c>
      <c r="G33" s="644">
        <v>0.010490761607111931</v>
      </c>
      <c r="H33" s="642" t="s">
        <v>333</v>
      </c>
      <c r="I33" s="644">
        <v>-0.006889670994136732</v>
      </c>
      <c r="K33" s="489"/>
      <c r="L33" s="94"/>
      <c r="M33" s="94"/>
      <c r="N33" s="94"/>
      <c r="O33" s="94"/>
      <c r="P33" s="94"/>
      <c r="Q33" s="94"/>
      <c r="R33" s="94"/>
      <c r="S33" s="94"/>
      <c r="T33" s="94"/>
      <c r="U33" s="94"/>
      <c r="V33" s="94"/>
      <c r="W33" s="94"/>
    </row>
    <row r="34" spans="1:23" ht="14.25" customHeight="1">
      <c r="A34" s="480"/>
      <c r="B34" s="490" t="s">
        <v>35</v>
      </c>
      <c r="C34" s="491"/>
      <c r="D34" s="641"/>
      <c r="E34" s="645"/>
      <c r="F34" s="643"/>
      <c r="G34" s="645"/>
      <c r="H34" s="643"/>
      <c r="I34" s="645"/>
      <c r="L34" s="94"/>
      <c r="M34" s="94"/>
      <c r="N34" s="94"/>
      <c r="O34" s="94"/>
      <c r="P34" s="94"/>
      <c r="Q34" s="94"/>
      <c r="R34" s="94"/>
      <c r="S34" s="94"/>
      <c r="T34" s="94"/>
      <c r="U34" s="94"/>
      <c r="V34" s="94"/>
      <c r="W34" s="94"/>
    </row>
    <row r="35" spans="1:23" ht="16.5" customHeight="1">
      <c r="A35" s="480"/>
      <c r="B35" s="487" t="s">
        <v>88</v>
      </c>
      <c r="C35" s="488"/>
      <c r="D35" s="640" t="s">
        <v>331</v>
      </c>
      <c r="E35" s="644">
        <v>0.012312024919747255</v>
      </c>
      <c r="F35" s="640" t="s">
        <v>332</v>
      </c>
      <c r="G35" s="644">
        <v>0.004128593089926191</v>
      </c>
      <c r="H35" s="642" t="s">
        <v>333</v>
      </c>
      <c r="I35" s="644">
        <v>-0.11228877080126698</v>
      </c>
      <c r="K35" s="492"/>
      <c r="L35" s="94"/>
      <c r="M35" s="94"/>
      <c r="N35" s="94"/>
      <c r="O35" s="94"/>
      <c r="P35" s="94"/>
      <c r="Q35" s="94"/>
      <c r="R35" s="94"/>
      <c r="S35" s="94"/>
      <c r="T35" s="94"/>
      <c r="U35" s="94"/>
      <c r="V35" s="94"/>
      <c r="W35" s="94"/>
    </row>
    <row r="36" spans="1:23" ht="16.5" customHeight="1">
      <c r="A36" s="480"/>
      <c r="B36" s="493" t="s">
        <v>36</v>
      </c>
      <c r="C36" s="494"/>
      <c r="D36" s="648"/>
      <c r="E36" s="647"/>
      <c r="F36" s="646"/>
      <c r="G36" s="647"/>
      <c r="H36" s="646"/>
      <c r="I36" s="647"/>
      <c r="K36" s="495"/>
      <c r="L36" s="94"/>
      <c r="M36" s="94"/>
      <c r="N36" s="94"/>
      <c r="O36" s="94"/>
      <c r="P36" s="94"/>
      <c r="Q36" s="94"/>
      <c r="R36" s="94"/>
      <c r="S36" s="94"/>
      <c r="T36" s="94"/>
      <c r="U36" s="94"/>
      <c r="V36" s="94"/>
      <c r="W36" s="94"/>
    </row>
    <row r="37" spans="1:8" ht="40.5" customHeight="1">
      <c r="A37" s="480"/>
      <c r="B37" s="496"/>
      <c r="C37" s="496"/>
      <c r="D37" s="496"/>
      <c r="E37" s="496"/>
      <c r="F37" s="496"/>
      <c r="G37" s="496"/>
      <c r="H37" s="496"/>
    </row>
    <row r="38" spans="1:11" ht="40.5" customHeight="1">
      <c r="A38" s="480"/>
      <c r="B38" s="496"/>
      <c r="C38" s="496"/>
      <c r="D38" s="496"/>
      <c r="E38" s="496"/>
      <c r="F38" s="496"/>
      <c r="G38" s="496"/>
      <c r="H38" s="496"/>
      <c r="K38" s="497"/>
    </row>
    <row r="39" spans="1:11" ht="12.75">
      <c r="A39" s="480"/>
      <c r="K39" s="498" t="s">
        <v>140</v>
      </c>
    </row>
    <row r="40" spans="1:29" ht="22.5" customHeight="1">
      <c r="A40" s="480"/>
      <c r="K40" s="499"/>
      <c r="L40" s="500">
        <v>1995</v>
      </c>
      <c r="M40" s="500">
        <v>1996</v>
      </c>
      <c r="N40" s="500">
        <v>1997</v>
      </c>
      <c r="O40" s="500">
        <v>1998</v>
      </c>
      <c r="P40" s="500">
        <v>1999</v>
      </c>
      <c r="Q40" s="500">
        <v>2000</v>
      </c>
      <c r="R40" s="500">
        <v>2001</v>
      </c>
      <c r="S40" s="500">
        <v>2002</v>
      </c>
      <c r="T40" s="500">
        <v>2003</v>
      </c>
      <c r="U40" s="500">
        <v>2004</v>
      </c>
      <c r="V40" s="500">
        <v>2005</v>
      </c>
      <c r="W40" s="500">
        <v>2006</v>
      </c>
      <c r="X40" s="500">
        <v>2007</v>
      </c>
      <c r="Y40" s="500">
        <v>2008</v>
      </c>
      <c r="Z40" s="500">
        <v>2009</v>
      </c>
      <c r="AA40" s="501" t="s">
        <v>330</v>
      </c>
      <c r="AB40" s="501" t="s">
        <v>328</v>
      </c>
      <c r="AC40" s="501" t="s">
        <v>329</v>
      </c>
    </row>
    <row r="41" spans="1:29" ht="12.75">
      <c r="A41" s="480"/>
      <c r="K41" s="5" t="s">
        <v>239</v>
      </c>
      <c r="L41" s="473">
        <f aca="true" t="shared" si="0" ref="L41:Z41">L70</f>
        <v>7990556.9</v>
      </c>
      <c r="M41" s="473">
        <f t="shared" si="0"/>
        <v>8136624.1</v>
      </c>
      <c r="N41" s="473">
        <f t="shared" si="0"/>
        <v>8358918.7</v>
      </c>
      <c r="O41" s="473">
        <f t="shared" si="0"/>
        <v>8609187</v>
      </c>
      <c r="P41" s="473">
        <f t="shared" si="0"/>
        <v>8872224.2</v>
      </c>
      <c r="Q41" s="473">
        <f t="shared" si="0"/>
        <v>9218303.2</v>
      </c>
      <c r="R41" s="473">
        <f t="shared" si="0"/>
        <v>9400854.7</v>
      </c>
      <c r="S41" s="473">
        <f t="shared" si="0"/>
        <v>9518681.2</v>
      </c>
      <c r="T41" s="473">
        <f t="shared" si="0"/>
        <v>9647423.5</v>
      </c>
      <c r="U41" s="473">
        <f t="shared" si="0"/>
        <v>9889548.9</v>
      </c>
      <c r="V41" s="473">
        <f t="shared" si="0"/>
        <v>10084118.2</v>
      </c>
      <c r="W41" s="473">
        <f t="shared" si="0"/>
        <v>10410028.5</v>
      </c>
      <c r="X41" s="473">
        <f t="shared" si="0"/>
        <v>10721167.2</v>
      </c>
      <c r="Y41" s="473">
        <f t="shared" si="0"/>
        <v>10776884.2</v>
      </c>
      <c r="Z41" s="473">
        <f t="shared" si="0"/>
        <v>10323156.3</v>
      </c>
      <c r="AA41" s="262">
        <f>(POWER((Z41/L41),1/14)-1)</f>
        <v>0.018463313254521108</v>
      </c>
      <c r="AB41" s="262">
        <f>(POWER((Z41/Q41),1/9)-1)</f>
        <v>0.012657049849305047</v>
      </c>
      <c r="AC41" s="262">
        <f>Z41/Y41-1</f>
        <v>-0.04210195559120866</v>
      </c>
    </row>
    <row r="42" spans="1:29" ht="12.75">
      <c r="A42" s="480"/>
      <c r="K42" s="5" t="s">
        <v>36</v>
      </c>
      <c r="L42" s="502">
        <v>3059.796576</v>
      </c>
      <c r="M42" s="502">
        <v>3095.871592</v>
      </c>
      <c r="N42" s="503">
        <v>3202.4221270000003</v>
      </c>
      <c r="O42" s="504">
        <v>3297.3598795509997</v>
      </c>
      <c r="P42" s="502">
        <v>3376.82091400294</v>
      </c>
      <c r="Q42" s="502">
        <v>3499.371804242224</v>
      </c>
      <c r="R42" s="502">
        <v>3544.2703618522573</v>
      </c>
      <c r="S42" s="502">
        <v>3608.025070553031</v>
      </c>
      <c r="T42" s="502">
        <v>3651.6130539546243</v>
      </c>
      <c r="U42" s="502">
        <v>3856.2641818604334</v>
      </c>
      <c r="V42" s="502">
        <v>3946.385058650133</v>
      </c>
      <c r="W42" s="502">
        <v>4069.4707391529446</v>
      </c>
      <c r="X42" s="502">
        <v>4174.625766398999</v>
      </c>
      <c r="Y42" s="502">
        <v>4090.9331318</v>
      </c>
      <c r="Z42" s="502">
        <v>3631.5672790000003</v>
      </c>
      <c r="AA42" s="262">
        <f>(POWER((Z42/L42),1/14)-1)</f>
        <v>0.012312024919747255</v>
      </c>
      <c r="AB42" s="262">
        <f>(POWER((Z42/Q42),1/9)-1)</f>
        <v>0.004128593089926191</v>
      </c>
      <c r="AC42" s="262">
        <f>Z42/Y42-1</f>
        <v>-0.11228877080126698</v>
      </c>
    </row>
    <row r="43" spans="1:29" ht="12.75">
      <c r="A43" s="480"/>
      <c r="K43" s="5" t="s">
        <v>35</v>
      </c>
      <c r="L43" s="502">
        <v>5326.58583747405</v>
      </c>
      <c r="M43" s="502">
        <v>5418.5926512436035</v>
      </c>
      <c r="N43" s="503">
        <v>5526.476876111488</v>
      </c>
      <c r="O43" s="504">
        <v>5654.220860910861</v>
      </c>
      <c r="P43" s="502">
        <v>5788.78449132926</v>
      </c>
      <c r="Q43" s="502">
        <v>5920.330767275681</v>
      </c>
      <c r="R43" s="502">
        <v>6007.923098112732</v>
      </c>
      <c r="S43" s="502">
        <v>6066.98270677448</v>
      </c>
      <c r="T43" s="502">
        <v>6117.933578258894</v>
      </c>
      <c r="U43" s="502">
        <v>6215.344037327106</v>
      </c>
      <c r="V43" s="502">
        <v>6254.112704530334</v>
      </c>
      <c r="W43" s="502">
        <v>6406.1152653957515</v>
      </c>
      <c r="X43" s="502">
        <v>6531.885741704745</v>
      </c>
      <c r="Y43" s="502">
        <v>6548.4663247686385</v>
      </c>
      <c r="Z43" s="502">
        <v>6503.349546274799</v>
      </c>
      <c r="AA43" s="262">
        <f>(POWER((Z43/L43),1/14)-1)</f>
        <v>0.01435975926465094</v>
      </c>
      <c r="AB43" s="262">
        <f>(POWER((Z43/Q43),1/9)-1)</f>
        <v>0.010490761607111931</v>
      </c>
      <c r="AC43" s="262">
        <f>Z43/Y43-1</f>
        <v>-0.006889670994136732</v>
      </c>
    </row>
    <row r="44" spans="1:14" ht="12.75">
      <c r="A44" s="480"/>
      <c r="K44" s="5" t="s">
        <v>240</v>
      </c>
      <c r="N44" s="8"/>
    </row>
    <row r="45" ht="12.75">
      <c r="A45" s="480"/>
    </row>
    <row r="46" spans="1:26" ht="12.75">
      <c r="A46" s="480"/>
      <c r="L46" s="505">
        <v>1995</v>
      </c>
      <c r="M46" s="505">
        <v>1996</v>
      </c>
      <c r="N46" s="505">
        <v>1997</v>
      </c>
      <c r="O46" s="505">
        <v>1998</v>
      </c>
      <c r="P46" s="505">
        <v>1999</v>
      </c>
      <c r="Q46" s="505">
        <v>2000</v>
      </c>
      <c r="R46" s="505">
        <v>2001</v>
      </c>
      <c r="S46" s="505">
        <v>2002</v>
      </c>
      <c r="T46" s="505">
        <v>2003</v>
      </c>
      <c r="U46" s="505">
        <v>2004</v>
      </c>
      <c r="V46" s="505">
        <v>2005</v>
      </c>
      <c r="W46" s="505">
        <v>2006</v>
      </c>
      <c r="X46" s="505">
        <v>2007</v>
      </c>
      <c r="Y46" s="505">
        <v>2008</v>
      </c>
      <c r="Z46" s="505">
        <v>2009</v>
      </c>
    </row>
    <row r="47" spans="1:26" ht="22.5">
      <c r="A47" s="480"/>
      <c r="K47" s="263" t="s">
        <v>89</v>
      </c>
      <c r="L47" s="93">
        <f aca="true" t="shared" si="1" ref="L47:Z47">100*L43/$L43</f>
        <v>100</v>
      </c>
      <c r="M47" s="93">
        <f t="shared" si="1"/>
        <v>101.72731307777411</v>
      </c>
      <c r="N47" s="93">
        <f t="shared" si="1"/>
        <v>103.75270472938121</v>
      </c>
      <c r="O47" s="93">
        <f t="shared" si="1"/>
        <v>106.15093858305644</v>
      </c>
      <c r="P47" s="93">
        <f t="shared" si="1"/>
        <v>108.6772027703658</v>
      </c>
      <c r="Q47" s="93">
        <f t="shared" si="1"/>
        <v>111.14681989398285</v>
      </c>
      <c r="R47" s="93">
        <f t="shared" si="1"/>
        <v>112.79125656523323</v>
      </c>
      <c r="S47" s="93">
        <f t="shared" si="1"/>
        <v>113.90002699461871</v>
      </c>
      <c r="T47" s="93">
        <f t="shared" si="1"/>
        <v>114.85656600551683</v>
      </c>
      <c r="U47" s="93">
        <f t="shared" si="1"/>
        <v>116.68532577848251</v>
      </c>
      <c r="V47" s="93">
        <f t="shared" si="1"/>
        <v>117.41315911086737</v>
      </c>
      <c r="W47" s="93">
        <f t="shared" si="1"/>
        <v>120.26681744855972</v>
      </c>
      <c r="X47" s="93">
        <f t="shared" si="1"/>
        <v>122.62800114382961</v>
      </c>
      <c r="Y47" s="93">
        <f t="shared" si="1"/>
        <v>122.93928089355681</v>
      </c>
      <c r="Z47" s="93">
        <f t="shared" si="1"/>
        <v>122.09226969594445</v>
      </c>
    </row>
    <row r="48" spans="1:26" ht="22.5">
      <c r="A48" s="480"/>
      <c r="K48" s="263" t="s">
        <v>90</v>
      </c>
      <c r="L48" s="93">
        <f aca="true" t="shared" si="2" ref="L48:Z48">100*L42/$L42</f>
        <v>100</v>
      </c>
      <c r="M48" s="93">
        <f t="shared" si="2"/>
        <v>101.17900046960507</v>
      </c>
      <c r="N48" s="93">
        <f t="shared" si="2"/>
        <v>104.66127559324389</v>
      </c>
      <c r="O48" s="93">
        <f t="shared" si="2"/>
        <v>107.7640227920498</v>
      </c>
      <c r="P48" s="93">
        <f t="shared" si="2"/>
        <v>110.36096126420856</v>
      </c>
      <c r="Q48" s="93">
        <f t="shared" si="2"/>
        <v>114.36615857701462</v>
      </c>
      <c r="R48" s="93">
        <f t="shared" si="2"/>
        <v>115.83352925002609</v>
      </c>
      <c r="S48" s="93">
        <f t="shared" si="2"/>
        <v>117.9171549786397</v>
      </c>
      <c r="T48" s="93">
        <f t="shared" si="2"/>
        <v>119.34169358174431</v>
      </c>
      <c r="U48" s="93">
        <f t="shared" si="2"/>
        <v>126.03008357181824</v>
      </c>
      <c r="V48" s="93">
        <f t="shared" si="2"/>
        <v>128.9754060647113</v>
      </c>
      <c r="W48" s="93">
        <f t="shared" si="2"/>
        <v>132.9980813454229</v>
      </c>
      <c r="X48" s="93">
        <f t="shared" si="2"/>
        <v>136.43474860856236</v>
      </c>
      <c r="Y48" s="93">
        <f t="shared" si="2"/>
        <v>133.69951335614542</v>
      </c>
      <c r="Z48" s="93">
        <f t="shared" si="2"/>
        <v>118.68655934465626</v>
      </c>
    </row>
    <row r="49" spans="1:26" ht="33.75">
      <c r="A49" s="480"/>
      <c r="K49" s="263" t="s">
        <v>207</v>
      </c>
      <c r="L49" s="93">
        <f aca="true" t="shared" si="3" ref="L49:Z49">100*L41/$L41</f>
        <v>100</v>
      </c>
      <c r="M49" s="93">
        <f t="shared" si="3"/>
        <v>101.82799774568903</v>
      </c>
      <c r="N49" s="93">
        <f t="shared" si="3"/>
        <v>104.6099640439329</v>
      </c>
      <c r="O49" s="93">
        <f t="shared" si="3"/>
        <v>107.74201482752723</v>
      </c>
      <c r="P49" s="93">
        <f t="shared" si="3"/>
        <v>111.0338654868974</v>
      </c>
      <c r="Q49" s="93">
        <f t="shared" si="3"/>
        <v>115.36496536305246</v>
      </c>
      <c r="R49" s="93">
        <f t="shared" si="3"/>
        <v>117.64955581506463</v>
      </c>
      <c r="S49" s="93">
        <f t="shared" si="3"/>
        <v>119.12412763120426</v>
      </c>
      <c r="T49" s="93">
        <f t="shared" si="3"/>
        <v>120.73530819860628</v>
      </c>
      <c r="U49" s="93">
        <f t="shared" si="3"/>
        <v>123.76545244299555</v>
      </c>
      <c r="V49" s="93">
        <f t="shared" si="3"/>
        <v>126.2004429253235</v>
      </c>
      <c r="W49" s="93">
        <f t="shared" si="3"/>
        <v>130.2791361137795</v>
      </c>
      <c r="X49" s="93">
        <f t="shared" si="3"/>
        <v>134.17296609201293</v>
      </c>
      <c r="Y49" s="93">
        <f t="shared" si="3"/>
        <v>134.87025165918035</v>
      </c>
      <c r="Z49" s="93">
        <f t="shared" si="3"/>
        <v>129.1919503132504</v>
      </c>
    </row>
    <row r="50" spans="14:15" ht="12.75">
      <c r="N50" s="5"/>
      <c r="O50" s="5"/>
    </row>
    <row r="52" spans="14:15" ht="12.75">
      <c r="N52" s="5"/>
      <c r="O52" s="5"/>
    </row>
    <row r="53" spans="14:27" ht="12.75">
      <c r="N53" s="5"/>
      <c r="O53" s="5"/>
      <c r="AA53" s="262"/>
    </row>
    <row r="54" spans="14:15" ht="12.75">
      <c r="N54" s="5"/>
      <c r="O54" s="5"/>
    </row>
    <row r="55" spans="14:15" ht="12.75">
      <c r="N55" s="5"/>
      <c r="O55" s="5"/>
    </row>
    <row r="61" spans="11:27" ht="18">
      <c r="K61" s="474" t="s">
        <v>319</v>
      </c>
      <c r="L61" s="475"/>
      <c r="M61" s="475"/>
      <c r="N61" s="475"/>
      <c r="O61" s="475"/>
      <c r="P61" s="475"/>
      <c r="Q61" s="475"/>
      <c r="R61" s="475"/>
      <c r="S61" s="475"/>
      <c r="T61" s="475"/>
      <c r="U61" s="475"/>
      <c r="V61" s="475"/>
      <c r="W61" s="475"/>
      <c r="X61" s="475"/>
      <c r="Y61" s="475"/>
      <c r="Z61" s="475"/>
      <c r="AA61" s="475"/>
    </row>
    <row r="62" spans="11:27" ht="12.75">
      <c r="K62" s="475"/>
      <c r="L62" s="475"/>
      <c r="M62" s="475"/>
      <c r="N62" s="475"/>
      <c r="O62" s="475"/>
      <c r="P62" s="475"/>
      <c r="Q62" s="475"/>
      <c r="R62" s="475"/>
      <c r="S62" s="475"/>
      <c r="T62" s="475"/>
      <c r="U62" s="475"/>
      <c r="V62" s="475"/>
      <c r="W62" s="475"/>
      <c r="X62" s="475"/>
      <c r="Y62" s="475"/>
      <c r="Z62" s="475"/>
      <c r="AA62" s="475"/>
    </row>
    <row r="63" spans="11:27" ht="12.75">
      <c r="K63" s="475" t="s">
        <v>298</v>
      </c>
      <c r="L63" s="475" t="s">
        <v>320</v>
      </c>
      <c r="M63" s="475"/>
      <c r="N63" s="475"/>
      <c r="O63" s="475"/>
      <c r="P63" s="475"/>
      <c r="Q63" s="475"/>
      <c r="R63" s="475"/>
      <c r="S63" s="475"/>
      <c r="T63" s="475"/>
      <c r="U63" s="475"/>
      <c r="V63" s="475"/>
      <c r="W63" s="475"/>
      <c r="X63" s="475"/>
      <c r="Y63" s="475"/>
      <c r="Z63" s="475"/>
      <c r="AA63" s="475"/>
    </row>
    <row r="64" spans="11:27" ht="12.75">
      <c r="K64" s="475" t="s">
        <v>296</v>
      </c>
      <c r="L64" s="475" t="s">
        <v>321</v>
      </c>
      <c r="M64" s="475"/>
      <c r="N64" s="475"/>
      <c r="O64" s="475"/>
      <c r="P64" s="475"/>
      <c r="Q64" s="475"/>
      <c r="R64" s="475"/>
      <c r="S64" s="475"/>
      <c r="T64" s="475"/>
      <c r="U64" s="475"/>
      <c r="V64" s="475"/>
      <c r="W64" s="475"/>
      <c r="X64" s="475"/>
      <c r="Y64" s="475"/>
      <c r="Z64" s="475"/>
      <c r="AA64" s="475"/>
    </row>
    <row r="65" spans="11:27" ht="12.75">
      <c r="K65" s="475" t="s">
        <v>299</v>
      </c>
      <c r="L65" s="475" t="s">
        <v>300</v>
      </c>
      <c r="M65" s="475"/>
      <c r="N65" s="475"/>
      <c r="O65" s="475"/>
      <c r="P65" s="475"/>
      <c r="Q65" s="475"/>
      <c r="R65" s="475"/>
      <c r="S65" s="475"/>
      <c r="T65" s="475"/>
      <c r="U65" s="475"/>
      <c r="V65" s="475"/>
      <c r="W65" s="475"/>
      <c r="X65" s="475"/>
      <c r="Y65" s="475"/>
      <c r="Z65" s="475"/>
      <c r="AA65" s="475"/>
    </row>
    <row r="66" spans="11:27" ht="12.75">
      <c r="K66" s="475"/>
      <c r="L66" s="475"/>
      <c r="M66" s="475"/>
      <c r="N66" s="475"/>
      <c r="O66" s="475"/>
      <c r="P66" s="475"/>
      <c r="Q66" s="475"/>
      <c r="R66" s="475"/>
      <c r="S66" s="475"/>
      <c r="T66" s="475"/>
      <c r="U66" s="475"/>
      <c r="V66" s="475"/>
      <c r="W66" s="475"/>
      <c r="X66" s="475"/>
      <c r="Y66" s="475"/>
      <c r="Z66" s="475"/>
      <c r="AA66" s="475"/>
    </row>
    <row r="67" spans="11:27" ht="12.75">
      <c r="K67" s="475" t="s">
        <v>322</v>
      </c>
      <c r="L67" s="475" t="s">
        <v>323</v>
      </c>
      <c r="M67" s="475" t="s">
        <v>301</v>
      </c>
      <c r="N67" s="475" t="s">
        <v>302</v>
      </c>
      <c r="O67" s="475" t="s">
        <v>324</v>
      </c>
      <c r="P67" s="475" t="s">
        <v>325</v>
      </c>
      <c r="Q67" s="475"/>
      <c r="R67" s="475"/>
      <c r="S67" s="475"/>
      <c r="T67" s="475"/>
      <c r="U67" s="475"/>
      <c r="V67" s="475"/>
      <c r="W67" s="475"/>
      <c r="X67" s="475"/>
      <c r="Y67" s="475"/>
      <c r="Z67" s="475"/>
      <c r="AA67" s="475"/>
    </row>
    <row r="68" spans="11:27" ht="12.75">
      <c r="K68" s="475"/>
      <c r="L68" s="475"/>
      <c r="M68" s="475"/>
      <c r="N68" s="475"/>
      <c r="O68" s="475"/>
      <c r="P68" s="475"/>
      <c r="Q68" s="475"/>
      <c r="R68" s="475"/>
      <c r="S68" s="475"/>
      <c r="T68" s="475"/>
      <c r="U68" s="475"/>
      <c r="V68" s="475"/>
      <c r="W68" s="475"/>
      <c r="X68" s="475"/>
      <c r="Y68" s="475"/>
      <c r="Z68" s="475"/>
      <c r="AA68" s="475"/>
    </row>
    <row r="69" spans="11:27" ht="12.75">
      <c r="K69" s="476" t="s">
        <v>326</v>
      </c>
      <c r="L69" s="476" t="s">
        <v>327</v>
      </c>
      <c r="M69" s="476" t="s">
        <v>318</v>
      </c>
      <c r="N69" s="476" t="s">
        <v>317</v>
      </c>
      <c r="O69" s="476" t="s">
        <v>316</v>
      </c>
      <c r="P69" s="476" t="s">
        <v>315</v>
      </c>
      <c r="Q69" s="476" t="s">
        <v>314</v>
      </c>
      <c r="R69" s="476" t="s">
        <v>313</v>
      </c>
      <c r="S69" s="476" t="s">
        <v>312</v>
      </c>
      <c r="T69" s="476" t="s">
        <v>311</v>
      </c>
      <c r="U69" s="476" t="s">
        <v>310</v>
      </c>
      <c r="V69" s="476" t="s">
        <v>309</v>
      </c>
      <c r="W69" s="476" t="s">
        <v>308</v>
      </c>
      <c r="X69" s="476" t="s">
        <v>307</v>
      </c>
      <c r="Y69" s="476" t="s">
        <v>306</v>
      </c>
      <c r="Z69" s="476" t="s">
        <v>305</v>
      </c>
      <c r="AA69" s="476" t="s">
        <v>303</v>
      </c>
    </row>
    <row r="70" spans="11:27" ht="12.75">
      <c r="K70" s="476" t="s">
        <v>304</v>
      </c>
      <c r="L70" s="477">
        <v>7990556.9</v>
      </c>
      <c r="M70" s="477">
        <v>8136624.1</v>
      </c>
      <c r="N70" s="477">
        <v>8358918.7</v>
      </c>
      <c r="O70" s="477">
        <v>8609187</v>
      </c>
      <c r="P70" s="477">
        <v>8872224.2</v>
      </c>
      <c r="Q70" s="477">
        <v>9218303.2</v>
      </c>
      <c r="R70" s="477">
        <v>9400854.7</v>
      </c>
      <c r="S70" s="477">
        <v>9518681.2</v>
      </c>
      <c r="T70" s="477">
        <v>9647423.5</v>
      </c>
      <c r="U70" s="477">
        <v>9889548.9</v>
      </c>
      <c r="V70" s="477">
        <v>10084118.2</v>
      </c>
      <c r="W70" s="477">
        <v>10410028.5</v>
      </c>
      <c r="X70" s="477">
        <v>10721167.2</v>
      </c>
      <c r="Y70" s="477">
        <v>10776884.2</v>
      </c>
      <c r="Z70" s="477">
        <v>10323156.3</v>
      </c>
      <c r="AA70" s="477">
        <v>10507820.6</v>
      </c>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A1" sqref="A1:IV16384"/>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613"/>
      <c r="C1" s="613"/>
      <c r="D1" s="1"/>
      <c r="G1" s="13" t="s">
        <v>271</v>
      </c>
    </row>
    <row r="2" spans="2:13" ht="30" customHeight="1">
      <c r="B2" s="619" t="s">
        <v>75</v>
      </c>
      <c r="C2" s="619"/>
      <c r="D2" s="619"/>
      <c r="E2" s="619"/>
      <c r="F2" s="619"/>
      <c r="G2" s="619"/>
      <c r="H2" s="21"/>
      <c r="I2" s="21"/>
      <c r="J2" s="21"/>
      <c r="K2" s="21"/>
      <c r="L2" s="21"/>
      <c r="M2" s="21"/>
    </row>
    <row r="3" spans="2:13" ht="18" customHeight="1">
      <c r="B3" s="620" t="s">
        <v>51</v>
      </c>
      <c r="C3" s="620"/>
      <c r="D3" s="620"/>
      <c r="E3" s="620"/>
      <c r="F3" s="620"/>
      <c r="G3" s="620"/>
      <c r="H3" s="21"/>
      <c r="I3" s="21"/>
      <c r="J3" s="21"/>
      <c r="K3" s="21"/>
      <c r="L3" s="21"/>
      <c r="M3" s="21"/>
    </row>
    <row r="4" spans="2:6" ht="21.75" customHeight="1">
      <c r="B4" s="6"/>
      <c r="C4" s="614" t="s">
        <v>52</v>
      </c>
      <c r="D4" s="615"/>
      <c r="E4" s="616"/>
      <c r="F4" s="617" t="s">
        <v>118</v>
      </c>
    </row>
    <row r="5" spans="2:6" ht="26.25" customHeight="1">
      <c r="B5" s="6"/>
      <c r="C5" s="158" t="s">
        <v>77</v>
      </c>
      <c r="D5" s="159" t="s">
        <v>78</v>
      </c>
      <c r="E5" s="160" t="s">
        <v>79</v>
      </c>
      <c r="F5" s="618"/>
    </row>
    <row r="6" spans="1:7" ht="12.75" customHeight="1">
      <c r="A6" s="8"/>
      <c r="B6" s="9" t="s">
        <v>21</v>
      </c>
      <c r="C6" s="390" t="s">
        <v>86</v>
      </c>
      <c r="D6" s="95" t="s">
        <v>187</v>
      </c>
      <c r="E6" s="96">
        <v>120</v>
      </c>
      <c r="F6" s="97">
        <v>0.5</v>
      </c>
      <c r="G6" s="9" t="s">
        <v>21</v>
      </c>
    </row>
    <row r="7" spans="1:7" ht="12.75" customHeight="1">
      <c r="A7" s="8"/>
      <c r="B7" s="110" t="s">
        <v>3</v>
      </c>
      <c r="C7" s="111">
        <v>50</v>
      </c>
      <c r="D7" s="112">
        <v>90</v>
      </c>
      <c r="E7" s="113">
        <v>130</v>
      </c>
      <c r="F7" s="108">
        <v>0.5</v>
      </c>
      <c r="G7" s="110" t="s">
        <v>3</v>
      </c>
    </row>
    <row r="8" spans="1:7" ht="12.75" customHeight="1">
      <c r="A8" s="8"/>
      <c r="B8" s="10" t="s">
        <v>5</v>
      </c>
      <c r="C8" s="71">
        <v>50</v>
      </c>
      <c r="D8" s="72">
        <v>90</v>
      </c>
      <c r="E8" s="73">
        <v>130</v>
      </c>
      <c r="F8" s="410">
        <v>0</v>
      </c>
      <c r="G8" s="10" t="s">
        <v>5</v>
      </c>
    </row>
    <row r="9" spans="1:7" ht="12.75" customHeight="1">
      <c r="A9" s="8"/>
      <c r="B9" s="110" t="s">
        <v>16</v>
      </c>
      <c r="C9" s="111">
        <v>50</v>
      </c>
      <c r="D9" s="112">
        <v>80</v>
      </c>
      <c r="E9" s="114" t="s">
        <v>80</v>
      </c>
      <c r="F9" s="108">
        <v>0.5</v>
      </c>
      <c r="G9" s="110" t="s">
        <v>16</v>
      </c>
    </row>
    <row r="10" spans="1:7" ht="12.75" customHeight="1">
      <c r="A10" s="8"/>
      <c r="B10" s="10" t="s">
        <v>22</v>
      </c>
      <c r="C10" s="74" t="s">
        <v>86</v>
      </c>
      <c r="D10" s="72">
        <v>100</v>
      </c>
      <c r="E10" s="76" t="s">
        <v>81</v>
      </c>
      <c r="F10" s="62">
        <v>0.5</v>
      </c>
      <c r="G10" s="10" t="s">
        <v>22</v>
      </c>
    </row>
    <row r="11" spans="1:7" ht="12.75" customHeight="1">
      <c r="A11" s="8"/>
      <c r="B11" s="110" t="s">
        <v>6</v>
      </c>
      <c r="C11" s="111">
        <v>50</v>
      </c>
      <c r="D11" s="112" t="s">
        <v>186</v>
      </c>
      <c r="E11" s="114">
        <v>110</v>
      </c>
      <c r="F11" s="108">
        <v>0.2</v>
      </c>
      <c r="G11" s="110" t="s">
        <v>6</v>
      </c>
    </row>
    <row r="12" spans="1:7" ht="12.75" customHeight="1">
      <c r="A12" s="8"/>
      <c r="B12" s="10" t="s">
        <v>25</v>
      </c>
      <c r="C12" s="71">
        <v>50</v>
      </c>
      <c r="D12" s="72" t="s">
        <v>83</v>
      </c>
      <c r="E12" s="73">
        <v>120</v>
      </c>
      <c r="F12" s="62">
        <v>0.8</v>
      </c>
      <c r="G12" s="10" t="s">
        <v>25</v>
      </c>
    </row>
    <row r="13" spans="1:7" ht="12.75" customHeight="1">
      <c r="A13" s="8"/>
      <c r="B13" s="110" t="s">
        <v>17</v>
      </c>
      <c r="C13" s="111">
        <v>50</v>
      </c>
      <c r="D13" s="112" t="s">
        <v>186</v>
      </c>
      <c r="E13" s="113">
        <v>130</v>
      </c>
      <c r="F13" s="108">
        <v>0.5</v>
      </c>
      <c r="G13" s="110" t="s">
        <v>17</v>
      </c>
    </row>
    <row r="14" spans="1:7" ht="12.75" customHeight="1">
      <c r="A14" s="8"/>
      <c r="B14" s="10" t="s">
        <v>23</v>
      </c>
      <c r="C14" s="71">
        <v>50</v>
      </c>
      <c r="D14" s="72" t="s">
        <v>84</v>
      </c>
      <c r="E14" s="73">
        <v>120</v>
      </c>
      <c r="F14" s="62">
        <v>0.5</v>
      </c>
      <c r="G14" s="10" t="s">
        <v>23</v>
      </c>
    </row>
    <row r="15" spans="1:7" ht="12.75" customHeight="1">
      <c r="A15" s="8"/>
      <c r="B15" s="110" t="s">
        <v>24</v>
      </c>
      <c r="C15" s="111">
        <v>50</v>
      </c>
      <c r="D15" s="115" t="s">
        <v>189</v>
      </c>
      <c r="E15" s="114" t="s">
        <v>80</v>
      </c>
      <c r="F15" s="108">
        <v>0.5</v>
      </c>
      <c r="G15" s="110" t="s">
        <v>24</v>
      </c>
    </row>
    <row r="16" spans="1:7" ht="12.75" customHeight="1">
      <c r="A16" s="8"/>
      <c r="B16" s="10" t="s">
        <v>26</v>
      </c>
      <c r="C16" s="71">
        <v>50</v>
      </c>
      <c r="D16" s="72" t="s">
        <v>186</v>
      </c>
      <c r="E16" s="76">
        <v>130</v>
      </c>
      <c r="F16" s="62">
        <v>0.5</v>
      </c>
      <c r="G16" s="10" t="s">
        <v>26</v>
      </c>
    </row>
    <row r="17" spans="1:7" ht="12.75" customHeight="1">
      <c r="A17" s="8"/>
      <c r="B17" s="110" t="s">
        <v>4</v>
      </c>
      <c r="C17" s="111">
        <v>50</v>
      </c>
      <c r="D17" s="112">
        <v>80</v>
      </c>
      <c r="E17" s="113">
        <v>100</v>
      </c>
      <c r="F17" s="108">
        <v>0.5</v>
      </c>
      <c r="G17" s="110" t="s">
        <v>4</v>
      </c>
    </row>
    <row r="18" spans="1:7" ht="12.75" customHeight="1">
      <c r="A18" s="8"/>
      <c r="B18" s="10" t="s">
        <v>8</v>
      </c>
      <c r="C18" s="71">
        <v>50</v>
      </c>
      <c r="D18" s="72">
        <v>90</v>
      </c>
      <c r="E18" s="76">
        <v>110</v>
      </c>
      <c r="F18" s="62">
        <v>0.5</v>
      </c>
      <c r="G18" s="10" t="s">
        <v>8</v>
      </c>
    </row>
    <row r="19" spans="1:7" ht="12.75" customHeight="1">
      <c r="A19" s="8"/>
      <c r="B19" s="110" t="s">
        <v>9</v>
      </c>
      <c r="C19" s="111">
        <v>50</v>
      </c>
      <c r="D19" s="115" t="s">
        <v>202</v>
      </c>
      <c r="E19" s="114" t="s">
        <v>80</v>
      </c>
      <c r="F19" s="108">
        <v>0.4</v>
      </c>
      <c r="G19" s="110" t="s">
        <v>9</v>
      </c>
    </row>
    <row r="20" spans="1:8" ht="12.75" customHeight="1">
      <c r="A20" s="8"/>
      <c r="B20" s="10" t="s">
        <v>27</v>
      </c>
      <c r="C20" s="71">
        <v>50</v>
      </c>
      <c r="D20" s="72">
        <v>90</v>
      </c>
      <c r="E20" s="73">
        <v>130</v>
      </c>
      <c r="F20" s="62">
        <v>0.5</v>
      </c>
      <c r="G20" s="10" t="s">
        <v>27</v>
      </c>
      <c r="H20" s="299"/>
    </row>
    <row r="21" spans="1:7" ht="12.75" customHeight="1">
      <c r="A21" s="8"/>
      <c r="B21" s="110" t="s">
        <v>7</v>
      </c>
      <c r="C21" s="111">
        <v>50</v>
      </c>
      <c r="D21" s="112" t="s">
        <v>186</v>
      </c>
      <c r="E21" s="113">
        <v>130</v>
      </c>
      <c r="F21" s="411">
        <v>0</v>
      </c>
      <c r="G21" s="110" t="s">
        <v>7</v>
      </c>
    </row>
    <row r="22" spans="1:7" ht="12.75" customHeight="1">
      <c r="A22" s="8"/>
      <c r="B22" s="10" t="s">
        <v>10</v>
      </c>
      <c r="C22" s="71">
        <v>50</v>
      </c>
      <c r="D22" s="72" t="s">
        <v>188</v>
      </c>
      <c r="E22" s="76" t="s">
        <v>34</v>
      </c>
      <c r="F22" s="62">
        <v>0.8</v>
      </c>
      <c r="G22" s="10" t="s">
        <v>10</v>
      </c>
    </row>
    <row r="23" spans="1:7" ht="12.75" customHeight="1">
      <c r="A23" s="8"/>
      <c r="B23" s="116" t="s">
        <v>18</v>
      </c>
      <c r="C23" s="117" t="s">
        <v>203</v>
      </c>
      <c r="D23" s="112" t="s">
        <v>83</v>
      </c>
      <c r="E23" s="113" t="s">
        <v>85</v>
      </c>
      <c r="F23" s="108">
        <v>0.5</v>
      </c>
      <c r="G23" s="116" t="s">
        <v>18</v>
      </c>
    </row>
    <row r="24" spans="1:7" ht="12.75" customHeight="1">
      <c r="A24" s="8"/>
      <c r="B24" s="10" t="s">
        <v>28</v>
      </c>
      <c r="C24" s="71">
        <v>50</v>
      </c>
      <c r="D24" s="72">
        <v>100</v>
      </c>
      <c r="E24" s="73">
        <v>130</v>
      </c>
      <c r="F24" s="62">
        <v>0.5</v>
      </c>
      <c r="G24" s="10" t="s">
        <v>28</v>
      </c>
    </row>
    <row r="25" spans="1:7" ht="12.75" customHeight="1">
      <c r="A25" s="8"/>
      <c r="B25" s="110" t="s">
        <v>11</v>
      </c>
      <c r="C25" s="117" t="s">
        <v>131</v>
      </c>
      <c r="D25" s="112" t="s">
        <v>186</v>
      </c>
      <c r="E25" s="113">
        <v>130</v>
      </c>
      <c r="F25" s="108">
        <v>0.2</v>
      </c>
      <c r="G25" s="110" t="s">
        <v>11</v>
      </c>
    </row>
    <row r="26" spans="1:7" ht="12.75" customHeight="1">
      <c r="A26" s="8"/>
      <c r="B26" s="10" t="s">
        <v>29</v>
      </c>
      <c r="C26" s="71">
        <v>50</v>
      </c>
      <c r="D26" s="72" t="s">
        <v>84</v>
      </c>
      <c r="E26" s="73">
        <v>120</v>
      </c>
      <c r="F26" s="62">
        <v>0.5</v>
      </c>
      <c r="G26" s="10" t="s">
        <v>29</v>
      </c>
    </row>
    <row r="27" spans="1:7" ht="12.75" customHeight="1">
      <c r="A27" s="8"/>
      <c r="B27" s="110" t="s">
        <v>12</v>
      </c>
      <c r="C27" s="111">
        <v>50</v>
      </c>
      <c r="D27" s="112" t="s">
        <v>84</v>
      </c>
      <c r="E27" s="113">
        <v>130</v>
      </c>
      <c r="F27" s="411">
        <v>0</v>
      </c>
      <c r="G27" s="110" t="s">
        <v>12</v>
      </c>
    </row>
    <row r="28" spans="1:7" ht="12.75" customHeight="1">
      <c r="A28" s="8"/>
      <c r="B28" s="10" t="s">
        <v>14</v>
      </c>
      <c r="C28" s="74" t="s">
        <v>86</v>
      </c>
      <c r="D28" s="72" t="s">
        <v>84</v>
      </c>
      <c r="E28" s="73">
        <v>130</v>
      </c>
      <c r="F28" s="62">
        <v>0.5</v>
      </c>
      <c r="G28" s="10" t="s">
        <v>14</v>
      </c>
    </row>
    <row r="29" spans="1:7" ht="12.75" customHeight="1">
      <c r="A29" s="8"/>
      <c r="B29" s="110" t="s">
        <v>13</v>
      </c>
      <c r="C29" s="111">
        <v>50</v>
      </c>
      <c r="D29" s="112">
        <v>90</v>
      </c>
      <c r="E29" s="113">
        <v>130</v>
      </c>
      <c r="F29" s="411">
        <v>0</v>
      </c>
      <c r="G29" s="110" t="s">
        <v>13</v>
      </c>
    </row>
    <row r="30" spans="1:7" ht="12.75" customHeight="1">
      <c r="A30" s="8"/>
      <c r="B30" s="10" t="s">
        <v>30</v>
      </c>
      <c r="C30" s="74" t="s">
        <v>204</v>
      </c>
      <c r="D30" s="72" t="s">
        <v>83</v>
      </c>
      <c r="E30" s="76" t="s">
        <v>85</v>
      </c>
      <c r="F30" s="62">
        <v>0.5</v>
      </c>
      <c r="G30" s="10" t="s">
        <v>30</v>
      </c>
    </row>
    <row r="31" spans="1:7" ht="12.75" customHeight="1">
      <c r="A31" s="8"/>
      <c r="B31" s="110" t="s">
        <v>31</v>
      </c>
      <c r="C31" s="111" t="s">
        <v>86</v>
      </c>
      <c r="D31" s="115" t="s">
        <v>202</v>
      </c>
      <c r="E31" s="113" t="s">
        <v>85</v>
      </c>
      <c r="F31" s="108">
        <v>0.2</v>
      </c>
      <c r="G31" s="110" t="s">
        <v>31</v>
      </c>
    </row>
    <row r="32" spans="1:7" ht="12.75" customHeight="1">
      <c r="A32" s="8"/>
      <c r="B32" s="11" t="s">
        <v>19</v>
      </c>
      <c r="C32" s="391" t="s">
        <v>205</v>
      </c>
      <c r="D32" s="69" t="s">
        <v>190</v>
      </c>
      <c r="E32" s="70">
        <v>112</v>
      </c>
      <c r="F32" s="63">
        <v>0.8</v>
      </c>
      <c r="G32" s="11" t="s">
        <v>19</v>
      </c>
    </row>
    <row r="33" spans="1:7" ht="12.75" customHeight="1">
      <c r="A33" s="8"/>
      <c r="B33" s="110" t="s">
        <v>49</v>
      </c>
      <c r="C33" s="111">
        <v>50</v>
      </c>
      <c r="D33" s="112" t="s">
        <v>84</v>
      </c>
      <c r="E33" s="113">
        <v>130</v>
      </c>
      <c r="F33" s="411">
        <v>0</v>
      </c>
      <c r="G33" s="110" t="s">
        <v>49</v>
      </c>
    </row>
    <row r="34" spans="1:7" ht="12.75" customHeight="1">
      <c r="A34" s="8"/>
      <c r="B34" s="10" t="s">
        <v>120</v>
      </c>
      <c r="C34" s="71">
        <v>60</v>
      </c>
      <c r="D34" s="72" t="s">
        <v>83</v>
      </c>
      <c r="E34" s="73">
        <v>120</v>
      </c>
      <c r="F34" s="62">
        <v>0.5</v>
      </c>
      <c r="G34" s="10" t="s">
        <v>120</v>
      </c>
    </row>
    <row r="35" spans="1:7" ht="12.75" customHeight="1">
      <c r="A35" s="8"/>
      <c r="B35" s="118" t="s">
        <v>15</v>
      </c>
      <c r="C35" s="119">
        <v>50</v>
      </c>
      <c r="D35" s="120">
        <v>90</v>
      </c>
      <c r="E35" s="121">
        <v>130</v>
      </c>
      <c r="F35" s="109">
        <v>0.5</v>
      </c>
      <c r="G35" s="118" t="s">
        <v>15</v>
      </c>
    </row>
    <row r="36" spans="1:7" ht="12.75" customHeight="1">
      <c r="A36" s="8"/>
      <c r="B36" s="10" t="s">
        <v>1</v>
      </c>
      <c r="C36" s="74" t="s">
        <v>86</v>
      </c>
      <c r="D36" s="75" t="s">
        <v>82</v>
      </c>
      <c r="E36" s="76" t="s">
        <v>34</v>
      </c>
      <c r="F36" s="62">
        <v>0.5</v>
      </c>
      <c r="G36" s="10" t="s">
        <v>1</v>
      </c>
    </row>
    <row r="37" spans="1:7" ht="12.75" customHeight="1">
      <c r="A37" s="8"/>
      <c r="B37" s="110" t="s">
        <v>32</v>
      </c>
      <c r="C37" s="117" t="s">
        <v>203</v>
      </c>
      <c r="D37" s="112">
        <v>80</v>
      </c>
      <c r="E37" s="113" t="s">
        <v>84</v>
      </c>
      <c r="F37" s="108">
        <v>0.2</v>
      </c>
      <c r="G37" s="110" t="s">
        <v>32</v>
      </c>
    </row>
    <row r="38" spans="1:7" ht="12.75" customHeight="1">
      <c r="A38" s="8"/>
      <c r="B38" s="11" t="s">
        <v>2</v>
      </c>
      <c r="C38" s="391" t="s">
        <v>86</v>
      </c>
      <c r="D38" s="69">
        <v>80</v>
      </c>
      <c r="E38" s="70">
        <v>120</v>
      </c>
      <c r="F38" s="63">
        <v>0.5</v>
      </c>
      <c r="G38" s="11" t="s">
        <v>2</v>
      </c>
    </row>
    <row r="39" ht="15" customHeight="1">
      <c r="B39" s="4" t="s">
        <v>171</v>
      </c>
    </row>
    <row r="40" spans="2:13" ht="12.75" customHeight="1">
      <c r="B40" s="4" t="s">
        <v>50</v>
      </c>
      <c r="C40" s="22"/>
      <c r="D40" s="22"/>
      <c r="E40" s="22"/>
      <c r="F40" s="22"/>
      <c r="G40" s="22"/>
      <c r="H40" s="22"/>
      <c r="I40" s="22"/>
      <c r="J40" s="23"/>
      <c r="K40" s="22"/>
      <c r="L40" s="22"/>
      <c r="M40" s="22"/>
    </row>
    <row r="41" spans="2:13" ht="33" customHeight="1">
      <c r="B41" s="626" t="s">
        <v>166</v>
      </c>
      <c r="C41" s="626"/>
      <c r="D41" s="626"/>
      <c r="E41" s="626"/>
      <c r="F41" s="626"/>
      <c r="G41" s="626"/>
      <c r="H41" s="14"/>
      <c r="I41" s="14"/>
      <c r="J41" s="14"/>
      <c r="K41" s="14"/>
      <c r="L41" s="14"/>
      <c r="M41" s="14"/>
    </row>
    <row r="42" spans="2:13" ht="23.25" customHeight="1">
      <c r="B42" s="628" t="s">
        <v>225</v>
      </c>
      <c r="C42" s="628"/>
      <c r="D42" s="628"/>
      <c r="E42" s="628"/>
      <c r="F42" s="628"/>
      <c r="G42" s="628"/>
      <c r="H42" s="14"/>
      <c r="I42" s="14"/>
      <c r="J42" s="14"/>
      <c r="K42" s="14"/>
      <c r="L42" s="14"/>
      <c r="M42" s="14"/>
    </row>
    <row r="43" spans="2:13" ht="15" customHeight="1">
      <c r="B43" s="627" t="s">
        <v>43</v>
      </c>
      <c r="C43" s="627"/>
      <c r="D43" s="627"/>
      <c r="E43" s="627"/>
      <c r="F43" s="627"/>
      <c r="G43" s="24"/>
      <c r="H43" s="24"/>
      <c r="I43" s="24"/>
      <c r="J43" s="24"/>
      <c r="K43" s="24"/>
      <c r="L43" s="24"/>
      <c r="M43" s="24"/>
    </row>
    <row r="44" spans="2:7" ht="23.25" customHeight="1">
      <c r="B44" s="626" t="s">
        <v>192</v>
      </c>
      <c r="C44" s="626"/>
      <c r="D44" s="626"/>
      <c r="E44" s="626"/>
      <c r="F44" s="626"/>
      <c r="G44" s="626"/>
    </row>
    <row r="45" spans="2:7" ht="22.5" customHeight="1">
      <c r="B45" s="626" t="s">
        <v>193</v>
      </c>
      <c r="C45" s="626"/>
      <c r="D45" s="626"/>
      <c r="E45" s="626"/>
      <c r="F45" s="626"/>
      <c r="G45" s="626"/>
    </row>
    <row r="46" spans="2:7" ht="12.75" customHeight="1">
      <c r="B46" s="625" t="s">
        <v>360</v>
      </c>
      <c r="C46" s="625"/>
      <c r="D46" s="625"/>
      <c r="E46" s="625"/>
      <c r="F46" s="625"/>
      <c r="G46" s="625"/>
    </row>
    <row r="47" spans="2:6" ht="12.75" customHeight="1">
      <c r="B47" s="625" t="s">
        <v>194</v>
      </c>
      <c r="C47" s="625"/>
      <c r="D47" s="625"/>
      <c r="E47" s="625"/>
      <c r="F47" s="625"/>
    </row>
    <row r="48" ht="12.75" customHeight="1">
      <c r="B48" s="300" t="s">
        <v>191</v>
      </c>
    </row>
    <row r="49" spans="2:6" ht="12.75" customHeight="1">
      <c r="B49" s="627" t="s">
        <v>208</v>
      </c>
      <c r="C49" s="627"/>
      <c r="D49" s="627"/>
      <c r="E49" s="627"/>
      <c r="F49" s="627"/>
    </row>
    <row r="50" spans="2:7" ht="23.25" customHeight="1">
      <c r="B50" s="628" t="s">
        <v>209</v>
      </c>
      <c r="C50" s="628"/>
      <c r="D50" s="628"/>
      <c r="E50" s="628"/>
      <c r="F50" s="628"/>
      <c r="G50" s="628"/>
    </row>
  </sheetData>
  <mergeCells count="14">
    <mergeCell ref="B49:F49"/>
    <mergeCell ref="B50:G50"/>
    <mergeCell ref="B1:C1"/>
    <mergeCell ref="B43:F43"/>
    <mergeCell ref="C4:E4"/>
    <mergeCell ref="F4:F5"/>
    <mergeCell ref="B41:G41"/>
    <mergeCell ref="B2:G2"/>
    <mergeCell ref="B3:G3"/>
    <mergeCell ref="B42:G42"/>
    <mergeCell ref="B47:F47"/>
    <mergeCell ref="B44:G44"/>
    <mergeCell ref="B45:G45"/>
    <mergeCell ref="B46:G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A1" sqref="A1:IV16384"/>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458"/>
      <c r="C1" s="458"/>
      <c r="D1" s="458"/>
      <c r="E1" s="458"/>
      <c r="F1" s="1"/>
      <c r="J1" s="13" t="s">
        <v>272</v>
      </c>
    </row>
    <row r="2" spans="2:16" ht="30" customHeight="1">
      <c r="B2" s="619" t="s">
        <v>75</v>
      </c>
      <c r="C2" s="619"/>
      <c r="D2" s="619"/>
      <c r="E2" s="619"/>
      <c r="F2" s="619"/>
      <c r="G2" s="619"/>
      <c r="H2" s="619"/>
      <c r="I2" s="619"/>
      <c r="J2" s="619"/>
      <c r="K2" s="21"/>
      <c r="L2" s="21"/>
      <c r="M2" s="21"/>
      <c r="N2" s="21"/>
      <c r="O2" s="21"/>
      <c r="P2" s="21"/>
    </row>
    <row r="3" spans="2:16" ht="15" customHeight="1">
      <c r="B3" s="620" t="s">
        <v>76</v>
      </c>
      <c r="C3" s="620"/>
      <c r="D3" s="620"/>
      <c r="E3" s="620"/>
      <c r="F3" s="620"/>
      <c r="G3" s="620"/>
      <c r="H3" s="620"/>
      <c r="I3" s="620"/>
      <c r="J3" s="17"/>
      <c r="K3" s="17"/>
      <c r="L3" s="17"/>
      <c r="M3" s="17"/>
      <c r="N3" s="17"/>
      <c r="O3" s="17"/>
      <c r="P3" s="17"/>
    </row>
    <row r="4" spans="2:16" ht="12.75" customHeight="1">
      <c r="B4" s="17"/>
      <c r="C4" s="17"/>
      <c r="D4" s="17"/>
      <c r="E4" s="17"/>
      <c r="F4" s="17"/>
      <c r="G4" s="17"/>
      <c r="H4" s="17"/>
      <c r="I4" s="83" t="s">
        <v>56</v>
      </c>
      <c r="J4" s="17"/>
      <c r="K4" s="17"/>
      <c r="L4" s="17"/>
      <c r="M4" s="17"/>
      <c r="N4" s="17"/>
      <c r="O4" s="17"/>
      <c r="P4" s="17"/>
    </row>
    <row r="5" spans="2:9" ht="24" customHeight="1">
      <c r="B5" s="6"/>
      <c r="C5" s="621" t="s">
        <v>210</v>
      </c>
      <c r="D5" s="621" t="s">
        <v>211</v>
      </c>
      <c r="E5" s="614" t="s">
        <v>55</v>
      </c>
      <c r="F5" s="616"/>
      <c r="G5" s="614" t="s">
        <v>53</v>
      </c>
      <c r="H5" s="616"/>
      <c r="I5" s="101" t="s">
        <v>54</v>
      </c>
    </row>
    <row r="6" spans="2:9" ht="20.25" customHeight="1">
      <c r="B6" s="6"/>
      <c r="C6" s="604"/>
      <c r="D6" s="604"/>
      <c r="E6" s="161" t="s">
        <v>57</v>
      </c>
      <c r="F6" s="162" t="s">
        <v>58</v>
      </c>
      <c r="G6" s="163" t="s">
        <v>59</v>
      </c>
      <c r="H6" s="164" t="s">
        <v>60</v>
      </c>
      <c r="I6" s="102" t="s">
        <v>60</v>
      </c>
    </row>
    <row r="7" spans="1:10" ht="12.75" customHeight="1">
      <c r="A7" s="8"/>
      <c r="B7" s="9" t="s">
        <v>21</v>
      </c>
      <c r="C7" s="412">
        <v>10</v>
      </c>
      <c r="D7" s="412">
        <v>12</v>
      </c>
      <c r="E7" s="98">
        <v>19</v>
      </c>
      <c r="F7" s="99">
        <v>26</v>
      </c>
      <c r="G7" s="98">
        <v>39</v>
      </c>
      <c r="H7" s="99">
        <v>44</v>
      </c>
      <c r="I7" s="100" t="s">
        <v>212</v>
      </c>
      <c r="J7" s="9" t="s">
        <v>21</v>
      </c>
    </row>
    <row r="8" spans="1:10" ht="12.75" customHeight="1">
      <c r="A8" s="8"/>
      <c r="B8" s="110" t="s">
        <v>3</v>
      </c>
      <c r="C8" s="413">
        <v>10</v>
      </c>
      <c r="D8" s="413">
        <v>11.5</v>
      </c>
      <c r="E8" s="122" t="s">
        <v>61</v>
      </c>
      <c r="F8" s="123" t="s">
        <v>213</v>
      </c>
      <c r="G8" s="122">
        <v>36</v>
      </c>
      <c r="H8" s="123">
        <v>40</v>
      </c>
      <c r="I8" s="124">
        <v>40</v>
      </c>
      <c r="J8" s="110" t="s">
        <v>3</v>
      </c>
    </row>
    <row r="9" spans="1:10" ht="12.75" customHeight="1">
      <c r="A9" s="8"/>
      <c r="B9" s="10" t="s">
        <v>5</v>
      </c>
      <c r="C9" s="414">
        <v>10</v>
      </c>
      <c r="D9" s="414">
        <v>11.5</v>
      </c>
      <c r="E9" s="80">
        <v>18</v>
      </c>
      <c r="F9" s="81" t="s">
        <v>213</v>
      </c>
      <c r="G9" s="80">
        <v>36</v>
      </c>
      <c r="H9" s="81" t="s">
        <v>214</v>
      </c>
      <c r="I9" s="82" t="s">
        <v>215</v>
      </c>
      <c r="J9" s="10" t="s">
        <v>5</v>
      </c>
    </row>
    <row r="10" spans="1:10" ht="12.75" customHeight="1">
      <c r="A10" s="8"/>
      <c r="B10" s="110" t="s">
        <v>16</v>
      </c>
      <c r="C10" s="413">
        <v>10</v>
      </c>
      <c r="D10" s="413" t="s">
        <v>216</v>
      </c>
      <c r="E10" s="122" t="s">
        <v>61</v>
      </c>
      <c r="F10" s="123" t="s">
        <v>217</v>
      </c>
      <c r="G10" s="122" t="s">
        <v>73</v>
      </c>
      <c r="H10" s="123" t="s">
        <v>215</v>
      </c>
      <c r="I10" s="124" t="s">
        <v>215</v>
      </c>
      <c r="J10" s="110" t="s">
        <v>16</v>
      </c>
    </row>
    <row r="11" spans="1:10" ht="12.75" customHeight="1">
      <c r="A11" s="8"/>
      <c r="B11" s="10" t="s">
        <v>22</v>
      </c>
      <c r="C11" s="414">
        <v>10</v>
      </c>
      <c r="D11" s="414">
        <v>11.5</v>
      </c>
      <c r="E11" s="80" t="s">
        <v>61</v>
      </c>
      <c r="F11" s="81" t="s">
        <v>213</v>
      </c>
      <c r="G11" s="80" t="s">
        <v>63</v>
      </c>
      <c r="H11" s="81" t="s">
        <v>64</v>
      </c>
      <c r="I11" s="82" t="s">
        <v>64</v>
      </c>
      <c r="J11" s="10" t="s">
        <v>22</v>
      </c>
    </row>
    <row r="12" spans="1:10" ht="12.75" customHeight="1">
      <c r="A12" s="8"/>
      <c r="B12" s="110" t="s">
        <v>6</v>
      </c>
      <c r="C12" s="413">
        <v>10</v>
      </c>
      <c r="D12" s="413">
        <v>11.5</v>
      </c>
      <c r="E12" s="122" t="s">
        <v>61</v>
      </c>
      <c r="F12" s="123" t="s">
        <v>213</v>
      </c>
      <c r="G12" s="125">
        <v>36</v>
      </c>
      <c r="H12" s="123">
        <v>40</v>
      </c>
      <c r="I12" s="124">
        <v>40</v>
      </c>
      <c r="J12" s="110" t="s">
        <v>6</v>
      </c>
    </row>
    <row r="13" spans="1:10" ht="12.75" customHeight="1">
      <c r="A13" s="8"/>
      <c r="B13" s="10" t="s">
        <v>25</v>
      </c>
      <c r="C13" s="414">
        <v>10</v>
      </c>
      <c r="D13" s="414" t="s">
        <v>246</v>
      </c>
      <c r="E13" s="80" t="s">
        <v>61</v>
      </c>
      <c r="F13" s="81" t="s">
        <v>213</v>
      </c>
      <c r="G13" s="80" t="s">
        <v>63</v>
      </c>
      <c r="H13" s="81" t="s">
        <v>214</v>
      </c>
      <c r="I13" s="82" t="s">
        <v>214</v>
      </c>
      <c r="J13" s="10" t="s">
        <v>25</v>
      </c>
    </row>
    <row r="14" spans="1:10" ht="12.75" customHeight="1">
      <c r="A14" s="8"/>
      <c r="B14" s="110" t="s">
        <v>17</v>
      </c>
      <c r="C14" s="449" t="s">
        <v>243</v>
      </c>
      <c r="D14" s="413">
        <v>13</v>
      </c>
      <c r="E14" s="122" t="s">
        <v>69</v>
      </c>
      <c r="F14" s="123" t="s">
        <v>62</v>
      </c>
      <c r="G14" s="122" t="s">
        <v>71</v>
      </c>
      <c r="H14" s="123" t="s">
        <v>64</v>
      </c>
      <c r="I14" s="124" t="s">
        <v>64</v>
      </c>
      <c r="J14" s="110" t="s">
        <v>17</v>
      </c>
    </row>
    <row r="15" spans="1:10" ht="12.75" customHeight="1">
      <c r="A15" s="8"/>
      <c r="B15" s="10" t="s">
        <v>23</v>
      </c>
      <c r="C15" s="414">
        <v>10</v>
      </c>
      <c r="D15" s="414">
        <v>11.5</v>
      </c>
      <c r="E15" s="80" t="s">
        <v>61</v>
      </c>
      <c r="F15" s="81" t="s">
        <v>62</v>
      </c>
      <c r="G15" s="80" t="s">
        <v>63</v>
      </c>
      <c r="H15" s="81" t="s">
        <v>64</v>
      </c>
      <c r="I15" s="82" t="s">
        <v>252</v>
      </c>
      <c r="J15" s="10" t="s">
        <v>23</v>
      </c>
    </row>
    <row r="16" spans="1:10" ht="12.75" customHeight="1">
      <c r="A16" s="8"/>
      <c r="B16" s="110" t="s">
        <v>24</v>
      </c>
      <c r="C16" s="413">
        <v>13</v>
      </c>
      <c r="D16" s="413">
        <v>13</v>
      </c>
      <c r="E16" s="122">
        <v>19</v>
      </c>
      <c r="F16" s="126">
        <v>26</v>
      </c>
      <c r="G16" s="125">
        <v>38</v>
      </c>
      <c r="H16" s="123">
        <v>40</v>
      </c>
      <c r="I16" s="124">
        <v>40</v>
      </c>
      <c r="J16" s="110" t="s">
        <v>24</v>
      </c>
    </row>
    <row r="17" spans="1:10" ht="12.75" customHeight="1">
      <c r="A17" s="8"/>
      <c r="B17" s="10" t="s">
        <v>26</v>
      </c>
      <c r="C17" s="414">
        <v>12</v>
      </c>
      <c r="D17" s="414">
        <v>12</v>
      </c>
      <c r="E17" s="80" t="s">
        <v>61</v>
      </c>
      <c r="F17" s="81" t="s">
        <v>213</v>
      </c>
      <c r="G17" s="80" t="s">
        <v>64</v>
      </c>
      <c r="H17" s="81" t="s">
        <v>67</v>
      </c>
      <c r="I17" s="82" t="s">
        <v>67</v>
      </c>
      <c r="J17" s="10" t="s">
        <v>26</v>
      </c>
    </row>
    <row r="18" spans="1:10" ht="12.75" customHeight="1">
      <c r="A18" s="8"/>
      <c r="B18" s="110" t="s">
        <v>4</v>
      </c>
      <c r="C18" s="413"/>
      <c r="D18" s="413"/>
      <c r="E18" s="122"/>
      <c r="F18" s="123"/>
      <c r="G18" s="122"/>
      <c r="H18" s="123"/>
      <c r="I18" s="124"/>
      <c r="J18" s="110" t="s">
        <v>4</v>
      </c>
    </row>
    <row r="19" spans="1:10" ht="12.75" customHeight="1">
      <c r="A19" s="8"/>
      <c r="B19" s="10" t="s">
        <v>8</v>
      </c>
      <c r="C19" s="414">
        <v>10</v>
      </c>
      <c r="D19" s="414">
        <v>11.5</v>
      </c>
      <c r="E19" s="80" t="s">
        <v>61</v>
      </c>
      <c r="F19" s="81" t="s">
        <v>213</v>
      </c>
      <c r="G19" s="80" t="s">
        <v>64</v>
      </c>
      <c r="H19" s="81" t="s">
        <v>64</v>
      </c>
      <c r="I19" s="82" t="s">
        <v>64</v>
      </c>
      <c r="J19" s="10" t="s">
        <v>8</v>
      </c>
    </row>
    <row r="20" spans="1:10" ht="12.75" customHeight="1">
      <c r="A20" s="8"/>
      <c r="B20" s="110" t="s">
        <v>9</v>
      </c>
      <c r="C20" s="413">
        <v>10</v>
      </c>
      <c r="D20" s="413">
        <v>11.5</v>
      </c>
      <c r="E20" s="122" t="s">
        <v>61</v>
      </c>
      <c r="F20" s="123" t="s">
        <v>213</v>
      </c>
      <c r="G20" s="122" t="s">
        <v>63</v>
      </c>
      <c r="H20" s="123" t="s">
        <v>64</v>
      </c>
      <c r="I20" s="124" t="s">
        <v>253</v>
      </c>
      <c r="J20" s="110" t="s">
        <v>9</v>
      </c>
    </row>
    <row r="21" spans="1:10" ht="12.75" customHeight="1">
      <c r="A21" s="8"/>
      <c r="B21" s="10" t="s">
        <v>27</v>
      </c>
      <c r="C21" s="414">
        <v>10</v>
      </c>
      <c r="D21" s="414" t="s">
        <v>247</v>
      </c>
      <c r="E21" s="80" t="s">
        <v>69</v>
      </c>
      <c r="F21" s="81" t="s">
        <v>62</v>
      </c>
      <c r="G21" s="80" t="s">
        <v>67</v>
      </c>
      <c r="H21" s="81" t="s">
        <v>67</v>
      </c>
      <c r="I21" s="82" t="s">
        <v>67</v>
      </c>
      <c r="J21" s="10" t="s">
        <v>27</v>
      </c>
    </row>
    <row r="22" spans="1:10" ht="12.75" customHeight="1">
      <c r="A22" s="8"/>
      <c r="B22" s="110" t="s">
        <v>7</v>
      </c>
      <c r="C22" s="413">
        <v>10</v>
      </c>
      <c r="D22" s="413">
        <v>11.5</v>
      </c>
      <c r="E22" s="122" t="s">
        <v>61</v>
      </c>
      <c r="F22" s="123" t="s">
        <v>68</v>
      </c>
      <c r="G22" s="122" t="s">
        <v>244</v>
      </c>
      <c r="H22" s="123" t="s">
        <v>64</v>
      </c>
      <c r="I22" s="124" t="s">
        <v>218</v>
      </c>
      <c r="J22" s="110" t="s">
        <v>7</v>
      </c>
    </row>
    <row r="23" spans="1:10" ht="12.75" customHeight="1">
      <c r="A23" s="8"/>
      <c r="B23" s="10" t="s">
        <v>10</v>
      </c>
      <c r="C23" s="414">
        <v>10</v>
      </c>
      <c r="D23" s="414">
        <v>11.5</v>
      </c>
      <c r="E23" s="80" t="s">
        <v>61</v>
      </c>
      <c r="F23" s="81" t="s">
        <v>68</v>
      </c>
      <c r="G23" s="80" t="s">
        <v>63</v>
      </c>
      <c r="H23" s="81" t="s">
        <v>64</v>
      </c>
      <c r="I23" s="82" t="s">
        <v>218</v>
      </c>
      <c r="J23" s="10" t="s">
        <v>10</v>
      </c>
    </row>
    <row r="24" spans="1:10" ht="12.75" customHeight="1">
      <c r="A24" s="8"/>
      <c r="B24" s="116" t="s">
        <v>18</v>
      </c>
      <c r="C24" s="413">
        <v>10</v>
      </c>
      <c r="D24" s="413">
        <v>11.5</v>
      </c>
      <c r="E24" s="122" t="s">
        <v>70</v>
      </c>
      <c r="F24" s="123" t="s">
        <v>71</v>
      </c>
      <c r="G24" s="122" t="s">
        <v>64</v>
      </c>
      <c r="H24" s="123" t="s">
        <v>72</v>
      </c>
      <c r="I24" s="124" t="s">
        <v>72</v>
      </c>
      <c r="J24" s="116" t="s">
        <v>18</v>
      </c>
    </row>
    <row r="25" spans="1:10" ht="12.75" customHeight="1">
      <c r="A25" s="8"/>
      <c r="B25" s="10" t="s">
        <v>28</v>
      </c>
      <c r="C25" s="414">
        <v>10</v>
      </c>
      <c r="D25" s="414">
        <v>11.5</v>
      </c>
      <c r="E25" s="80">
        <v>18</v>
      </c>
      <c r="F25" s="81" t="s">
        <v>62</v>
      </c>
      <c r="G25" s="80">
        <v>36</v>
      </c>
      <c r="H25" s="81" t="s">
        <v>64</v>
      </c>
      <c r="I25" s="82" t="s">
        <v>64</v>
      </c>
      <c r="J25" s="10" t="s">
        <v>28</v>
      </c>
    </row>
    <row r="26" spans="1:10" ht="12.75" customHeight="1">
      <c r="A26" s="8"/>
      <c r="B26" s="110" t="s">
        <v>11</v>
      </c>
      <c r="C26" s="413">
        <v>10</v>
      </c>
      <c r="D26" s="413">
        <v>11.5</v>
      </c>
      <c r="E26" s="122" t="s">
        <v>61</v>
      </c>
      <c r="F26" s="123" t="s">
        <v>213</v>
      </c>
      <c r="G26" s="122" t="s">
        <v>63</v>
      </c>
      <c r="H26" s="123" t="s">
        <v>64</v>
      </c>
      <c r="I26" s="124" t="s">
        <v>64</v>
      </c>
      <c r="J26" s="110" t="s">
        <v>11</v>
      </c>
    </row>
    <row r="27" spans="1:10" ht="12.75" customHeight="1">
      <c r="A27" s="8"/>
      <c r="B27" s="10" t="s">
        <v>29</v>
      </c>
      <c r="C27" s="414">
        <v>10</v>
      </c>
      <c r="D27" s="414">
        <v>12</v>
      </c>
      <c r="E27" s="80" t="s">
        <v>69</v>
      </c>
      <c r="F27" s="81" t="s">
        <v>62</v>
      </c>
      <c r="G27" s="80" t="s">
        <v>250</v>
      </c>
      <c r="H27" s="81" t="s">
        <v>64</v>
      </c>
      <c r="I27" s="82" t="s">
        <v>64</v>
      </c>
      <c r="J27" s="10" t="s">
        <v>29</v>
      </c>
    </row>
    <row r="28" spans="1:10" ht="12.75" customHeight="1">
      <c r="A28" s="8"/>
      <c r="B28" s="110" t="s">
        <v>12</v>
      </c>
      <c r="C28" s="413">
        <v>10</v>
      </c>
      <c r="D28" s="413">
        <v>11.5</v>
      </c>
      <c r="E28" s="122" t="s">
        <v>61</v>
      </c>
      <c r="F28" s="123" t="s">
        <v>213</v>
      </c>
      <c r="G28" s="122" t="s">
        <v>63</v>
      </c>
      <c r="H28" s="123" t="s">
        <v>64</v>
      </c>
      <c r="I28" s="124" t="s">
        <v>64</v>
      </c>
      <c r="J28" s="110" t="s">
        <v>12</v>
      </c>
    </row>
    <row r="29" spans="1:10" ht="12.75" customHeight="1">
      <c r="A29" s="8"/>
      <c r="B29" s="10" t="s">
        <v>14</v>
      </c>
      <c r="C29" s="414">
        <v>10</v>
      </c>
      <c r="D29" s="414">
        <v>11.5</v>
      </c>
      <c r="E29" s="80" t="s">
        <v>61</v>
      </c>
      <c r="F29" s="81" t="s">
        <v>213</v>
      </c>
      <c r="G29" s="80" t="s">
        <v>63</v>
      </c>
      <c r="H29" s="81" t="s">
        <v>64</v>
      </c>
      <c r="I29" s="82" t="s">
        <v>64</v>
      </c>
      <c r="J29" s="10" t="s">
        <v>14</v>
      </c>
    </row>
    <row r="30" spans="1:10" ht="12.75" customHeight="1">
      <c r="A30" s="8"/>
      <c r="B30" s="110" t="s">
        <v>13</v>
      </c>
      <c r="C30" s="413">
        <v>10</v>
      </c>
      <c r="D30" s="413">
        <v>11.5</v>
      </c>
      <c r="E30" s="122" t="s">
        <v>61</v>
      </c>
      <c r="F30" s="123" t="s">
        <v>213</v>
      </c>
      <c r="G30" s="122" t="s">
        <v>63</v>
      </c>
      <c r="H30" s="123" t="s">
        <v>64</v>
      </c>
      <c r="I30" s="124" t="s">
        <v>64</v>
      </c>
      <c r="J30" s="110" t="s">
        <v>13</v>
      </c>
    </row>
    <row r="31" spans="1:10" ht="12.75" customHeight="1">
      <c r="A31" s="8"/>
      <c r="B31" s="10" t="s">
        <v>30</v>
      </c>
      <c r="C31" s="414">
        <v>10</v>
      </c>
      <c r="D31" s="414">
        <v>11.5</v>
      </c>
      <c r="E31" s="80">
        <v>18</v>
      </c>
      <c r="F31" s="81" t="s">
        <v>213</v>
      </c>
      <c r="G31" s="80" t="s">
        <v>63</v>
      </c>
      <c r="H31" s="81" t="s">
        <v>255</v>
      </c>
      <c r="I31" s="82" t="s">
        <v>215</v>
      </c>
      <c r="J31" s="10" t="s">
        <v>30</v>
      </c>
    </row>
    <row r="32" spans="1:10" ht="12.75" customHeight="1">
      <c r="A32" s="8"/>
      <c r="B32" s="110" t="s">
        <v>31</v>
      </c>
      <c r="C32" s="413">
        <v>10</v>
      </c>
      <c r="D32" s="413">
        <v>11.5</v>
      </c>
      <c r="E32" s="122" t="s">
        <v>61</v>
      </c>
      <c r="F32" s="123" t="s">
        <v>213</v>
      </c>
      <c r="G32" s="122" t="s">
        <v>73</v>
      </c>
      <c r="H32" s="123" t="s">
        <v>258</v>
      </c>
      <c r="I32" s="124" t="s">
        <v>258</v>
      </c>
      <c r="J32" s="110" t="s">
        <v>31</v>
      </c>
    </row>
    <row r="33" spans="1:10" ht="12.75" customHeight="1">
      <c r="A33" s="8"/>
      <c r="B33" s="11" t="s">
        <v>19</v>
      </c>
      <c r="C33" s="415">
        <v>10</v>
      </c>
      <c r="D33" s="415">
        <v>11.5</v>
      </c>
      <c r="E33" s="77" t="s">
        <v>61</v>
      </c>
      <c r="F33" s="78" t="s">
        <v>213</v>
      </c>
      <c r="G33" s="77" t="s">
        <v>63</v>
      </c>
      <c r="H33" s="78" t="s">
        <v>64</v>
      </c>
      <c r="I33" s="79" t="s">
        <v>253</v>
      </c>
      <c r="J33" s="11" t="s">
        <v>19</v>
      </c>
    </row>
    <row r="34" spans="1:10" ht="12.75" customHeight="1">
      <c r="A34" s="8"/>
      <c r="B34" s="110" t="s">
        <v>49</v>
      </c>
      <c r="C34" s="413">
        <v>10</v>
      </c>
      <c r="D34" s="413">
        <v>11.5</v>
      </c>
      <c r="E34" s="130" t="s">
        <v>61</v>
      </c>
      <c r="F34" s="131" t="s">
        <v>65</v>
      </c>
      <c r="G34" s="132" t="s">
        <v>63</v>
      </c>
      <c r="H34" s="131" t="s">
        <v>64</v>
      </c>
      <c r="I34" s="131" t="s">
        <v>64</v>
      </c>
      <c r="J34" s="110" t="s">
        <v>49</v>
      </c>
    </row>
    <row r="35" spans="1:10" ht="12.75" customHeight="1">
      <c r="A35" s="8"/>
      <c r="B35" s="10" t="s">
        <v>120</v>
      </c>
      <c r="C35" s="414">
        <v>10</v>
      </c>
      <c r="D35" s="414">
        <v>11.5</v>
      </c>
      <c r="E35" s="80" t="s">
        <v>61</v>
      </c>
      <c r="F35" s="81" t="s">
        <v>213</v>
      </c>
      <c r="G35" s="80" t="s">
        <v>63</v>
      </c>
      <c r="H35" s="81" t="s">
        <v>64</v>
      </c>
      <c r="I35" s="82" t="s">
        <v>64</v>
      </c>
      <c r="J35" s="10" t="s">
        <v>120</v>
      </c>
    </row>
    <row r="36" spans="1:10" ht="12.75" customHeight="1">
      <c r="A36" s="8"/>
      <c r="B36" s="118" t="s">
        <v>15</v>
      </c>
      <c r="C36" s="416">
        <v>10</v>
      </c>
      <c r="D36" s="416">
        <v>11.5</v>
      </c>
      <c r="E36" s="127" t="s">
        <v>61</v>
      </c>
      <c r="F36" s="128" t="s">
        <v>257</v>
      </c>
      <c r="G36" s="127" t="s">
        <v>63</v>
      </c>
      <c r="H36" s="128" t="s">
        <v>64</v>
      </c>
      <c r="I36" s="129" t="s">
        <v>253</v>
      </c>
      <c r="J36" s="118" t="s">
        <v>15</v>
      </c>
    </row>
    <row r="37" spans="1:10" ht="12.75" customHeight="1">
      <c r="A37" s="8"/>
      <c r="B37" s="10" t="s">
        <v>1</v>
      </c>
      <c r="C37" s="414">
        <v>10</v>
      </c>
      <c r="D37" s="414">
        <v>11.5</v>
      </c>
      <c r="E37" s="80" t="s">
        <v>61</v>
      </c>
      <c r="F37" s="81" t="s">
        <v>213</v>
      </c>
      <c r="G37" s="80" t="s">
        <v>63</v>
      </c>
      <c r="H37" s="81" t="s">
        <v>64</v>
      </c>
      <c r="I37" s="82" t="s">
        <v>67</v>
      </c>
      <c r="J37" s="10" t="s">
        <v>1</v>
      </c>
    </row>
    <row r="38" spans="1:10" ht="12.75" customHeight="1">
      <c r="A38" s="8"/>
      <c r="B38" s="110" t="s">
        <v>32</v>
      </c>
      <c r="C38" s="413">
        <v>10</v>
      </c>
      <c r="D38" s="413">
        <v>11.5</v>
      </c>
      <c r="E38" s="122" t="s">
        <v>69</v>
      </c>
      <c r="F38" s="123" t="s">
        <v>62</v>
      </c>
      <c r="G38" s="122" t="s">
        <v>66</v>
      </c>
      <c r="H38" s="123" t="s">
        <v>249</v>
      </c>
      <c r="I38" s="124" t="s">
        <v>67</v>
      </c>
      <c r="J38" s="110" t="s">
        <v>32</v>
      </c>
    </row>
    <row r="39" spans="1:10" ht="12.75" customHeight="1">
      <c r="A39" s="8"/>
      <c r="B39" s="10" t="s">
        <v>2</v>
      </c>
      <c r="C39" s="414">
        <v>10</v>
      </c>
      <c r="D39" s="414">
        <v>11.5</v>
      </c>
      <c r="E39" s="80" t="s">
        <v>61</v>
      </c>
      <c r="F39" s="81" t="s">
        <v>213</v>
      </c>
      <c r="G39" s="80" t="s">
        <v>63</v>
      </c>
      <c r="H39" s="81" t="s">
        <v>64</v>
      </c>
      <c r="I39" s="82" t="s">
        <v>64</v>
      </c>
      <c r="J39" s="10" t="s">
        <v>2</v>
      </c>
    </row>
    <row r="40" spans="1:10" ht="12.75" customHeight="1">
      <c r="A40" s="8"/>
      <c r="B40" s="118" t="s">
        <v>48</v>
      </c>
      <c r="C40" s="417">
        <v>10</v>
      </c>
      <c r="D40" s="418">
        <v>11.5</v>
      </c>
      <c r="E40" s="133" t="s">
        <v>61</v>
      </c>
      <c r="F40" s="128" t="s">
        <v>62</v>
      </c>
      <c r="G40" s="133" t="s">
        <v>63</v>
      </c>
      <c r="H40" s="128" t="s">
        <v>64</v>
      </c>
      <c r="I40" s="128" t="s">
        <v>64</v>
      </c>
      <c r="J40" s="118" t="s">
        <v>48</v>
      </c>
    </row>
    <row r="41" spans="2:4" ht="15" customHeight="1">
      <c r="B41" s="4" t="s">
        <v>223</v>
      </c>
      <c r="C41" s="4"/>
      <c r="D41" s="4"/>
    </row>
    <row r="42" spans="2:16" ht="12.75" customHeight="1">
      <c r="B42" s="4" t="s">
        <v>50</v>
      </c>
      <c r="C42" s="4"/>
      <c r="D42" s="4"/>
      <c r="E42" s="22"/>
      <c r="F42" s="22"/>
      <c r="G42" s="22"/>
      <c r="H42" s="22"/>
      <c r="I42" s="22"/>
      <c r="J42" s="22"/>
      <c r="K42" s="22"/>
      <c r="L42" s="22"/>
      <c r="M42" s="23"/>
      <c r="N42" s="22"/>
      <c r="O42" s="22"/>
      <c r="P42" s="22"/>
    </row>
    <row r="43" spans="2:16" ht="24.75" customHeight="1">
      <c r="B43" s="628" t="s">
        <v>87</v>
      </c>
      <c r="C43" s="628"/>
      <c r="D43" s="628"/>
      <c r="E43" s="628"/>
      <c r="F43" s="628"/>
      <c r="G43" s="628"/>
      <c r="H43" s="628"/>
      <c r="I43" s="628"/>
      <c r="J43" s="628"/>
      <c r="K43" s="14"/>
      <c r="L43" s="14"/>
      <c r="M43" s="14"/>
      <c r="N43" s="14"/>
      <c r="O43" s="14"/>
      <c r="P43" s="14"/>
    </row>
    <row r="44" spans="2:10" ht="12.75" customHeight="1">
      <c r="B44" s="446" t="s">
        <v>219</v>
      </c>
      <c r="C44" s="446"/>
      <c r="D44" s="459"/>
      <c r="E44" s="459"/>
      <c r="F44" s="459"/>
      <c r="G44" s="459"/>
      <c r="H44" s="459"/>
      <c r="I44" s="459"/>
      <c r="J44" s="459"/>
    </row>
    <row r="45" spans="2:10" ht="12.75" customHeight="1">
      <c r="B45" s="446" t="s">
        <v>220</v>
      </c>
      <c r="C45" s="446"/>
      <c r="D45" s="459"/>
      <c r="E45" s="459"/>
      <c r="F45" s="459"/>
      <c r="G45" s="459"/>
      <c r="H45" s="459"/>
      <c r="I45" s="459"/>
      <c r="J45" s="459"/>
    </row>
    <row r="46" spans="2:10" ht="12.75" customHeight="1">
      <c r="B46" s="446" t="s">
        <v>221</v>
      </c>
      <c r="C46" s="446"/>
      <c r="D46" s="459"/>
      <c r="E46" s="459"/>
      <c r="F46" s="459"/>
      <c r="G46" s="459"/>
      <c r="H46" s="459"/>
      <c r="I46" s="459"/>
      <c r="J46" s="459"/>
    </row>
    <row r="47" spans="2:10" ht="12.75" customHeight="1">
      <c r="B47" s="446" t="s">
        <v>256</v>
      </c>
      <c r="C47" s="446"/>
      <c r="D47" s="459"/>
      <c r="E47" s="459"/>
      <c r="F47" s="459"/>
      <c r="G47" s="459"/>
      <c r="H47" s="459"/>
      <c r="I47" s="459"/>
      <c r="J47" s="459"/>
    </row>
    <row r="48" spans="2:10" ht="12.75" customHeight="1">
      <c r="B48" s="446" t="s">
        <v>259</v>
      </c>
      <c r="C48" s="446"/>
      <c r="D48" s="459"/>
      <c r="E48" s="459"/>
      <c r="F48" s="459"/>
      <c r="G48" s="459"/>
      <c r="H48" s="459"/>
      <c r="I48" s="459"/>
      <c r="J48" s="459"/>
    </row>
    <row r="49" spans="2:10" ht="12.75" customHeight="1">
      <c r="B49" s="446" t="s">
        <v>245</v>
      </c>
      <c r="C49" s="446"/>
      <c r="D49" s="459"/>
      <c r="E49" s="459"/>
      <c r="F49" s="459"/>
      <c r="G49" s="459"/>
      <c r="H49" s="459"/>
      <c r="I49" s="459"/>
      <c r="J49" s="459"/>
    </row>
    <row r="50" spans="2:10" ht="12.75" customHeight="1">
      <c r="B50" s="446" t="s">
        <v>260</v>
      </c>
      <c r="C50" s="459"/>
      <c r="D50" s="459"/>
      <c r="E50" s="459"/>
      <c r="F50" s="459"/>
      <c r="G50" s="459"/>
      <c r="H50" s="459"/>
      <c r="I50" s="459"/>
      <c r="J50" s="459"/>
    </row>
    <row r="51" spans="2:10" ht="12.75" customHeight="1">
      <c r="B51" s="446" t="s">
        <v>254</v>
      </c>
      <c r="C51" s="459"/>
      <c r="D51" s="459"/>
      <c r="E51" s="459"/>
      <c r="F51" s="459"/>
      <c r="G51" s="459"/>
      <c r="H51" s="459"/>
      <c r="I51" s="459"/>
      <c r="J51" s="459"/>
    </row>
    <row r="52" spans="2:10" ht="12.75" customHeight="1">
      <c r="B52" s="446" t="s">
        <v>248</v>
      </c>
      <c r="C52" s="459"/>
      <c r="D52" s="459"/>
      <c r="E52" s="459"/>
      <c r="F52" s="459"/>
      <c r="G52" s="459"/>
      <c r="H52" s="459"/>
      <c r="I52" s="459"/>
      <c r="J52" s="459"/>
    </row>
    <row r="53" spans="2:10" ht="12.75" customHeight="1">
      <c r="B53" s="446" t="s">
        <v>251</v>
      </c>
      <c r="C53" s="459"/>
      <c r="D53" s="459"/>
      <c r="E53" s="459"/>
      <c r="F53" s="459"/>
      <c r="G53" s="459"/>
      <c r="H53" s="459"/>
      <c r="I53" s="459"/>
      <c r="J53" s="459"/>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1"/>
  <sheetViews>
    <sheetView workbookViewId="0" topLeftCell="A4">
      <selection activeCell="C39" sqref="C39:L39"/>
    </sheetView>
  </sheetViews>
  <sheetFormatPr defaultColWidth="9.140625" defaultRowHeight="12.75"/>
  <cols>
    <col min="1" max="2" width="3.7109375" style="0" customWidth="1"/>
    <col min="3" max="3" width="4.00390625" style="0" customWidth="1"/>
    <col min="4" max="4" width="8.7109375" style="0" customWidth="1"/>
    <col min="5" max="6" width="8.28125" style="0" customWidth="1"/>
    <col min="7" max="7" width="9.57421875" style="0" customWidth="1"/>
    <col min="8" max="12" width="8.28125" style="0" customWidth="1"/>
    <col min="13" max="13" width="4.00390625" style="0" customWidth="1"/>
  </cols>
  <sheetData>
    <row r="1" spans="5:13" ht="14.25" customHeight="1">
      <c r="E1" s="408"/>
      <c r="F1" s="408"/>
      <c r="G1" s="408"/>
      <c r="H1" s="408"/>
      <c r="I1" s="408"/>
      <c r="J1" s="408"/>
      <c r="K1" s="408"/>
      <c r="L1" s="408"/>
      <c r="M1" s="15" t="s">
        <v>273</v>
      </c>
    </row>
    <row r="2" spans="3:13" ht="30" customHeight="1">
      <c r="C2" s="619" t="s">
        <v>241</v>
      </c>
      <c r="D2" s="619"/>
      <c r="E2" s="619"/>
      <c r="F2" s="619"/>
      <c r="G2" s="619"/>
      <c r="H2" s="619"/>
      <c r="I2" s="619"/>
      <c r="J2" s="619"/>
      <c r="K2" s="619"/>
      <c r="L2" s="619"/>
      <c r="M2" s="506"/>
    </row>
    <row r="3" spans="3:13" ht="18" customHeight="1">
      <c r="C3" s="619">
        <v>2008</v>
      </c>
      <c r="D3" s="605"/>
      <c r="E3" s="605"/>
      <c r="F3" s="605"/>
      <c r="G3" s="605"/>
      <c r="H3" s="605"/>
      <c r="I3" s="605"/>
      <c r="J3" s="605"/>
      <c r="K3" s="605"/>
      <c r="L3" s="605"/>
      <c r="M3" s="605"/>
    </row>
    <row r="4" spans="3:12" ht="23.25" customHeight="1">
      <c r="C4" s="2"/>
      <c r="D4" s="606" t="s">
        <v>98</v>
      </c>
      <c r="E4" s="166" t="s">
        <v>94</v>
      </c>
      <c r="F4" s="165" t="s">
        <v>94</v>
      </c>
      <c r="G4" s="610" t="s">
        <v>338</v>
      </c>
      <c r="H4" s="612" t="s">
        <v>170</v>
      </c>
      <c r="I4" s="612" t="s">
        <v>104</v>
      </c>
      <c r="J4" s="612" t="s">
        <v>102</v>
      </c>
      <c r="K4" s="612" t="s">
        <v>103</v>
      </c>
      <c r="L4" s="594" t="s">
        <v>334</v>
      </c>
    </row>
    <row r="5" spans="3:12" ht="12.75" customHeight="1">
      <c r="C5" s="2"/>
      <c r="D5" s="607"/>
      <c r="E5" s="609" t="s">
        <v>340</v>
      </c>
      <c r="F5" s="608" t="s">
        <v>336</v>
      </c>
      <c r="G5" s="611"/>
      <c r="H5" s="591"/>
      <c r="I5" s="591"/>
      <c r="J5" s="591"/>
      <c r="K5" s="591"/>
      <c r="L5" s="651"/>
    </row>
    <row r="6" spans="3:12" ht="10.5" customHeight="1">
      <c r="C6" s="2"/>
      <c r="D6" s="607"/>
      <c r="E6" s="609"/>
      <c r="F6" s="608"/>
      <c r="G6" s="611"/>
      <c r="H6" s="591"/>
      <c r="I6" s="591"/>
      <c r="J6" s="591"/>
      <c r="K6" s="591"/>
      <c r="L6" s="651"/>
    </row>
    <row r="7" spans="3:13" ht="12.75" customHeight="1">
      <c r="C7" s="136" t="s">
        <v>140</v>
      </c>
      <c r="D7" s="507">
        <v>9086.5</v>
      </c>
      <c r="E7" s="508">
        <v>3042.2</v>
      </c>
      <c r="F7" s="508">
        <v>2137.9</v>
      </c>
      <c r="G7" s="509">
        <v>790</v>
      </c>
      <c r="H7" s="510">
        <v>23.6</v>
      </c>
      <c r="I7" s="510">
        <v>42.5</v>
      </c>
      <c r="J7" s="510">
        <v>174.8</v>
      </c>
      <c r="K7" s="510">
        <v>411.6</v>
      </c>
      <c r="L7" s="511">
        <v>2463.9</v>
      </c>
      <c r="M7" s="403" t="s">
        <v>140</v>
      </c>
    </row>
    <row r="8" spans="3:13" ht="12.75" customHeight="1">
      <c r="C8" s="110" t="s">
        <v>20</v>
      </c>
      <c r="D8" s="512">
        <v>7163.327</v>
      </c>
      <c r="E8" s="513">
        <v>2302.5589999999997</v>
      </c>
      <c r="F8" s="513">
        <v>1702.8180000000002</v>
      </c>
      <c r="G8" s="513">
        <v>487.289</v>
      </c>
      <c r="H8" s="513">
        <v>10.84</v>
      </c>
      <c r="I8" s="513">
        <v>34.869</v>
      </c>
      <c r="J8" s="513">
        <v>158.792</v>
      </c>
      <c r="K8" s="513">
        <v>381.499</v>
      </c>
      <c r="L8" s="514">
        <v>2084.661</v>
      </c>
      <c r="M8" s="134" t="s">
        <v>20</v>
      </c>
    </row>
    <row r="9" spans="3:13" ht="12.75" customHeight="1">
      <c r="C9" s="118" t="s">
        <v>167</v>
      </c>
      <c r="D9" s="515">
        <v>1923.17</v>
      </c>
      <c r="E9" s="516">
        <v>739.6410000000001</v>
      </c>
      <c r="F9" s="516">
        <v>435.082</v>
      </c>
      <c r="G9" s="516">
        <v>302.71099999999996</v>
      </c>
      <c r="H9" s="516">
        <v>12.758</v>
      </c>
      <c r="I9" s="516">
        <v>7.630999999999999</v>
      </c>
      <c r="J9" s="516">
        <v>16.007</v>
      </c>
      <c r="K9" s="516">
        <v>30.101</v>
      </c>
      <c r="L9" s="517">
        <v>379.239</v>
      </c>
      <c r="M9" s="258" t="s">
        <v>167</v>
      </c>
    </row>
    <row r="10" spans="1:13" ht="12.75" customHeight="1">
      <c r="A10" s="8"/>
      <c r="C10" s="10" t="s">
        <v>21</v>
      </c>
      <c r="D10" s="518">
        <v>191.42700000000002</v>
      </c>
      <c r="E10" s="519">
        <v>59.891</v>
      </c>
      <c r="F10" s="520">
        <v>36.641</v>
      </c>
      <c r="G10" s="519">
        <v>36.231</v>
      </c>
      <c r="H10" s="519">
        <v>0.297</v>
      </c>
      <c r="I10" s="520">
        <v>0.61</v>
      </c>
      <c r="J10" s="519">
        <v>0.635</v>
      </c>
      <c r="K10" s="520">
        <v>6.316</v>
      </c>
      <c r="L10" s="521">
        <v>50.806</v>
      </c>
      <c r="M10" s="52" t="s">
        <v>21</v>
      </c>
    </row>
    <row r="11" spans="1:13" ht="12.75" customHeight="1">
      <c r="A11" s="8"/>
      <c r="C11" s="110" t="s">
        <v>3</v>
      </c>
      <c r="D11" s="512">
        <v>140.24900000000002</v>
      </c>
      <c r="E11" s="522">
        <v>43.707</v>
      </c>
      <c r="F11" s="522">
        <v>35.793</v>
      </c>
      <c r="G11" s="523">
        <v>16.799</v>
      </c>
      <c r="H11" s="522">
        <v>0</v>
      </c>
      <c r="I11" s="522">
        <v>1.134</v>
      </c>
      <c r="J11" s="523">
        <v>4.331</v>
      </c>
      <c r="K11" s="522">
        <v>2.666</v>
      </c>
      <c r="L11" s="524">
        <v>35.819</v>
      </c>
      <c r="M11" s="134" t="s">
        <v>3</v>
      </c>
    </row>
    <row r="12" spans="1:13" ht="12.75" customHeight="1">
      <c r="A12" s="8"/>
      <c r="C12" s="10" t="s">
        <v>5</v>
      </c>
      <c r="D12" s="518">
        <v>262.555</v>
      </c>
      <c r="E12" s="520">
        <v>116.707</v>
      </c>
      <c r="F12" s="520">
        <v>42.448</v>
      </c>
      <c r="G12" s="519">
        <v>55.525</v>
      </c>
      <c r="H12" s="519">
        <v>0.456</v>
      </c>
      <c r="I12" s="519">
        <v>0.735</v>
      </c>
      <c r="J12" s="520">
        <v>0</v>
      </c>
      <c r="K12" s="520">
        <v>5.882</v>
      </c>
      <c r="L12" s="521">
        <v>40.802</v>
      </c>
      <c r="M12" s="52" t="s">
        <v>5</v>
      </c>
    </row>
    <row r="13" spans="1:13" ht="12.75" customHeight="1">
      <c r="A13" s="8"/>
      <c r="C13" s="110" t="s">
        <v>16</v>
      </c>
      <c r="D13" s="512">
        <v>124.45200000000001</v>
      </c>
      <c r="E13" s="523">
        <v>38.722</v>
      </c>
      <c r="F13" s="523">
        <v>33.002</v>
      </c>
      <c r="G13" s="522">
        <v>9.472</v>
      </c>
      <c r="H13" s="523">
        <v>0.825</v>
      </c>
      <c r="I13" s="523">
        <v>0.101</v>
      </c>
      <c r="J13" s="523">
        <v>14.081</v>
      </c>
      <c r="K13" s="522">
        <v>6.263</v>
      </c>
      <c r="L13" s="524">
        <v>21.986</v>
      </c>
      <c r="M13" s="134" t="s">
        <v>16</v>
      </c>
    </row>
    <row r="14" spans="1:13" ht="12.75" customHeight="1">
      <c r="A14" s="8"/>
      <c r="C14" s="10" t="s">
        <v>22</v>
      </c>
      <c r="D14" s="518">
        <v>1432.285</v>
      </c>
      <c r="E14" s="520">
        <v>363.029</v>
      </c>
      <c r="F14" s="519">
        <v>327.658</v>
      </c>
      <c r="G14" s="519">
        <v>74.511</v>
      </c>
      <c r="H14" s="520">
        <v>1.503</v>
      </c>
      <c r="I14" s="520">
        <v>9.939</v>
      </c>
      <c r="J14" s="520">
        <v>29.689</v>
      </c>
      <c r="K14" s="520">
        <v>59.825</v>
      </c>
      <c r="L14" s="521">
        <v>566.131</v>
      </c>
      <c r="M14" s="52" t="s">
        <v>22</v>
      </c>
    </row>
    <row r="15" spans="1:13" ht="12.75" customHeight="1">
      <c r="A15" s="8"/>
      <c r="C15" s="110" t="s">
        <v>6</v>
      </c>
      <c r="D15" s="512">
        <v>36.306</v>
      </c>
      <c r="E15" s="522">
        <v>15.059</v>
      </c>
      <c r="F15" s="522">
        <v>5.717</v>
      </c>
      <c r="G15" s="522">
        <v>3.109</v>
      </c>
      <c r="H15" s="522">
        <v>0</v>
      </c>
      <c r="I15" s="523">
        <v>0.111</v>
      </c>
      <c r="J15" s="523">
        <v>1.135</v>
      </c>
      <c r="K15" s="523">
        <v>0.722</v>
      </c>
      <c r="L15" s="524">
        <v>10.453</v>
      </c>
      <c r="M15" s="134" t="s">
        <v>6</v>
      </c>
    </row>
    <row r="16" spans="1:13" ht="12.75" customHeight="1">
      <c r="A16" s="8"/>
      <c r="C16" s="10" t="s">
        <v>25</v>
      </c>
      <c r="D16" s="518">
        <v>68.24</v>
      </c>
      <c r="E16" s="520">
        <v>23.634</v>
      </c>
      <c r="F16" s="519">
        <v>12.032</v>
      </c>
      <c r="G16" s="519">
        <v>5.258</v>
      </c>
      <c r="H16" s="520">
        <v>0</v>
      </c>
      <c r="I16" s="519">
        <v>0</v>
      </c>
      <c r="J16" s="519">
        <v>0.973</v>
      </c>
      <c r="K16" s="520">
        <v>8.144</v>
      </c>
      <c r="L16" s="521">
        <v>18.199</v>
      </c>
      <c r="M16" s="52" t="s">
        <v>25</v>
      </c>
    </row>
    <row r="17" spans="1:13" ht="12.75" customHeight="1">
      <c r="A17" s="8"/>
      <c r="C17" s="110" t="s">
        <v>17</v>
      </c>
      <c r="D17" s="512">
        <v>176.31399999999996</v>
      </c>
      <c r="E17" s="523">
        <v>39.135</v>
      </c>
      <c r="F17" s="523">
        <v>75.201</v>
      </c>
      <c r="G17" s="523">
        <v>6.386</v>
      </c>
      <c r="H17" s="523">
        <v>0.046</v>
      </c>
      <c r="I17" s="523">
        <v>0</v>
      </c>
      <c r="J17" s="523">
        <v>17.746</v>
      </c>
      <c r="K17" s="523">
        <v>3.825</v>
      </c>
      <c r="L17" s="525">
        <v>33.975</v>
      </c>
      <c r="M17" s="134" t="s">
        <v>17</v>
      </c>
    </row>
    <row r="18" spans="1:13" ht="12.75" customHeight="1">
      <c r="A18" s="8"/>
      <c r="C18" s="10" t="s">
        <v>23</v>
      </c>
      <c r="D18" s="518">
        <v>904.836</v>
      </c>
      <c r="E18" s="520">
        <v>417.78</v>
      </c>
      <c r="F18" s="519">
        <v>193.896</v>
      </c>
      <c r="G18" s="520">
        <v>27.984</v>
      </c>
      <c r="H18" s="520">
        <v>0</v>
      </c>
      <c r="I18" s="520">
        <v>0.469</v>
      </c>
      <c r="J18" s="520">
        <v>8.186</v>
      </c>
      <c r="K18" s="520">
        <v>38.041</v>
      </c>
      <c r="L18" s="521">
        <v>218.48</v>
      </c>
      <c r="M18" s="52" t="s">
        <v>23</v>
      </c>
    </row>
    <row r="19" spans="1:13" ht="12.75" customHeight="1">
      <c r="A19" s="8"/>
      <c r="C19" s="110" t="s">
        <v>24</v>
      </c>
      <c r="D19" s="512">
        <v>1151.1680000000001</v>
      </c>
      <c r="E19" s="523">
        <v>336.796</v>
      </c>
      <c r="F19" s="523">
        <v>314.91</v>
      </c>
      <c r="G19" s="523">
        <v>151.761</v>
      </c>
      <c r="H19" s="523">
        <v>3.863</v>
      </c>
      <c r="I19" s="523">
        <v>3.72</v>
      </c>
      <c r="J19" s="523">
        <v>13.626</v>
      </c>
      <c r="K19" s="523">
        <v>73.168</v>
      </c>
      <c r="L19" s="525">
        <v>253.324</v>
      </c>
      <c r="M19" s="134" t="s">
        <v>24</v>
      </c>
    </row>
    <row r="20" spans="1:13" ht="12.75" customHeight="1">
      <c r="A20" s="8"/>
      <c r="C20" s="10" t="s">
        <v>26</v>
      </c>
      <c r="D20" s="518">
        <v>983.8889999999999</v>
      </c>
      <c r="E20" s="520">
        <v>348.986</v>
      </c>
      <c r="F20" s="520">
        <v>165.891</v>
      </c>
      <c r="G20" s="520">
        <v>52.358</v>
      </c>
      <c r="H20" s="520">
        <v>2.641</v>
      </c>
      <c r="I20" s="520">
        <v>3.073</v>
      </c>
      <c r="J20" s="520">
        <v>25.104</v>
      </c>
      <c r="K20" s="520">
        <v>22.213</v>
      </c>
      <c r="L20" s="521">
        <v>363.623</v>
      </c>
      <c r="M20" s="52" t="s">
        <v>26</v>
      </c>
    </row>
    <row r="21" spans="1:13" ht="12.75" customHeight="1">
      <c r="A21" s="8"/>
      <c r="C21" s="110" t="s">
        <v>4</v>
      </c>
      <c r="D21" s="512">
        <v>20.872</v>
      </c>
      <c r="E21" s="522">
        <v>2.572</v>
      </c>
      <c r="F21" s="522">
        <v>2.831</v>
      </c>
      <c r="G21" s="522">
        <v>0</v>
      </c>
      <c r="H21" s="522">
        <v>0</v>
      </c>
      <c r="I21" s="522">
        <v>0</v>
      </c>
      <c r="J21" s="522">
        <v>4.863</v>
      </c>
      <c r="K21" s="523">
        <v>2.206</v>
      </c>
      <c r="L21" s="524">
        <v>8.4</v>
      </c>
      <c r="M21" s="134" t="s">
        <v>4</v>
      </c>
    </row>
    <row r="22" spans="1:13" ht="12.75" customHeight="1">
      <c r="A22" s="8"/>
      <c r="C22" s="10" t="s">
        <v>8</v>
      </c>
      <c r="D22" s="526">
        <v>70.518</v>
      </c>
      <c r="E22" s="520">
        <v>22.279</v>
      </c>
      <c r="F22" s="520">
        <v>14.743</v>
      </c>
      <c r="G22" s="520">
        <v>5.019</v>
      </c>
      <c r="H22" s="520">
        <v>0.34</v>
      </c>
      <c r="I22" s="520">
        <v>0.024</v>
      </c>
      <c r="J22" s="520">
        <v>0.544</v>
      </c>
      <c r="K22" s="520">
        <v>1.427</v>
      </c>
      <c r="L22" s="521">
        <v>26.142</v>
      </c>
      <c r="M22" s="52" t="s">
        <v>8</v>
      </c>
    </row>
    <row r="23" spans="1:13" ht="12.75" customHeight="1">
      <c r="A23" s="8"/>
      <c r="C23" s="110" t="s">
        <v>9</v>
      </c>
      <c r="D23" s="512">
        <v>91.96200000000002</v>
      </c>
      <c r="E23" s="522">
        <v>46.548</v>
      </c>
      <c r="F23" s="522">
        <v>17.317</v>
      </c>
      <c r="G23" s="523">
        <v>10.16</v>
      </c>
      <c r="H23" s="522">
        <v>0</v>
      </c>
      <c r="I23" s="523">
        <v>0.111</v>
      </c>
      <c r="J23" s="523">
        <v>1.81</v>
      </c>
      <c r="K23" s="522">
        <v>0.598</v>
      </c>
      <c r="L23" s="524">
        <v>15.418</v>
      </c>
      <c r="M23" s="134" t="s">
        <v>9</v>
      </c>
    </row>
    <row r="24" spans="1:13" ht="12.75" customHeight="1">
      <c r="A24" s="8"/>
      <c r="C24" s="10" t="s">
        <v>27</v>
      </c>
      <c r="D24" s="518">
        <v>22.034</v>
      </c>
      <c r="E24" s="520">
        <v>9.203</v>
      </c>
      <c r="F24" s="519">
        <v>3.063</v>
      </c>
      <c r="G24" s="519">
        <v>2.919</v>
      </c>
      <c r="H24" s="520">
        <v>0</v>
      </c>
      <c r="I24" s="519">
        <v>0.111</v>
      </c>
      <c r="J24" s="519">
        <v>0</v>
      </c>
      <c r="K24" s="519">
        <v>3.966</v>
      </c>
      <c r="L24" s="521">
        <v>2.772</v>
      </c>
      <c r="M24" s="52" t="s">
        <v>27</v>
      </c>
    </row>
    <row r="25" spans="1:13" ht="12.75" customHeight="1">
      <c r="A25" s="8"/>
      <c r="C25" s="110" t="s">
        <v>7</v>
      </c>
      <c r="D25" s="512">
        <v>194.879</v>
      </c>
      <c r="E25" s="522">
        <v>71.044</v>
      </c>
      <c r="F25" s="522">
        <v>50.594</v>
      </c>
      <c r="G25" s="522">
        <v>12.362</v>
      </c>
      <c r="H25" s="523">
        <v>0.608</v>
      </c>
      <c r="I25" s="522">
        <v>0.91</v>
      </c>
      <c r="J25" s="523">
        <v>0</v>
      </c>
      <c r="K25" s="522">
        <v>2.195</v>
      </c>
      <c r="L25" s="524">
        <v>57.166</v>
      </c>
      <c r="M25" s="134" t="s">
        <v>7</v>
      </c>
    </row>
    <row r="26" spans="1:13" ht="12.75" customHeight="1">
      <c r="A26" s="8"/>
      <c r="C26" s="10" t="s">
        <v>10</v>
      </c>
      <c r="D26" s="518">
        <v>6.454000000000001</v>
      </c>
      <c r="E26" s="519">
        <v>0.98</v>
      </c>
      <c r="F26" s="519">
        <v>1.404</v>
      </c>
      <c r="G26" s="519">
        <v>0</v>
      </c>
      <c r="H26" s="519">
        <v>0</v>
      </c>
      <c r="I26" s="519">
        <v>0</v>
      </c>
      <c r="J26" s="519">
        <v>0.1</v>
      </c>
      <c r="K26" s="519">
        <v>1.983</v>
      </c>
      <c r="L26" s="527">
        <v>1.987</v>
      </c>
      <c r="M26" s="52" t="s">
        <v>10</v>
      </c>
    </row>
    <row r="27" spans="1:13" ht="12.75" customHeight="1">
      <c r="A27" s="8"/>
      <c r="C27" s="116" t="s">
        <v>18</v>
      </c>
      <c r="D27" s="512">
        <v>417.30100000000004</v>
      </c>
      <c r="E27" s="522">
        <v>128.793</v>
      </c>
      <c r="F27" s="523">
        <v>128.143</v>
      </c>
      <c r="G27" s="523">
        <v>24.666</v>
      </c>
      <c r="H27" s="522">
        <v>0.112</v>
      </c>
      <c r="I27" s="522">
        <v>13.117</v>
      </c>
      <c r="J27" s="523">
        <v>8.227</v>
      </c>
      <c r="K27" s="523">
        <v>34.699</v>
      </c>
      <c r="L27" s="524">
        <v>79.544</v>
      </c>
      <c r="M27" s="135" t="s">
        <v>18</v>
      </c>
    </row>
    <row r="28" spans="1:13" ht="12.75" customHeight="1">
      <c r="A28" s="8"/>
      <c r="C28" s="10" t="s">
        <v>28</v>
      </c>
      <c r="D28" s="526">
        <v>188.39300000000003</v>
      </c>
      <c r="E28" s="520">
        <v>61.8</v>
      </c>
      <c r="F28" s="520">
        <v>51.054</v>
      </c>
      <c r="G28" s="520">
        <v>13.096</v>
      </c>
      <c r="H28" s="520">
        <v>0.388</v>
      </c>
      <c r="I28" s="520">
        <v>0.511</v>
      </c>
      <c r="J28" s="520">
        <v>0</v>
      </c>
      <c r="K28" s="520">
        <v>9.714</v>
      </c>
      <c r="L28" s="521">
        <v>51.83</v>
      </c>
      <c r="M28" s="52" t="s">
        <v>28</v>
      </c>
    </row>
    <row r="29" spans="1:13" ht="12.75" customHeight="1">
      <c r="A29" s="8"/>
      <c r="C29" s="110" t="s">
        <v>11</v>
      </c>
      <c r="D29" s="512">
        <v>646.335</v>
      </c>
      <c r="E29" s="522">
        <v>281.092</v>
      </c>
      <c r="F29" s="522">
        <v>155.5</v>
      </c>
      <c r="G29" s="522">
        <v>118.957</v>
      </c>
      <c r="H29" s="522">
        <v>3.142</v>
      </c>
      <c r="I29" s="523">
        <v>1.558</v>
      </c>
      <c r="J29" s="522">
        <v>2.193</v>
      </c>
      <c r="K29" s="522">
        <v>6.302</v>
      </c>
      <c r="L29" s="524">
        <v>77.591</v>
      </c>
      <c r="M29" s="134" t="s">
        <v>11</v>
      </c>
    </row>
    <row r="30" spans="1:13" ht="12.75" customHeight="1">
      <c r="A30" s="8"/>
      <c r="C30" s="10" t="s">
        <v>29</v>
      </c>
      <c r="D30" s="518">
        <v>154.625</v>
      </c>
      <c r="E30" s="520">
        <v>67.116</v>
      </c>
      <c r="F30" s="520">
        <v>37.006</v>
      </c>
      <c r="G30" s="519">
        <v>7.238</v>
      </c>
      <c r="H30" s="520">
        <v>0.087</v>
      </c>
      <c r="I30" s="519">
        <v>0.111</v>
      </c>
      <c r="J30" s="520">
        <v>1.297</v>
      </c>
      <c r="K30" s="519">
        <v>8.724</v>
      </c>
      <c r="L30" s="521">
        <v>33.046</v>
      </c>
      <c r="M30" s="52" t="s">
        <v>29</v>
      </c>
    </row>
    <row r="31" spans="1:13" ht="12.75" customHeight="1">
      <c r="A31" s="8"/>
      <c r="C31" s="110" t="s">
        <v>12</v>
      </c>
      <c r="D31" s="528">
        <v>305.13</v>
      </c>
      <c r="E31" s="522">
        <v>96.854</v>
      </c>
      <c r="F31" s="522">
        <v>86.578</v>
      </c>
      <c r="G31" s="522">
        <v>42.247</v>
      </c>
      <c r="H31" s="522">
        <v>7.078</v>
      </c>
      <c r="I31" s="522">
        <v>2.321</v>
      </c>
      <c r="J31" s="522">
        <v>0.791</v>
      </c>
      <c r="K31" s="522">
        <v>4.352</v>
      </c>
      <c r="L31" s="524">
        <v>64.909</v>
      </c>
      <c r="M31" s="134" t="s">
        <v>12</v>
      </c>
    </row>
    <row r="32" spans="1:13" ht="12.75" customHeight="1">
      <c r="A32" s="8"/>
      <c r="C32" s="10" t="s">
        <v>14</v>
      </c>
      <c r="D32" s="518">
        <v>48.46</v>
      </c>
      <c r="E32" s="520">
        <v>23.466</v>
      </c>
      <c r="F32" s="519">
        <v>8.021</v>
      </c>
      <c r="G32" s="519">
        <v>7.496</v>
      </c>
      <c r="H32" s="519">
        <v>0</v>
      </c>
      <c r="I32" s="520">
        <v>0.111</v>
      </c>
      <c r="J32" s="519">
        <v>0.24</v>
      </c>
      <c r="K32" s="520">
        <v>0.849</v>
      </c>
      <c r="L32" s="521">
        <v>8.277</v>
      </c>
      <c r="M32" s="52" t="s">
        <v>14</v>
      </c>
    </row>
    <row r="33" spans="1:13" ht="12.75" customHeight="1">
      <c r="A33" s="8"/>
      <c r="C33" s="110" t="s">
        <v>13</v>
      </c>
      <c r="D33" s="512">
        <v>99.45</v>
      </c>
      <c r="E33" s="522">
        <v>19.333</v>
      </c>
      <c r="F33" s="522">
        <v>14.136</v>
      </c>
      <c r="G33" s="523">
        <v>31.037</v>
      </c>
      <c r="H33" s="523">
        <v>1.134</v>
      </c>
      <c r="I33" s="522">
        <v>0.616</v>
      </c>
      <c r="J33" s="522">
        <v>0</v>
      </c>
      <c r="K33" s="522">
        <v>0.919</v>
      </c>
      <c r="L33" s="524">
        <v>32.275</v>
      </c>
      <c r="M33" s="134" t="s">
        <v>13</v>
      </c>
    </row>
    <row r="34" spans="1:13" ht="12.75" customHeight="1">
      <c r="A34" s="8"/>
      <c r="C34" s="10" t="s">
        <v>30</v>
      </c>
      <c r="D34" s="518">
        <v>122.543</v>
      </c>
      <c r="E34" s="519">
        <v>39.504</v>
      </c>
      <c r="F34" s="520">
        <v>28.124</v>
      </c>
      <c r="G34" s="519">
        <v>10.491</v>
      </c>
      <c r="H34" s="519">
        <v>0</v>
      </c>
      <c r="I34" s="519">
        <v>0.194</v>
      </c>
      <c r="J34" s="520">
        <v>9.787</v>
      </c>
      <c r="K34" s="519">
        <v>7.062</v>
      </c>
      <c r="L34" s="521">
        <v>27.381</v>
      </c>
      <c r="M34" s="52" t="s">
        <v>30</v>
      </c>
    </row>
    <row r="35" spans="1:13" ht="12.75" customHeight="1">
      <c r="A35" s="8"/>
      <c r="C35" s="110" t="s">
        <v>31</v>
      </c>
      <c r="D35" s="512">
        <v>223.418</v>
      </c>
      <c r="E35" s="522">
        <v>75.608</v>
      </c>
      <c r="F35" s="522">
        <v>62.262</v>
      </c>
      <c r="G35" s="523">
        <v>8.365</v>
      </c>
      <c r="H35" s="522">
        <v>0</v>
      </c>
      <c r="I35" s="522">
        <v>1.111</v>
      </c>
      <c r="J35" s="522">
        <v>16.093</v>
      </c>
      <c r="K35" s="523">
        <v>6.978</v>
      </c>
      <c r="L35" s="524">
        <v>53.001</v>
      </c>
      <c r="M35" s="134" t="s">
        <v>31</v>
      </c>
    </row>
    <row r="36" spans="1:13" ht="12.75" customHeight="1">
      <c r="A36" s="8"/>
      <c r="C36" s="11" t="s">
        <v>19</v>
      </c>
      <c r="D36" s="529">
        <v>1002.402</v>
      </c>
      <c r="E36" s="530">
        <v>292.562</v>
      </c>
      <c r="F36" s="530">
        <v>233.935</v>
      </c>
      <c r="G36" s="530">
        <v>56.553</v>
      </c>
      <c r="H36" s="530">
        <v>1.078</v>
      </c>
      <c r="I36" s="530">
        <v>1.802</v>
      </c>
      <c r="J36" s="530">
        <v>13.348</v>
      </c>
      <c r="K36" s="530">
        <v>92.561</v>
      </c>
      <c r="L36" s="531">
        <v>310.563</v>
      </c>
      <c r="M36" s="41" t="s">
        <v>19</v>
      </c>
    </row>
    <row r="37" spans="3:13" ht="15" customHeight="1">
      <c r="C37" s="532" t="s">
        <v>224</v>
      </c>
      <c r="D37" s="6"/>
      <c r="E37" s="470"/>
      <c r="F37" s="470"/>
      <c r="G37" s="470"/>
      <c r="H37" s="470"/>
      <c r="I37" s="470"/>
      <c r="J37" s="470"/>
      <c r="K37" s="470"/>
      <c r="L37" s="470"/>
      <c r="M37" s="2"/>
    </row>
    <row r="38" spans="3:13" ht="12.75" customHeight="1">
      <c r="C38" s="460" t="s">
        <v>123</v>
      </c>
      <c r="D38" s="532"/>
      <c r="E38" s="532"/>
      <c r="F38" s="532"/>
      <c r="G38" s="532"/>
      <c r="H38" s="532"/>
      <c r="I38" s="532"/>
      <c r="J38" s="532"/>
      <c r="K38" s="532"/>
      <c r="L38" s="532"/>
      <c r="M38" s="4"/>
    </row>
    <row r="39" spans="3:13" ht="30" customHeight="1">
      <c r="C39" s="592" t="s">
        <v>337</v>
      </c>
      <c r="D39" s="593"/>
      <c r="E39" s="593"/>
      <c r="F39" s="593"/>
      <c r="G39" s="593"/>
      <c r="H39" s="593"/>
      <c r="I39" s="593"/>
      <c r="J39" s="593"/>
      <c r="K39" s="593"/>
      <c r="L39" s="593"/>
      <c r="M39" s="400"/>
    </row>
    <row r="40" spans="3:13" ht="12.75" customHeight="1">
      <c r="C40" s="533" t="s">
        <v>222</v>
      </c>
      <c r="D40" s="470"/>
      <c r="E40" s="533"/>
      <c r="F40" s="533"/>
      <c r="G40" s="533"/>
      <c r="H40" s="533"/>
      <c r="I40" s="533"/>
      <c r="J40" s="533"/>
      <c r="K40" s="533"/>
      <c r="L40" s="533"/>
      <c r="M40" s="402"/>
    </row>
    <row r="41" spans="3:13" ht="12.75" customHeight="1">
      <c r="C41" s="534" t="s">
        <v>335</v>
      </c>
      <c r="D41" s="535"/>
      <c r="E41" s="535"/>
      <c r="F41" s="535"/>
      <c r="G41" s="535"/>
      <c r="H41" s="535"/>
      <c r="I41" s="535"/>
      <c r="J41" s="535"/>
      <c r="K41" s="535"/>
      <c r="L41" s="535"/>
      <c r="M41" s="401"/>
    </row>
    <row r="42" ht="12.75" customHeight="1"/>
  </sheetData>
  <mergeCells count="12">
    <mergeCell ref="C39:L39"/>
    <mergeCell ref="K4:K6"/>
    <mergeCell ref="L4:L6"/>
    <mergeCell ref="C2:L2"/>
    <mergeCell ref="C3:M3"/>
    <mergeCell ref="D4:D6"/>
    <mergeCell ref="F5:F6"/>
    <mergeCell ref="E5:E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4.421875" style="0" customWidth="1"/>
    <col min="2" max="2" width="4.00390625" style="0" customWidth="1"/>
    <col min="3" max="3" width="8.7109375" style="0" customWidth="1"/>
    <col min="4" max="5" width="8.28125" style="0" customWidth="1"/>
    <col min="6" max="6" width="9.57421875" style="0" customWidth="1"/>
    <col min="7" max="11" width="8.28125" style="0" customWidth="1"/>
    <col min="12" max="13" width="4.00390625" style="0" customWidth="1"/>
  </cols>
  <sheetData>
    <row r="1" spans="4:12" ht="14.25" customHeight="1">
      <c r="D1" s="408"/>
      <c r="E1" s="408"/>
      <c r="F1" s="408"/>
      <c r="G1" s="408"/>
      <c r="H1" s="408"/>
      <c r="I1" s="408"/>
      <c r="J1" s="408"/>
      <c r="K1" s="408"/>
      <c r="L1" s="15" t="s">
        <v>274</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612" t="s">
        <v>334</v>
      </c>
    </row>
    <row r="5" spans="2:11" ht="12.75" customHeight="1">
      <c r="B5" s="2"/>
      <c r="C5" s="607"/>
      <c r="D5" s="609" t="s">
        <v>340</v>
      </c>
      <c r="E5" s="608" t="s">
        <v>336</v>
      </c>
      <c r="F5" s="611"/>
      <c r="G5" s="591"/>
      <c r="H5" s="591"/>
      <c r="I5" s="591"/>
      <c r="J5" s="591"/>
      <c r="K5" s="591"/>
    </row>
    <row r="6" spans="2:11" ht="10.5" customHeight="1">
      <c r="B6" s="2"/>
      <c r="C6" s="607"/>
      <c r="D6" s="609"/>
      <c r="E6" s="608"/>
      <c r="F6" s="611"/>
      <c r="G6" s="591"/>
      <c r="H6" s="591"/>
      <c r="I6" s="591"/>
      <c r="J6" s="591"/>
      <c r="K6" s="591"/>
    </row>
    <row r="7" spans="2:12" ht="12.75" customHeight="1">
      <c r="B7" s="136" t="s">
        <v>140</v>
      </c>
      <c r="C7" s="536">
        <v>1064696</v>
      </c>
      <c r="D7" s="537">
        <v>600000</v>
      </c>
      <c r="E7" s="537">
        <v>325728</v>
      </c>
      <c r="F7" s="538">
        <v>806</v>
      </c>
      <c r="G7" s="539">
        <v>135</v>
      </c>
      <c r="H7" s="540">
        <v>9331</v>
      </c>
      <c r="I7" s="539">
        <v>8222</v>
      </c>
      <c r="J7" s="540">
        <v>4000</v>
      </c>
      <c r="K7" s="540">
        <v>116474</v>
      </c>
      <c r="L7" s="403" t="s">
        <v>140</v>
      </c>
    </row>
    <row r="8" spans="2:12" ht="12.75" customHeight="1">
      <c r="B8" s="110" t="s">
        <v>20</v>
      </c>
      <c r="C8" s="541" t="s">
        <v>339</v>
      </c>
      <c r="D8" s="542" t="s">
        <v>339</v>
      </c>
      <c r="E8" s="542" t="s">
        <v>339</v>
      </c>
      <c r="F8" s="542" t="s">
        <v>339</v>
      </c>
      <c r="G8" s="542" t="s">
        <v>339</v>
      </c>
      <c r="H8" s="542" t="s">
        <v>339</v>
      </c>
      <c r="I8" s="542" t="s">
        <v>339</v>
      </c>
      <c r="J8" s="542" t="s">
        <v>339</v>
      </c>
      <c r="K8" s="542" t="s">
        <v>339</v>
      </c>
      <c r="L8" s="134" t="s">
        <v>20</v>
      </c>
    </row>
    <row r="9" spans="2:12" ht="12.75" customHeight="1">
      <c r="B9" s="118" t="s">
        <v>167</v>
      </c>
      <c r="C9" s="543" t="s">
        <v>339</v>
      </c>
      <c r="D9" s="544" t="s">
        <v>339</v>
      </c>
      <c r="E9" s="544" t="s">
        <v>339</v>
      </c>
      <c r="F9" s="544" t="s">
        <v>339</v>
      </c>
      <c r="G9" s="544" t="s">
        <v>339</v>
      </c>
      <c r="H9" s="544" t="s">
        <v>339</v>
      </c>
      <c r="I9" s="544" t="s">
        <v>339</v>
      </c>
      <c r="J9" s="544" t="s">
        <v>339</v>
      </c>
      <c r="K9" s="544" t="s">
        <v>339</v>
      </c>
      <c r="L9" s="258" t="s">
        <v>167</v>
      </c>
    </row>
    <row r="10" spans="1:12" ht="12.75" customHeight="1">
      <c r="A10" s="8"/>
      <c r="B10" s="10" t="s">
        <v>21</v>
      </c>
      <c r="C10" s="545" t="s">
        <v>339</v>
      </c>
      <c r="D10" s="546" t="s">
        <v>339</v>
      </c>
      <c r="E10" s="546">
        <v>2259</v>
      </c>
      <c r="F10" s="546" t="s">
        <v>339</v>
      </c>
      <c r="G10" s="546" t="s">
        <v>339</v>
      </c>
      <c r="H10" s="546">
        <v>263</v>
      </c>
      <c r="I10" s="546" t="s">
        <v>339</v>
      </c>
      <c r="J10" s="546">
        <v>199</v>
      </c>
      <c r="K10" s="546">
        <v>2863</v>
      </c>
      <c r="L10" s="52" t="s">
        <v>21</v>
      </c>
    </row>
    <row r="11" spans="1:12" ht="12.75" customHeight="1">
      <c r="A11" s="8"/>
      <c r="B11" s="110" t="s">
        <v>3</v>
      </c>
      <c r="C11" s="547" t="s">
        <v>339</v>
      </c>
      <c r="D11" s="548">
        <v>8188</v>
      </c>
      <c r="E11" s="548">
        <v>6719</v>
      </c>
      <c r="F11" s="548" t="s">
        <v>339</v>
      </c>
      <c r="G11" s="548">
        <v>0</v>
      </c>
      <c r="H11" s="548">
        <v>25</v>
      </c>
      <c r="I11" s="548">
        <v>24</v>
      </c>
      <c r="J11" s="548">
        <v>38</v>
      </c>
      <c r="K11" s="548">
        <v>1691</v>
      </c>
      <c r="L11" s="134" t="s">
        <v>3</v>
      </c>
    </row>
    <row r="12" spans="1:12" ht="12.75" customHeight="1">
      <c r="A12" s="8"/>
      <c r="B12" s="10" t="s">
        <v>5</v>
      </c>
      <c r="C12" s="545" t="s">
        <v>339</v>
      </c>
      <c r="D12" s="546">
        <v>28375</v>
      </c>
      <c r="E12" s="546">
        <v>6119</v>
      </c>
      <c r="F12" s="546" t="s">
        <v>339</v>
      </c>
      <c r="G12" s="546" t="s">
        <v>339</v>
      </c>
      <c r="H12" s="546">
        <v>87</v>
      </c>
      <c r="I12" s="546">
        <v>0</v>
      </c>
      <c r="J12" s="546">
        <v>32</v>
      </c>
      <c r="K12" s="546">
        <v>4231</v>
      </c>
      <c r="L12" s="52" t="s">
        <v>5</v>
      </c>
    </row>
    <row r="13" spans="1:12" ht="12.75" customHeight="1">
      <c r="A13" s="8"/>
      <c r="B13" s="110" t="s">
        <v>16</v>
      </c>
      <c r="C13" s="547">
        <v>12615</v>
      </c>
      <c r="D13" s="548">
        <v>7057</v>
      </c>
      <c r="E13" s="548">
        <v>3724</v>
      </c>
      <c r="F13" s="548">
        <v>16</v>
      </c>
      <c r="G13" s="548">
        <v>4</v>
      </c>
      <c r="H13" s="548">
        <v>19</v>
      </c>
      <c r="I13" s="548">
        <v>432</v>
      </c>
      <c r="J13" s="548">
        <v>51</v>
      </c>
      <c r="K13" s="548">
        <v>1312</v>
      </c>
      <c r="L13" s="134" t="s">
        <v>16</v>
      </c>
    </row>
    <row r="14" spans="1:12" ht="12.75" customHeight="1">
      <c r="A14" s="8"/>
      <c r="B14" s="10" t="s">
        <v>22</v>
      </c>
      <c r="C14" s="545" t="s">
        <v>339</v>
      </c>
      <c r="D14" s="546">
        <v>36442</v>
      </c>
      <c r="E14" s="546" t="s">
        <v>339</v>
      </c>
      <c r="F14" s="546" t="s">
        <v>339</v>
      </c>
      <c r="G14" s="546">
        <v>46</v>
      </c>
      <c r="H14" s="546">
        <v>1428</v>
      </c>
      <c r="I14" s="546">
        <v>1894</v>
      </c>
      <c r="J14" s="546">
        <v>521</v>
      </c>
      <c r="K14" s="546">
        <v>15605</v>
      </c>
      <c r="L14" s="52" t="s">
        <v>22</v>
      </c>
    </row>
    <row r="15" spans="1:12" ht="12.75" customHeight="1">
      <c r="A15" s="8"/>
      <c r="B15" s="110" t="s">
        <v>6</v>
      </c>
      <c r="C15" s="547">
        <v>3810</v>
      </c>
      <c r="D15" s="548">
        <v>2543</v>
      </c>
      <c r="E15" s="548">
        <v>293</v>
      </c>
      <c r="F15" s="548">
        <v>9</v>
      </c>
      <c r="G15" s="548">
        <v>0</v>
      </c>
      <c r="H15" s="548">
        <v>2</v>
      </c>
      <c r="I15" s="548">
        <v>27</v>
      </c>
      <c r="J15" s="548">
        <v>9</v>
      </c>
      <c r="K15" s="548">
        <v>927</v>
      </c>
      <c r="L15" s="134" t="s">
        <v>6</v>
      </c>
    </row>
    <row r="16" spans="1:12" ht="12.75" customHeight="1">
      <c r="A16" s="8"/>
      <c r="B16" s="10" t="s">
        <v>25</v>
      </c>
      <c r="C16" s="545" t="s">
        <v>339</v>
      </c>
      <c r="D16" s="546" t="s">
        <v>339</v>
      </c>
      <c r="E16" s="546" t="s">
        <v>339</v>
      </c>
      <c r="F16" s="546" t="s">
        <v>339</v>
      </c>
      <c r="G16" s="546" t="s">
        <v>339</v>
      </c>
      <c r="H16" s="546" t="s">
        <v>339</v>
      </c>
      <c r="I16" s="546" t="s">
        <v>339</v>
      </c>
      <c r="J16" s="546" t="s">
        <v>339</v>
      </c>
      <c r="K16" s="546" t="s">
        <v>339</v>
      </c>
      <c r="L16" s="52" t="s">
        <v>25</v>
      </c>
    </row>
    <row r="17" spans="1:12" ht="12.75" customHeight="1">
      <c r="A17" s="8"/>
      <c r="B17" s="110" t="s">
        <v>17</v>
      </c>
      <c r="C17" s="547" t="s">
        <v>339</v>
      </c>
      <c r="D17" s="548">
        <v>5318</v>
      </c>
      <c r="E17" s="548" t="s">
        <v>339</v>
      </c>
      <c r="F17" s="548" t="s">
        <v>339</v>
      </c>
      <c r="G17" s="548">
        <v>0</v>
      </c>
      <c r="H17" s="548" t="s">
        <v>339</v>
      </c>
      <c r="I17" s="548" t="s">
        <v>339</v>
      </c>
      <c r="J17" s="548">
        <v>56</v>
      </c>
      <c r="K17" s="548">
        <v>1018</v>
      </c>
      <c r="L17" s="134" t="s">
        <v>17</v>
      </c>
    </row>
    <row r="18" spans="1:12" ht="12.75" customHeight="1">
      <c r="A18" s="8"/>
      <c r="B18" s="10" t="s">
        <v>23</v>
      </c>
      <c r="C18" s="545" t="s">
        <v>339</v>
      </c>
      <c r="D18" s="546">
        <v>139527</v>
      </c>
      <c r="E18" s="546" t="s">
        <v>339</v>
      </c>
      <c r="F18" s="546" t="s">
        <v>339</v>
      </c>
      <c r="G18" s="546">
        <v>0</v>
      </c>
      <c r="H18" s="546">
        <v>70</v>
      </c>
      <c r="I18" s="546">
        <v>272</v>
      </c>
      <c r="J18" s="546">
        <v>157</v>
      </c>
      <c r="K18" s="546">
        <v>14082</v>
      </c>
      <c r="L18" s="52" t="s">
        <v>23</v>
      </c>
    </row>
    <row r="19" spans="1:12" ht="12.75" customHeight="1">
      <c r="A19" s="8"/>
      <c r="B19" s="110" t="s">
        <v>24</v>
      </c>
      <c r="C19" s="547" t="s">
        <v>339</v>
      </c>
      <c r="D19" s="548">
        <v>40058</v>
      </c>
      <c r="E19" s="548">
        <v>37599</v>
      </c>
      <c r="F19" s="548">
        <v>26</v>
      </c>
      <c r="G19" s="548">
        <v>26</v>
      </c>
      <c r="H19" s="548">
        <v>1096</v>
      </c>
      <c r="I19" s="548">
        <v>697</v>
      </c>
      <c r="J19" s="548" t="s">
        <v>339</v>
      </c>
      <c r="K19" s="548">
        <v>8804</v>
      </c>
      <c r="L19" s="134" t="s">
        <v>24</v>
      </c>
    </row>
    <row r="20" spans="1:12" ht="12.75" customHeight="1">
      <c r="A20" s="8"/>
      <c r="B20" s="10" t="s">
        <v>26</v>
      </c>
      <c r="C20" s="545">
        <v>140155</v>
      </c>
      <c r="D20" s="546">
        <v>89466</v>
      </c>
      <c r="E20" s="546">
        <v>27402</v>
      </c>
      <c r="F20" s="546">
        <v>28</v>
      </c>
      <c r="G20" s="546">
        <v>12</v>
      </c>
      <c r="H20" s="546">
        <v>824</v>
      </c>
      <c r="I20" s="546">
        <v>639</v>
      </c>
      <c r="J20" s="546">
        <v>240</v>
      </c>
      <c r="K20" s="546">
        <v>21544</v>
      </c>
      <c r="L20" s="52" t="s">
        <v>26</v>
      </c>
    </row>
    <row r="21" spans="1:12" ht="12.75" customHeight="1">
      <c r="A21" s="8"/>
      <c r="B21" s="110" t="s">
        <v>4</v>
      </c>
      <c r="C21" s="547">
        <v>3557</v>
      </c>
      <c r="D21" s="548">
        <v>1346</v>
      </c>
      <c r="E21" s="548">
        <v>1455</v>
      </c>
      <c r="F21" s="548">
        <v>0</v>
      </c>
      <c r="G21" s="548">
        <v>0</v>
      </c>
      <c r="H21" s="548">
        <v>0</v>
      </c>
      <c r="I21" s="548">
        <v>49</v>
      </c>
      <c r="J21" s="548">
        <v>2</v>
      </c>
      <c r="K21" s="548">
        <v>705</v>
      </c>
      <c r="L21" s="134" t="s">
        <v>4</v>
      </c>
    </row>
    <row r="22" spans="1:12" ht="12.75" customHeight="1">
      <c r="A22" s="8"/>
      <c r="B22" s="10" t="s">
        <v>8</v>
      </c>
      <c r="C22" s="545">
        <v>5330</v>
      </c>
      <c r="D22" s="546">
        <v>2987</v>
      </c>
      <c r="E22" s="546">
        <v>832</v>
      </c>
      <c r="F22" s="546">
        <v>11</v>
      </c>
      <c r="G22" s="546">
        <v>1</v>
      </c>
      <c r="H22" s="546">
        <v>10</v>
      </c>
      <c r="I22" s="546">
        <v>43</v>
      </c>
      <c r="J22" s="546">
        <v>14</v>
      </c>
      <c r="K22" s="546">
        <v>1432</v>
      </c>
      <c r="L22" s="52" t="s">
        <v>8</v>
      </c>
    </row>
    <row r="23" spans="1:12" ht="12.75" customHeight="1">
      <c r="A23" s="8"/>
      <c r="B23" s="110" t="s">
        <v>9</v>
      </c>
      <c r="C23" s="547">
        <v>6551</v>
      </c>
      <c r="D23" s="548">
        <v>4177</v>
      </c>
      <c r="E23" s="548">
        <v>1202</v>
      </c>
      <c r="F23" s="548">
        <v>4</v>
      </c>
      <c r="G23" s="548">
        <v>0</v>
      </c>
      <c r="H23" s="548">
        <v>15</v>
      </c>
      <c r="I23" s="548">
        <v>18</v>
      </c>
      <c r="J23" s="548">
        <v>9</v>
      </c>
      <c r="K23" s="548">
        <v>1126</v>
      </c>
      <c r="L23" s="134" t="s">
        <v>9</v>
      </c>
    </row>
    <row r="24" spans="1:12" ht="12.75" customHeight="1">
      <c r="A24" s="8"/>
      <c r="B24" s="10" t="s">
        <v>27</v>
      </c>
      <c r="C24" s="545" t="s">
        <v>339</v>
      </c>
      <c r="D24" s="546">
        <v>482</v>
      </c>
      <c r="E24" s="546">
        <v>173</v>
      </c>
      <c r="F24" s="546">
        <v>2</v>
      </c>
      <c r="G24" s="546">
        <v>1</v>
      </c>
      <c r="H24" s="546" t="s">
        <v>339</v>
      </c>
      <c r="I24" s="546" t="s">
        <v>339</v>
      </c>
      <c r="J24" s="546">
        <v>17</v>
      </c>
      <c r="K24" s="546">
        <v>158</v>
      </c>
      <c r="L24" s="52" t="s">
        <v>27</v>
      </c>
    </row>
    <row r="25" spans="1:12" ht="12.75" customHeight="1">
      <c r="A25" s="8"/>
      <c r="B25" s="110" t="s">
        <v>7</v>
      </c>
      <c r="C25" s="547" t="s">
        <v>339</v>
      </c>
      <c r="D25" s="548">
        <v>18368</v>
      </c>
      <c r="E25" s="548">
        <v>9291</v>
      </c>
      <c r="F25" s="548">
        <v>20</v>
      </c>
      <c r="G25" s="548">
        <v>4</v>
      </c>
      <c r="H25" s="548">
        <v>86</v>
      </c>
      <c r="I25" s="548" t="s">
        <v>339</v>
      </c>
      <c r="J25" s="548">
        <v>101</v>
      </c>
      <c r="K25" s="548">
        <v>3614</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46" t="s">
        <v>339</v>
      </c>
      <c r="L26" s="52" t="s">
        <v>10</v>
      </c>
    </row>
    <row r="27" spans="1:12" ht="12.75" customHeight="1">
      <c r="A27" s="8"/>
      <c r="B27" s="116" t="s">
        <v>18</v>
      </c>
      <c r="C27" s="547">
        <v>22197</v>
      </c>
      <c r="D27" s="548">
        <v>8996</v>
      </c>
      <c r="E27" s="548">
        <v>4257</v>
      </c>
      <c r="F27" s="548">
        <v>19</v>
      </c>
      <c r="G27" s="548">
        <v>8</v>
      </c>
      <c r="H27" s="548">
        <v>3636</v>
      </c>
      <c r="I27" s="548">
        <v>685</v>
      </c>
      <c r="J27" s="548">
        <v>251</v>
      </c>
      <c r="K27" s="548">
        <v>4345</v>
      </c>
      <c r="L27" s="135" t="s">
        <v>18</v>
      </c>
    </row>
    <row r="28" spans="1:12" ht="12.75" customHeight="1">
      <c r="A28" s="8"/>
      <c r="B28" s="10" t="s">
        <v>28</v>
      </c>
      <c r="C28" s="545">
        <v>13727</v>
      </c>
      <c r="D28" s="546">
        <v>7216</v>
      </c>
      <c r="E28" s="546">
        <v>4948</v>
      </c>
      <c r="F28" s="546">
        <v>21</v>
      </c>
      <c r="G28" s="546">
        <v>7</v>
      </c>
      <c r="H28" s="546">
        <v>72</v>
      </c>
      <c r="I28" s="546">
        <v>0</v>
      </c>
      <c r="J28" s="546">
        <v>155</v>
      </c>
      <c r="K28" s="546">
        <v>1308</v>
      </c>
      <c r="L28" s="52" t="s">
        <v>28</v>
      </c>
    </row>
    <row r="29" spans="1:12" ht="12.75" customHeight="1">
      <c r="A29" s="8"/>
      <c r="B29" s="110" t="s">
        <v>11</v>
      </c>
      <c r="C29" s="547">
        <v>147580</v>
      </c>
      <c r="D29" s="548">
        <v>87241</v>
      </c>
      <c r="E29" s="548">
        <v>50769</v>
      </c>
      <c r="F29" s="548">
        <v>91</v>
      </c>
      <c r="G29" s="548">
        <v>5</v>
      </c>
      <c r="H29" s="548">
        <v>635</v>
      </c>
      <c r="I29" s="548">
        <v>161</v>
      </c>
      <c r="J29" s="548">
        <v>111</v>
      </c>
      <c r="K29" s="548">
        <v>8567</v>
      </c>
      <c r="L29" s="134" t="s">
        <v>11</v>
      </c>
    </row>
    <row r="30" spans="1:12" ht="12.75" customHeight="1">
      <c r="A30" s="8"/>
      <c r="B30" s="10" t="s">
        <v>29</v>
      </c>
      <c r="C30" s="545">
        <v>24832</v>
      </c>
      <c r="D30" s="546">
        <v>10856</v>
      </c>
      <c r="E30" s="546">
        <v>11600</v>
      </c>
      <c r="F30" s="546">
        <v>3</v>
      </c>
      <c r="G30" s="546">
        <v>3</v>
      </c>
      <c r="H30" s="546">
        <v>44</v>
      </c>
      <c r="I30" s="546">
        <v>176</v>
      </c>
      <c r="J30" s="546">
        <v>70</v>
      </c>
      <c r="K30" s="546">
        <v>2080</v>
      </c>
      <c r="L30" s="52" t="s">
        <v>29</v>
      </c>
    </row>
    <row r="31" spans="1:12" ht="12.75" customHeight="1">
      <c r="A31" s="8"/>
      <c r="B31" s="110" t="s">
        <v>12</v>
      </c>
      <c r="C31" s="547">
        <v>33956</v>
      </c>
      <c r="D31" s="548">
        <v>21775</v>
      </c>
      <c r="E31" s="548">
        <v>9774</v>
      </c>
      <c r="F31" s="548">
        <v>69</v>
      </c>
      <c r="G31" s="548">
        <v>3</v>
      </c>
      <c r="H31" s="548">
        <v>130</v>
      </c>
      <c r="I31" s="548">
        <v>38</v>
      </c>
      <c r="J31" s="548">
        <v>56</v>
      </c>
      <c r="K31" s="548">
        <v>2111</v>
      </c>
      <c r="L31" s="134" t="s">
        <v>12</v>
      </c>
    </row>
    <row r="32" spans="1:12" ht="12.75" customHeight="1">
      <c r="A32" s="8"/>
      <c r="B32" s="10" t="s">
        <v>14</v>
      </c>
      <c r="C32" s="545">
        <v>8383</v>
      </c>
      <c r="D32" s="546">
        <v>6464</v>
      </c>
      <c r="E32" s="546">
        <v>1018</v>
      </c>
      <c r="F32" s="546">
        <v>6</v>
      </c>
      <c r="G32" s="546">
        <v>2</v>
      </c>
      <c r="H32" s="546">
        <v>30</v>
      </c>
      <c r="I32" s="546">
        <v>39</v>
      </c>
      <c r="J32" s="546">
        <v>41</v>
      </c>
      <c r="K32" s="546">
        <v>783</v>
      </c>
      <c r="L32" s="52" t="s">
        <v>14</v>
      </c>
    </row>
    <row r="33" spans="1:12" ht="12.75" customHeight="1">
      <c r="A33" s="8"/>
      <c r="B33" s="110" t="s">
        <v>13</v>
      </c>
      <c r="C33" s="547" t="s">
        <v>339</v>
      </c>
      <c r="D33" s="548">
        <v>1484</v>
      </c>
      <c r="E33" s="548">
        <v>163</v>
      </c>
      <c r="F33" s="548" t="s">
        <v>339</v>
      </c>
      <c r="G33" s="548" t="s">
        <v>339</v>
      </c>
      <c r="H33" s="548">
        <v>11</v>
      </c>
      <c r="I33" s="548">
        <v>0</v>
      </c>
      <c r="J33" s="548">
        <v>9</v>
      </c>
      <c r="K33" s="548">
        <v>675</v>
      </c>
      <c r="L33" s="134" t="s">
        <v>13</v>
      </c>
    </row>
    <row r="34" spans="1:12" ht="12.75" customHeight="1">
      <c r="A34" s="8"/>
      <c r="B34" s="10" t="s">
        <v>30</v>
      </c>
      <c r="C34" s="545">
        <v>23040</v>
      </c>
      <c r="D34" s="546">
        <v>11346</v>
      </c>
      <c r="E34" s="546">
        <v>9490</v>
      </c>
      <c r="F34" s="546">
        <v>4</v>
      </c>
      <c r="G34" s="546">
        <v>1</v>
      </c>
      <c r="H34" s="546">
        <v>79</v>
      </c>
      <c r="I34" s="546">
        <v>258</v>
      </c>
      <c r="J34" s="546">
        <v>73</v>
      </c>
      <c r="K34" s="546">
        <v>1789</v>
      </c>
      <c r="L34" s="52" t="s">
        <v>30</v>
      </c>
    </row>
    <row r="35" spans="1:12" ht="12.75" customHeight="1">
      <c r="A35" s="8"/>
      <c r="B35" s="110" t="s">
        <v>31</v>
      </c>
      <c r="C35" s="547">
        <v>28702</v>
      </c>
      <c r="D35" s="548">
        <v>14875</v>
      </c>
      <c r="E35" s="548">
        <v>9067</v>
      </c>
      <c r="F35" s="548">
        <v>41</v>
      </c>
      <c r="G35" s="548">
        <v>0</v>
      </c>
      <c r="H35" s="548">
        <v>474</v>
      </c>
      <c r="I35" s="548">
        <v>725</v>
      </c>
      <c r="J35" s="548">
        <v>216</v>
      </c>
      <c r="K35" s="548">
        <v>3304</v>
      </c>
      <c r="L35" s="134" t="s">
        <v>31</v>
      </c>
    </row>
    <row r="36" spans="1:12" ht="12.75" customHeight="1">
      <c r="A36" s="8"/>
      <c r="B36" s="11" t="s">
        <v>19</v>
      </c>
      <c r="C36" s="549">
        <v>59832</v>
      </c>
      <c r="D36" s="550">
        <v>33967</v>
      </c>
      <c r="E36" s="550">
        <v>12873</v>
      </c>
      <c r="F36" s="550">
        <v>95</v>
      </c>
      <c r="G36" s="550">
        <v>7</v>
      </c>
      <c r="H36" s="550">
        <v>261</v>
      </c>
      <c r="I36" s="550">
        <v>1269</v>
      </c>
      <c r="J36" s="550">
        <v>981</v>
      </c>
      <c r="K36" s="550">
        <v>10379</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3.7109375" style="0" customWidth="1"/>
    <col min="2" max="2" width="4.00390625" style="0" customWidth="1"/>
    <col min="3" max="3" width="8.7109375" style="0" customWidth="1"/>
    <col min="4" max="5" width="8.28125" style="0" customWidth="1"/>
    <col min="6" max="6" width="9.57421875" style="0" customWidth="1"/>
    <col min="7" max="11" width="8.28125" style="0" customWidth="1"/>
    <col min="12" max="12" width="4.00390625" style="0" customWidth="1"/>
  </cols>
  <sheetData>
    <row r="1" spans="4:12" ht="14.25" customHeight="1">
      <c r="D1" s="408"/>
      <c r="E1" s="408"/>
      <c r="F1" s="408"/>
      <c r="G1" s="408"/>
      <c r="H1" s="408"/>
      <c r="I1" s="408"/>
      <c r="J1" s="408"/>
      <c r="K1" s="408"/>
      <c r="L1" s="15" t="s">
        <v>275</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594" t="s">
        <v>334</v>
      </c>
    </row>
    <row r="5" spans="2:11" ht="12.75" customHeight="1">
      <c r="B5" s="2"/>
      <c r="C5" s="607"/>
      <c r="D5" s="609" t="s">
        <v>340</v>
      </c>
      <c r="E5" s="608" t="s">
        <v>336</v>
      </c>
      <c r="F5" s="611"/>
      <c r="G5" s="591"/>
      <c r="H5" s="591"/>
      <c r="I5" s="591"/>
      <c r="J5" s="591"/>
      <c r="K5" s="651"/>
    </row>
    <row r="6" spans="2:11" ht="10.5" customHeight="1">
      <c r="B6" s="2"/>
      <c r="C6" s="607"/>
      <c r="D6" s="609"/>
      <c r="E6" s="608"/>
      <c r="F6" s="611"/>
      <c r="G6" s="591"/>
      <c r="H6" s="591"/>
      <c r="I6" s="591"/>
      <c r="J6" s="591"/>
      <c r="K6" s="651"/>
    </row>
    <row r="7" spans="2:12" ht="12.75" customHeight="1">
      <c r="B7" s="136" t="s">
        <v>140</v>
      </c>
      <c r="C7" s="536">
        <v>1207653.81</v>
      </c>
      <c r="D7" s="537">
        <v>322414.29</v>
      </c>
      <c r="E7" s="537">
        <v>109917.06</v>
      </c>
      <c r="F7" s="537">
        <v>72217.67</v>
      </c>
      <c r="G7" s="540">
        <v>11916.77</v>
      </c>
      <c r="H7" s="540">
        <v>7939.49</v>
      </c>
      <c r="I7" s="539">
        <v>109199.14</v>
      </c>
      <c r="J7" s="540">
        <v>131891.14</v>
      </c>
      <c r="K7" s="551">
        <v>442158.25</v>
      </c>
      <c r="L7" s="403" t="s">
        <v>140</v>
      </c>
    </row>
    <row r="8" spans="2:12" ht="12.75" customHeight="1">
      <c r="B8" s="110" t="s">
        <v>20</v>
      </c>
      <c r="C8" s="547" t="s">
        <v>339</v>
      </c>
      <c r="D8" s="552" t="s">
        <v>339</v>
      </c>
      <c r="E8" s="552" t="s">
        <v>339</v>
      </c>
      <c r="F8" s="552" t="s">
        <v>339</v>
      </c>
      <c r="G8" s="552" t="s">
        <v>339</v>
      </c>
      <c r="H8" s="552" t="s">
        <v>339</v>
      </c>
      <c r="I8" s="552" t="s">
        <v>339</v>
      </c>
      <c r="J8" s="552" t="s">
        <v>339</v>
      </c>
      <c r="K8" s="553" t="s">
        <v>339</v>
      </c>
      <c r="L8" s="134" t="s">
        <v>20</v>
      </c>
    </row>
    <row r="9" spans="2:12" ht="12.75" customHeight="1">
      <c r="B9" s="118" t="s">
        <v>167</v>
      </c>
      <c r="C9" s="554" t="s">
        <v>339</v>
      </c>
      <c r="D9" s="555" t="s">
        <v>339</v>
      </c>
      <c r="E9" s="555" t="s">
        <v>339</v>
      </c>
      <c r="F9" s="555" t="s">
        <v>339</v>
      </c>
      <c r="G9" s="555" t="s">
        <v>339</v>
      </c>
      <c r="H9" s="555" t="s">
        <v>339</v>
      </c>
      <c r="I9" s="555" t="s">
        <v>339</v>
      </c>
      <c r="J9" s="555" t="s">
        <v>339</v>
      </c>
      <c r="K9" s="556" t="s">
        <v>339</v>
      </c>
      <c r="L9" s="258" t="s">
        <v>167</v>
      </c>
    </row>
    <row r="10" spans="1:12" ht="12.75" customHeight="1">
      <c r="A10" s="8"/>
      <c r="B10" s="10" t="s">
        <v>21</v>
      </c>
      <c r="C10" s="545" t="s">
        <v>339</v>
      </c>
      <c r="D10" s="546" t="s">
        <v>339</v>
      </c>
      <c r="E10" s="546">
        <v>1637.1</v>
      </c>
      <c r="F10" s="546" t="s">
        <v>339</v>
      </c>
      <c r="G10" s="546" t="s">
        <v>339</v>
      </c>
      <c r="H10" s="546">
        <v>321.9</v>
      </c>
      <c r="I10" s="546" t="s">
        <v>339</v>
      </c>
      <c r="J10" s="546">
        <v>4351.5</v>
      </c>
      <c r="K10" s="557">
        <v>21564.2</v>
      </c>
      <c r="L10" s="52" t="s">
        <v>21</v>
      </c>
    </row>
    <row r="11" spans="1:12" ht="12.75" customHeight="1">
      <c r="A11" s="8"/>
      <c r="B11" s="110" t="s">
        <v>3</v>
      </c>
      <c r="C11" s="547" t="s">
        <v>339</v>
      </c>
      <c r="D11" s="548">
        <v>1981.4</v>
      </c>
      <c r="E11" s="548">
        <v>468.8</v>
      </c>
      <c r="F11" s="548" t="s">
        <v>339</v>
      </c>
      <c r="G11" s="548">
        <v>0</v>
      </c>
      <c r="H11" s="548">
        <v>69.9</v>
      </c>
      <c r="I11" s="548" t="s">
        <v>339</v>
      </c>
      <c r="J11" s="548">
        <v>403.9</v>
      </c>
      <c r="K11" s="558">
        <v>1213</v>
      </c>
      <c r="L11" s="134" t="s">
        <v>3</v>
      </c>
    </row>
    <row r="12" spans="1:12" ht="12.75" customHeight="1">
      <c r="A12" s="8"/>
      <c r="B12" s="10" t="s">
        <v>5</v>
      </c>
      <c r="C12" s="545" t="s">
        <v>339</v>
      </c>
      <c r="D12" s="546">
        <v>8213.7</v>
      </c>
      <c r="E12" s="546">
        <v>1017</v>
      </c>
      <c r="F12" s="546" t="s">
        <v>339</v>
      </c>
      <c r="G12" s="546" t="s">
        <v>339</v>
      </c>
      <c r="H12" s="546">
        <v>48</v>
      </c>
      <c r="I12" s="546">
        <v>0</v>
      </c>
      <c r="J12" s="546">
        <v>1434.3</v>
      </c>
      <c r="K12" s="557">
        <v>7643.7</v>
      </c>
      <c r="L12" s="52" t="s">
        <v>5</v>
      </c>
    </row>
    <row r="13" spans="1:12" ht="12.75" customHeight="1">
      <c r="A13" s="8"/>
      <c r="B13" s="110" t="s">
        <v>16</v>
      </c>
      <c r="C13" s="547" t="s">
        <v>339</v>
      </c>
      <c r="D13" s="548" t="s">
        <v>339</v>
      </c>
      <c r="E13" s="548" t="s">
        <v>339</v>
      </c>
      <c r="F13" s="548">
        <v>201.8</v>
      </c>
      <c r="G13" s="548" t="s">
        <v>339</v>
      </c>
      <c r="H13" s="548" t="s">
        <v>339</v>
      </c>
      <c r="I13" s="548" t="s">
        <v>339</v>
      </c>
      <c r="J13" s="548">
        <v>2832.7</v>
      </c>
      <c r="K13" s="558">
        <v>9178.3</v>
      </c>
      <c r="L13" s="134" t="s">
        <v>16</v>
      </c>
    </row>
    <row r="14" spans="1:12" ht="12.75" customHeight="1">
      <c r="A14" s="8"/>
      <c r="B14" s="10" t="s">
        <v>22</v>
      </c>
      <c r="C14" s="545" t="s">
        <v>339</v>
      </c>
      <c r="D14" s="546">
        <v>36606.8</v>
      </c>
      <c r="E14" s="546" t="s">
        <v>339</v>
      </c>
      <c r="F14" s="546" t="s">
        <v>339</v>
      </c>
      <c r="G14" s="546">
        <v>2635.8</v>
      </c>
      <c r="H14" s="546">
        <v>3034.9</v>
      </c>
      <c r="I14" s="546" t="s">
        <v>339</v>
      </c>
      <c r="J14" s="546">
        <v>17907</v>
      </c>
      <c r="K14" s="557">
        <v>95970.6</v>
      </c>
      <c r="L14" s="52" t="s">
        <v>22</v>
      </c>
    </row>
    <row r="15" spans="1:12" ht="12.75" customHeight="1">
      <c r="A15" s="8"/>
      <c r="B15" s="110" t="s">
        <v>6</v>
      </c>
      <c r="C15" s="547" t="s">
        <v>339</v>
      </c>
      <c r="D15" s="548">
        <v>1034.2</v>
      </c>
      <c r="E15" s="548">
        <v>121.6</v>
      </c>
      <c r="F15" s="548" t="s">
        <v>339</v>
      </c>
      <c r="G15" s="548">
        <v>0</v>
      </c>
      <c r="H15" s="548" t="s">
        <v>339</v>
      </c>
      <c r="I15" s="548" t="s">
        <v>339</v>
      </c>
      <c r="J15" s="548" t="s">
        <v>339</v>
      </c>
      <c r="K15" s="558">
        <v>2104</v>
      </c>
      <c r="L15" s="134" t="s">
        <v>6</v>
      </c>
    </row>
    <row r="16" spans="1:12" ht="12.75" customHeight="1">
      <c r="A16" s="8"/>
      <c r="B16" s="10" t="s">
        <v>25</v>
      </c>
      <c r="C16" s="545" t="s">
        <v>339</v>
      </c>
      <c r="D16" s="546">
        <v>3004.3</v>
      </c>
      <c r="E16" s="546" t="s">
        <v>339</v>
      </c>
      <c r="F16" s="546" t="s">
        <v>339</v>
      </c>
      <c r="G16" s="546">
        <v>0</v>
      </c>
      <c r="H16" s="546" t="s">
        <v>339</v>
      </c>
      <c r="I16" s="546" t="s">
        <v>339</v>
      </c>
      <c r="J16" s="546">
        <v>4945.2</v>
      </c>
      <c r="K16" s="557">
        <v>3560.9</v>
      </c>
      <c r="L16" s="52" t="s">
        <v>25</v>
      </c>
    </row>
    <row r="17" spans="1:12" ht="12.75" customHeight="1">
      <c r="A17" s="8"/>
      <c r="B17" s="110" t="s">
        <v>17</v>
      </c>
      <c r="C17" s="547" t="s">
        <v>339</v>
      </c>
      <c r="D17" s="548" t="s">
        <v>339</v>
      </c>
      <c r="E17" s="548" t="s">
        <v>339</v>
      </c>
      <c r="F17" s="548" t="s">
        <v>339</v>
      </c>
      <c r="G17" s="548" t="s">
        <v>339</v>
      </c>
      <c r="H17" s="548" t="s">
        <v>339</v>
      </c>
      <c r="I17" s="548" t="s">
        <v>339</v>
      </c>
      <c r="J17" s="548" t="s">
        <v>339</v>
      </c>
      <c r="K17" s="558" t="s">
        <v>339</v>
      </c>
      <c r="L17" s="134" t="s">
        <v>17</v>
      </c>
    </row>
    <row r="18" spans="1:12" ht="12.75" customHeight="1">
      <c r="A18" s="8"/>
      <c r="B18" s="10" t="s">
        <v>23</v>
      </c>
      <c r="C18" s="545" t="s">
        <v>339</v>
      </c>
      <c r="D18" s="546">
        <v>39975.5</v>
      </c>
      <c r="E18" s="546" t="s">
        <v>339</v>
      </c>
      <c r="F18" s="546" t="s">
        <v>339</v>
      </c>
      <c r="G18" s="546">
        <v>0</v>
      </c>
      <c r="H18" s="546">
        <v>30.4</v>
      </c>
      <c r="I18" s="546">
        <v>2086.5</v>
      </c>
      <c r="J18" s="546">
        <v>10947</v>
      </c>
      <c r="K18" s="557">
        <v>37932.5</v>
      </c>
      <c r="L18" s="52" t="s">
        <v>23</v>
      </c>
    </row>
    <row r="19" spans="1:12" ht="12.75" customHeight="1">
      <c r="A19" s="8"/>
      <c r="B19" s="110" t="s">
        <v>24</v>
      </c>
      <c r="C19" s="547" t="s">
        <v>339</v>
      </c>
      <c r="D19" s="548">
        <v>43991.1</v>
      </c>
      <c r="E19" s="548">
        <v>16005.4</v>
      </c>
      <c r="F19" s="548">
        <v>18732.1</v>
      </c>
      <c r="G19" s="548">
        <v>2069.5</v>
      </c>
      <c r="H19" s="548">
        <v>738.4</v>
      </c>
      <c r="I19" s="548">
        <v>12432</v>
      </c>
      <c r="J19" s="548" t="s">
        <v>339</v>
      </c>
      <c r="K19" s="558">
        <v>62245.8</v>
      </c>
      <c r="L19" s="134" t="s">
        <v>24</v>
      </c>
    </row>
    <row r="20" spans="1:12" ht="12.75" customHeight="1">
      <c r="A20" s="8"/>
      <c r="B20" s="10" t="s">
        <v>26</v>
      </c>
      <c r="C20" s="545">
        <v>133072.5</v>
      </c>
      <c r="D20" s="546">
        <v>46601.1</v>
      </c>
      <c r="E20" s="546">
        <v>9082.9</v>
      </c>
      <c r="F20" s="546">
        <v>6116.7</v>
      </c>
      <c r="G20" s="546">
        <v>2071.9</v>
      </c>
      <c r="H20" s="546">
        <v>266.7</v>
      </c>
      <c r="I20" s="546">
        <v>11487.8</v>
      </c>
      <c r="J20" s="546">
        <v>9541.8</v>
      </c>
      <c r="K20" s="557">
        <v>47903.6</v>
      </c>
      <c r="L20" s="52" t="s">
        <v>26</v>
      </c>
    </row>
    <row r="21" spans="1:12" ht="12.75" customHeight="1">
      <c r="A21" s="8"/>
      <c r="B21" s="110" t="s">
        <v>4</v>
      </c>
      <c r="C21" s="547" t="s">
        <v>339</v>
      </c>
      <c r="D21" s="548">
        <v>174.1</v>
      </c>
      <c r="E21" s="548">
        <v>99.6</v>
      </c>
      <c r="F21" s="548">
        <v>0</v>
      </c>
      <c r="G21" s="548">
        <v>0</v>
      </c>
      <c r="H21" s="548">
        <v>0</v>
      </c>
      <c r="I21" s="548" t="s">
        <v>339</v>
      </c>
      <c r="J21" s="548" t="s">
        <v>339</v>
      </c>
      <c r="K21" s="558">
        <v>690.6</v>
      </c>
      <c r="L21" s="134" t="s">
        <v>4</v>
      </c>
    </row>
    <row r="22" spans="1:12" ht="12.75" customHeight="1">
      <c r="A22" s="8"/>
      <c r="B22" s="10" t="s">
        <v>8</v>
      </c>
      <c r="C22" s="545" t="s">
        <v>339</v>
      </c>
      <c r="D22" s="546">
        <v>1141.2</v>
      </c>
      <c r="E22" s="546" t="s">
        <v>339</v>
      </c>
      <c r="F22" s="546" t="s">
        <v>339</v>
      </c>
      <c r="G22" s="546" t="s">
        <v>339</v>
      </c>
      <c r="H22" s="546" t="s">
        <v>339</v>
      </c>
      <c r="I22" s="546" t="s">
        <v>339</v>
      </c>
      <c r="J22" s="546" t="s">
        <v>339</v>
      </c>
      <c r="K22" s="557">
        <v>2159.1</v>
      </c>
      <c r="L22" s="52" t="s">
        <v>8</v>
      </c>
    </row>
    <row r="23" spans="1:12" ht="12.75" customHeight="1">
      <c r="A23" s="8"/>
      <c r="B23" s="110" t="s">
        <v>9</v>
      </c>
      <c r="C23" s="547" t="s">
        <v>339</v>
      </c>
      <c r="D23" s="548">
        <v>2537.9</v>
      </c>
      <c r="E23" s="548">
        <v>280.9</v>
      </c>
      <c r="F23" s="548" t="s">
        <v>339</v>
      </c>
      <c r="G23" s="548">
        <v>0</v>
      </c>
      <c r="H23" s="548" t="s">
        <v>339</v>
      </c>
      <c r="I23" s="548" t="s">
        <v>339</v>
      </c>
      <c r="J23" s="548">
        <v>165.9</v>
      </c>
      <c r="K23" s="558">
        <v>1660.4</v>
      </c>
      <c r="L23" s="134" t="s">
        <v>9</v>
      </c>
    </row>
    <row r="24" spans="1:12" ht="12.75" customHeight="1">
      <c r="A24" s="8"/>
      <c r="B24" s="10" t="s">
        <v>27</v>
      </c>
      <c r="C24" s="545" t="s">
        <v>339</v>
      </c>
      <c r="D24" s="546">
        <v>1243.5</v>
      </c>
      <c r="E24" s="546" t="s">
        <v>339</v>
      </c>
      <c r="F24" s="546" t="s">
        <v>339</v>
      </c>
      <c r="G24" s="546" t="s">
        <v>339</v>
      </c>
      <c r="H24" s="546" t="s">
        <v>339</v>
      </c>
      <c r="I24" s="546" t="s">
        <v>339</v>
      </c>
      <c r="J24" s="546" t="s">
        <v>339</v>
      </c>
      <c r="K24" s="557">
        <v>883.3</v>
      </c>
      <c r="L24" s="52" t="s">
        <v>27</v>
      </c>
    </row>
    <row r="25" spans="1:12" ht="12.75" customHeight="1">
      <c r="A25" s="8"/>
      <c r="B25" s="110" t="s">
        <v>7</v>
      </c>
      <c r="C25" s="547" t="s">
        <v>339</v>
      </c>
      <c r="D25" s="548">
        <v>4575.1</v>
      </c>
      <c r="E25" s="548">
        <v>1223.7</v>
      </c>
      <c r="F25" s="548">
        <v>800.8</v>
      </c>
      <c r="G25" s="548">
        <v>457.9</v>
      </c>
      <c r="H25" s="548">
        <v>73.1</v>
      </c>
      <c r="I25" s="548" t="s">
        <v>339</v>
      </c>
      <c r="J25" s="548">
        <v>1050.9</v>
      </c>
      <c r="K25" s="558">
        <v>5874.9</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57" t="s">
        <v>339</v>
      </c>
      <c r="L26" s="52" t="s">
        <v>10</v>
      </c>
    </row>
    <row r="27" spans="1:12" ht="12.75" customHeight="1">
      <c r="A27" s="8"/>
      <c r="B27" s="116" t="s">
        <v>18</v>
      </c>
      <c r="C27" s="547" t="s">
        <v>339</v>
      </c>
      <c r="D27" s="548">
        <v>20152.8</v>
      </c>
      <c r="E27" s="548">
        <v>3397.3</v>
      </c>
      <c r="F27" s="548" t="s">
        <v>339</v>
      </c>
      <c r="G27" s="548" t="s">
        <v>339</v>
      </c>
      <c r="H27" s="548" t="s">
        <v>339</v>
      </c>
      <c r="I27" s="548" t="s">
        <v>339</v>
      </c>
      <c r="J27" s="548">
        <v>10235.2</v>
      </c>
      <c r="K27" s="558">
        <v>23418.1</v>
      </c>
      <c r="L27" s="135" t="s">
        <v>18</v>
      </c>
    </row>
    <row r="28" spans="1:12" ht="12.75" customHeight="1">
      <c r="A28" s="8"/>
      <c r="B28" s="10" t="s">
        <v>28</v>
      </c>
      <c r="C28" s="545">
        <v>35564</v>
      </c>
      <c r="D28" s="546">
        <v>9041.4</v>
      </c>
      <c r="E28" s="546">
        <v>3539.3</v>
      </c>
      <c r="F28" s="546">
        <v>2559.3</v>
      </c>
      <c r="G28" s="546">
        <v>739.3</v>
      </c>
      <c r="H28" s="546">
        <v>164.8</v>
      </c>
      <c r="I28" s="546">
        <v>0</v>
      </c>
      <c r="J28" s="546">
        <v>3427.6</v>
      </c>
      <c r="K28" s="557">
        <v>16092.3</v>
      </c>
      <c r="L28" s="52" t="s">
        <v>28</v>
      </c>
    </row>
    <row r="29" spans="1:12" ht="12.75" customHeight="1">
      <c r="A29" s="8"/>
      <c r="B29" s="110" t="s">
        <v>11</v>
      </c>
      <c r="C29" s="547" t="s">
        <v>339</v>
      </c>
      <c r="D29" s="548">
        <v>17711.9</v>
      </c>
      <c r="E29" s="548">
        <v>3938.4</v>
      </c>
      <c r="F29" s="548">
        <v>4485</v>
      </c>
      <c r="G29" s="548">
        <v>913.8</v>
      </c>
      <c r="H29" s="548" t="s">
        <v>339</v>
      </c>
      <c r="I29" s="548">
        <v>416.8</v>
      </c>
      <c r="J29" s="548">
        <v>1422.1</v>
      </c>
      <c r="K29" s="558">
        <v>7466.9</v>
      </c>
      <c r="L29" s="134" t="s">
        <v>11</v>
      </c>
    </row>
    <row r="30" spans="1:12" ht="12.75" customHeight="1">
      <c r="A30" s="8"/>
      <c r="B30" s="10" t="s">
        <v>29</v>
      </c>
      <c r="C30" s="545" t="s">
        <v>339</v>
      </c>
      <c r="D30" s="546">
        <v>5094.4</v>
      </c>
      <c r="E30" s="546">
        <v>1361.8</v>
      </c>
      <c r="F30" s="546" t="s">
        <v>339</v>
      </c>
      <c r="G30" s="546" t="s">
        <v>339</v>
      </c>
      <c r="H30" s="546" t="s">
        <v>339</v>
      </c>
      <c r="I30" s="546">
        <v>486.5</v>
      </c>
      <c r="J30" s="546" t="s">
        <v>339</v>
      </c>
      <c r="K30" s="557">
        <v>6276.8</v>
      </c>
      <c r="L30" s="52" t="s">
        <v>29</v>
      </c>
    </row>
    <row r="31" spans="1:12" ht="12.75" customHeight="1">
      <c r="A31" s="8"/>
      <c r="B31" s="110" t="s">
        <v>12</v>
      </c>
      <c r="C31" s="547">
        <v>11407.4</v>
      </c>
      <c r="D31" s="548">
        <v>4765.9</v>
      </c>
      <c r="E31" s="548">
        <v>1313.5</v>
      </c>
      <c r="F31" s="548">
        <v>1191.3</v>
      </c>
      <c r="G31" s="548">
        <v>390.4</v>
      </c>
      <c r="H31" s="548">
        <v>159.4</v>
      </c>
      <c r="I31" s="548">
        <v>112.8</v>
      </c>
      <c r="J31" s="548">
        <v>655.4</v>
      </c>
      <c r="K31" s="558">
        <v>2818.7</v>
      </c>
      <c r="L31" s="134" t="s">
        <v>12</v>
      </c>
    </row>
    <row r="32" spans="1:12" ht="12.75" customHeight="1">
      <c r="A32" s="8"/>
      <c r="B32" s="10" t="s">
        <v>14</v>
      </c>
      <c r="C32" s="545" t="s">
        <v>339</v>
      </c>
      <c r="D32" s="546">
        <v>2159.2</v>
      </c>
      <c r="E32" s="546">
        <v>240.5</v>
      </c>
      <c r="F32" s="546" t="s">
        <v>339</v>
      </c>
      <c r="G32" s="546" t="s">
        <v>339</v>
      </c>
      <c r="H32" s="546" t="s">
        <v>339</v>
      </c>
      <c r="I32" s="546" t="s">
        <v>339</v>
      </c>
      <c r="J32" s="546">
        <v>260.7</v>
      </c>
      <c r="K32" s="557">
        <v>1260.9</v>
      </c>
      <c r="L32" s="52" t="s">
        <v>14</v>
      </c>
    </row>
    <row r="33" spans="1:12" ht="12.75" customHeight="1">
      <c r="A33" s="8"/>
      <c r="B33" s="110" t="s">
        <v>13</v>
      </c>
      <c r="C33" s="547" t="s">
        <v>339</v>
      </c>
      <c r="D33" s="548">
        <v>1329.4</v>
      </c>
      <c r="E33" s="548">
        <v>318.2</v>
      </c>
      <c r="F33" s="548" t="s">
        <v>339</v>
      </c>
      <c r="G33" s="548" t="s">
        <v>339</v>
      </c>
      <c r="H33" s="548">
        <v>55.4</v>
      </c>
      <c r="I33" s="548">
        <v>0</v>
      </c>
      <c r="J33" s="548">
        <v>325.5</v>
      </c>
      <c r="K33" s="558">
        <v>1941.5</v>
      </c>
      <c r="L33" s="134" t="s">
        <v>13</v>
      </c>
    </row>
    <row r="34" spans="1:12" ht="12.75" customHeight="1">
      <c r="A34" s="8"/>
      <c r="B34" s="10" t="s">
        <v>30</v>
      </c>
      <c r="C34" s="545" t="s">
        <v>339</v>
      </c>
      <c r="D34" s="546" t="s">
        <v>339</v>
      </c>
      <c r="E34" s="546">
        <v>1933.5</v>
      </c>
      <c r="F34" s="546" t="s">
        <v>339</v>
      </c>
      <c r="G34" s="546" t="s">
        <v>339</v>
      </c>
      <c r="H34" s="546" t="s">
        <v>339</v>
      </c>
      <c r="I34" s="546">
        <v>2781.2</v>
      </c>
      <c r="J34" s="546" t="s">
        <v>339</v>
      </c>
      <c r="K34" s="557">
        <v>6134.7</v>
      </c>
      <c r="L34" s="52" t="s">
        <v>30</v>
      </c>
    </row>
    <row r="35" spans="1:12" ht="12.75" customHeight="1">
      <c r="A35" s="8"/>
      <c r="B35" s="110" t="s">
        <v>31</v>
      </c>
      <c r="C35" s="547" t="s">
        <v>339</v>
      </c>
      <c r="D35" s="548">
        <v>9508.2</v>
      </c>
      <c r="E35" s="548">
        <v>5931.9</v>
      </c>
      <c r="F35" s="548" t="s">
        <v>339</v>
      </c>
      <c r="G35" s="548">
        <v>0</v>
      </c>
      <c r="H35" s="548">
        <v>115.2</v>
      </c>
      <c r="I35" s="548">
        <v>4437.2</v>
      </c>
      <c r="J35" s="548" t="s">
        <v>339</v>
      </c>
      <c r="K35" s="558">
        <v>15764.7</v>
      </c>
      <c r="L35" s="134" t="s">
        <v>31</v>
      </c>
    </row>
    <row r="36" spans="1:12" ht="12.75" customHeight="1">
      <c r="A36" s="8"/>
      <c r="B36" s="11" t="s">
        <v>19</v>
      </c>
      <c r="C36" s="549">
        <v>155221.6</v>
      </c>
      <c r="D36" s="550">
        <v>34216.7</v>
      </c>
      <c r="E36" s="550">
        <v>16311.8</v>
      </c>
      <c r="F36" s="550">
        <v>9273.7</v>
      </c>
      <c r="G36" s="550">
        <v>678.8</v>
      </c>
      <c r="H36" s="550">
        <v>136.7</v>
      </c>
      <c r="I36" s="550">
        <v>9971.8</v>
      </c>
      <c r="J36" s="550">
        <v>27428.3</v>
      </c>
      <c r="K36" s="559">
        <v>57203.8</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A1" sqref="A1:IV16384"/>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08"/>
      <c r="E1" s="408"/>
      <c r="F1" s="408"/>
      <c r="I1" s="13" t="s">
        <v>276</v>
      </c>
      <c r="J1" s="13"/>
    </row>
    <row r="2" spans="2:10" ht="15" customHeight="1">
      <c r="B2" s="652" t="s">
        <v>121</v>
      </c>
      <c r="C2" s="652"/>
      <c r="D2" s="652"/>
      <c r="E2" s="652"/>
      <c r="F2" s="652"/>
      <c r="G2" s="652"/>
      <c r="H2" s="652"/>
      <c r="I2" s="652"/>
      <c r="J2" s="454"/>
    </row>
    <row r="3" spans="2:10" ht="15" customHeight="1">
      <c r="B3" s="653" t="s">
        <v>122</v>
      </c>
      <c r="C3" s="653"/>
      <c r="D3" s="653"/>
      <c r="E3" s="653"/>
      <c r="F3" s="653"/>
      <c r="G3" s="653"/>
      <c r="H3" s="653"/>
      <c r="I3" s="653"/>
      <c r="J3" s="455"/>
    </row>
    <row r="4" spans="2:10" ht="15" customHeight="1">
      <c r="B4" s="654" t="s">
        <v>294</v>
      </c>
      <c r="C4" s="654"/>
      <c r="D4" s="654"/>
      <c r="E4" s="654"/>
      <c r="F4" s="654"/>
      <c r="G4" s="654"/>
      <c r="H4" s="654"/>
      <c r="I4" s="654"/>
      <c r="J4" s="34"/>
    </row>
    <row r="5" spans="2:10" ht="15" customHeight="1">
      <c r="B5" s="34"/>
      <c r="C5" s="655" t="s">
        <v>180</v>
      </c>
      <c r="D5" s="657" t="s">
        <v>139</v>
      </c>
      <c r="E5" s="658"/>
      <c r="F5" s="659"/>
      <c r="G5" s="660" t="s">
        <v>181</v>
      </c>
      <c r="H5" s="594" t="s">
        <v>145</v>
      </c>
      <c r="I5" s="68"/>
      <c r="J5" s="68"/>
    </row>
    <row r="6" spans="3:10" ht="51.75" customHeight="1">
      <c r="C6" s="656"/>
      <c r="D6" s="273" t="s">
        <v>99</v>
      </c>
      <c r="E6" s="271" t="s">
        <v>100</v>
      </c>
      <c r="F6" s="272" t="s">
        <v>101</v>
      </c>
      <c r="G6" s="661"/>
      <c r="H6" s="651"/>
      <c r="I6" s="68"/>
      <c r="J6" s="68"/>
    </row>
    <row r="7" spans="3:10" ht="12" customHeight="1">
      <c r="C7" s="274" t="s">
        <v>183</v>
      </c>
      <c r="D7" s="662"/>
      <c r="E7" s="662"/>
      <c r="F7" s="663"/>
      <c r="G7" s="264" t="s">
        <v>33</v>
      </c>
      <c r="H7" s="264" t="s">
        <v>40</v>
      </c>
      <c r="I7" s="61"/>
      <c r="J7" s="61"/>
    </row>
    <row r="8" spans="2:10" ht="12.75" customHeight="1">
      <c r="B8" s="136" t="s">
        <v>140</v>
      </c>
      <c r="C8" s="275">
        <v>890159.7</v>
      </c>
      <c r="D8" s="276">
        <v>271982.2</v>
      </c>
      <c r="E8" s="276">
        <v>453349.9</v>
      </c>
      <c r="F8" s="277">
        <v>164827.7</v>
      </c>
      <c r="G8" s="392">
        <v>0.132</v>
      </c>
      <c r="H8" s="265">
        <v>1800</v>
      </c>
      <c r="I8" s="136" t="s">
        <v>140</v>
      </c>
      <c r="J8" s="19"/>
    </row>
    <row r="9" spans="2:10" ht="12.75" customHeight="1">
      <c r="B9" s="110" t="s">
        <v>20</v>
      </c>
      <c r="C9" s="278">
        <v>827723</v>
      </c>
      <c r="D9" s="279">
        <v>255364.5</v>
      </c>
      <c r="E9" s="279">
        <v>421473.9</v>
      </c>
      <c r="F9" s="280">
        <v>150884.6</v>
      </c>
      <c r="G9" s="393">
        <v>0.133</v>
      </c>
      <c r="H9" s="266">
        <v>2100</v>
      </c>
      <c r="I9" s="110" t="s">
        <v>20</v>
      </c>
      <c r="J9" s="19"/>
    </row>
    <row r="10" spans="2:10" ht="12.75" customHeight="1">
      <c r="B10" s="118" t="s">
        <v>167</v>
      </c>
      <c r="C10" s="281">
        <v>62436.7</v>
      </c>
      <c r="D10" s="282">
        <v>16617.7</v>
      </c>
      <c r="E10" s="282">
        <v>31876</v>
      </c>
      <c r="F10" s="283">
        <v>13943.1</v>
      </c>
      <c r="G10" s="394">
        <v>0.12091884588055299</v>
      </c>
      <c r="H10" s="267">
        <v>606.7043039898541</v>
      </c>
      <c r="I10" s="118" t="s">
        <v>167</v>
      </c>
      <c r="J10" s="19"/>
    </row>
    <row r="11" spans="1:10" ht="12.75" customHeight="1">
      <c r="A11" s="8"/>
      <c r="B11" s="9" t="s">
        <v>21</v>
      </c>
      <c r="C11" s="284">
        <v>20016</v>
      </c>
      <c r="D11" s="285">
        <v>5905</v>
      </c>
      <c r="E11" s="285">
        <v>12352.8</v>
      </c>
      <c r="F11" s="286">
        <v>1758.1</v>
      </c>
      <c r="G11" s="395">
        <v>0.11599999999999999</v>
      </c>
      <c r="H11" s="141">
        <v>1900</v>
      </c>
      <c r="I11" s="9" t="s">
        <v>21</v>
      </c>
      <c r="J11" s="19"/>
    </row>
    <row r="12" spans="1:10" ht="12.75" customHeight="1">
      <c r="A12" s="8"/>
      <c r="B12" s="110" t="s">
        <v>3</v>
      </c>
      <c r="C12" s="287">
        <v>2901.8</v>
      </c>
      <c r="D12" s="288">
        <v>361.7</v>
      </c>
      <c r="E12" s="288">
        <v>1611.2</v>
      </c>
      <c r="F12" s="289">
        <v>929</v>
      </c>
      <c r="G12" s="396">
        <v>0.18</v>
      </c>
      <c r="H12" s="142">
        <v>400</v>
      </c>
      <c r="I12" s="110" t="s">
        <v>3</v>
      </c>
      <c r="J12" s="19"/>
    </row>
    <row r="13" spans="1:10" ht="12.75" customHeight="1">
      <c r="A13" s="8"/>
      <c r="B13" s="10" t="s">
        <v>5</v>
      </c>
      <c r="C13" s="290">
        <v>8012.9</v>
      </c>
      <c r="D13" s="285">
        <v>2258.9</v>
      </c>
      <c r="E13" s="285">
        <v>3908.2</v>
      </c>
      <c r="F13" s="291">
        <v>1845.8</v>
      </c>
      <c r="G13" s="395">
        <v>0.113</v>
      </c>
      <c r="H13" s="141">
        <v>800</v>
      </c>
      <c r="I13" s="10" t="s">
        <v>5</v>
      </c>
      <c r="J13" s="19"/>
    </row>
    <row r="14" spans="1:10" ht="12.75" customHeight="1">
      <c r="A14" s="8"/>
      <c r="B14" s="110" t="s">
        <v>16</v>
      </c>
      <c r="C14" s="287">
        <v>11787.1</v>
      </c>
      <c r="D14" s="288">
        <v>3759.8</v>
      </c>
      <c r="E14" s="288">
        <v>6726.8</v>
      </c>
      <c r="F14" s="289">
        <v>1300.5</v>
      </c>
      <c r="G14" s="396">
        <v>0.11</v>
      </c>
      <c r="H14" s="142">
        <v>2100</v>
      </c>
      <c r="I14" s="110" t="s">
        <v>16</v>
      </c>
      <c r="J14" s="19"/>
    </row>
    <row r="15" spans="1:10" ht="12.75" customHeight="1">
      <c r="A15" s="8"/>
      <c r="B15" s="10" t="s">
        <v>22</v>
      </c>
      <c r="C15" s="290">
        <v>191230</v>
      </c>
      <c r="D15" s="285">
        <v>76900</v>
      </c>
      <c r="E15" s="285">
        <v>80000</v>
      </c>
      <c r="F15" s="291">
        <v>34330</v>
      </c>
      <c r="G15" s="395">
        <v>0.14300000000000002</v>
      </c>
      <c r="H15" s="141">
        <v>2300</v>
      </c>
      <c r="I15" s="10" t="s">
        <v>22</v>
      </c>
      <c r="J15" s="19"/>
    </row>
    <row r="16" spans="1:10" ht="12.75" customHeight="1">
      <c r="A16" s="8"/>
      <c r="B16" s="110" t="s">
        <v>6</v>
      </c>
      <c r="C16" s="287">
        <v>885.7</v>
      </c>
      <c r="D16" s="288">
        <v>80.7</v>
      </c>
      <c r="E16" s="288">
        <v>523.8</v>
      </c>
      <c r="F16" s="289">
        <v>281.2</v>
      </c>
      <c r="G16" s="396">
        <v>0.127</v>
      </c>
      <c r="H16" s="142">
        <v>700</v>
      </c>
      <c r="I16" s="110" t="s">
        <v>6</v>
      </c>
      <c r="J16" s="19"/>
    </row>
    <row r="17" spans="1:10" ht="12.75" customHeight="1">
      <c r="A17" s="8"/>
      <c r="B17" s="10" t="s">
        <v>25</v>
      </c>
      <c r="C17" s="290">
        <v>10388</v>
      </c>
      <c r="D17" s="285">
        <v>3738.3</v>
      </c>
      <c r="E17" s="285">
        <v>4324.6</v>
      </c>
      <c r="F17" s="291">
        <v>2325.1</v>
      </c>
      <c r="G17" s="395">
        <v>0.12300000000000001</v>
      </c>
      <c r="H17" s="141">
        <v>2300</v>
      </c>
      <c r="I17" s="10" t="s">
        <v>25</v>
      </c>
      <c r="J17" s="19"/>
    </row>
    <row r="18" spans="1:10" ht="12.75" customHeight="1">
      <c r="A18" s="8"/>
      <c r="B18" s="110" t="s">
        <v>17</v>
      </c>
      <c r="C18" s="287">
        <v>19984.4</v>
      </c>
      <c r="D18" s="288">
        <v>6780.1</v>
      </c>
      <c r="E18" s="288">
        <v>8413.6</v>
      </c>
      <c r="F18" s="289">
        <v>4790.6</v>
      </c>
      <c r="G18" s="396">
        <v>0.11199999999999999</v>
      </c>
      <c r="H18" s="142">
        <v>1800</v>
      </c>
      <c r="I18" s="110" t="s">
        <v>17</v>
      </c>
      <c r="J18" s="19"/>
    </row>
    <row r="19" spans="1:10" ht="12.75" customHeight="1">
      <c r="A19" s="8"/>
      <c r="B19" s="10" t="s">
        <v>23</v>
      </c>
      <c r="C19" s="292">
        <v>67169</v>
      </c>
      <c r="D19" s="285">
        <v>17624</v>
      </c>
      <c r="E19" s="285">
        <v>37379</v>
      </c>
      <c r="F19" s="291">
        <v>12166</v>
      </c>
      <c r="G19" s="397">
        <v>0.109</v>
      </c>
      <c r="H19" s="143">
        <v>1500</v>
      </c>
      <c r="I19" s="10" t="s">
        <v>23</v>
      </c>
      <c r="J19" s="19"/>
    </row>
    <row r="20" spans="1:10" ht="12.75" customHeight="1">
      <c r="A20" s="8"/>
      <c r="B20" s="110" t="s">
        <v>24</v>
      </c>
      <c r="C20" s="287">
        <v>154568.9</v>
      </c>
      <c r="D20" s="288">
        <v>40088.9</v>
      </c>
      <c r="E20" s="288">
        <v>91036</v>
      </c>
      <c r="F20" s="289">
        <v>23444</v>
      </c>
      <c r="G20" s="396">
        <v>0.141</v>
      </c>
      <c r="H20" s="142">
        <v>2400</v>
      </c>
      <c r="I20" s="110" t="s">
        <v>24</v>
      </c>
      <c r="J20" s="19"/>
    </row>
    <row r="21" spans="1:10" ht="12.75" customHeight="1">
      <c r="A21" s="8"/>
      <c r="B21" s="10" t="s">
        <v>26</v>
      </c>
      <c r="C21" s="290">
        <v>119659.5</v>
      </c>
      <c r="D21" s="285">
        <v>33346</v>
      </c>
      <c r="E21" s="285">
        <v>69130.2</v>
      </c>
      <c r="F21" s="291">
        <v>17183.3</v>
      </c>
      <c r="G21" s="395">
        <v>0.13</v>
      </c>
      <c r="H21" s="141">
        <v>2000</v>
      </c>
      <c r="I21" s="10" t="s">
        <v>26</v>
      </c>
      <c r="J21" s="19"/>
    </row>
    <row r="22" spans="1:10" ht="12.75" customHeight="1">
      <c r="A22" s="8"/>
      <c r="B22" s="110" t="s">
        <v>4</v>
      </c>
      <c r="C22" s="287">
        <v>1744</v>
      </c>
      <c r="D22" s="288">
        <v>670.3</v>
      </c>
      <c r="E22" s="288">
        <v>664.8</v>
      </c>
      <c r="F22" s="289">
        <v>408.9</v>
      </c>
      <c r="G22" s="396">
        <v>0.138</v>
      </c>
      <c r="H22" s="142">
        <v>2200</v>
      </c>
      <c r="I22" s="110" t="s">
        <v>4</v>
      </c>
      <c r="J22" s="19"/>
    </row>
    <row r="23" spans="1:10" ht="12.75" customHeight="1">
      <c r="A23" s="8"/>
      <c r="B23" s="10" t="s">
        <v>8</v>
      </c>
      <c r="C23" s="292">
        <v>1168.1</v>
      </c>
      <c r="D23" s="285">
        <v>169.8</v>
      </c>
      <c r="E23" s="285">
        <v>712.3</v>
      </c>
      <c r="F23" s="291">
        <v>286</v>
      </c>
      <c r="G23" s="397">
        <v>0.10400000000000001</v>
      </c>
      <c r="H23" s="143">
        <v>500</v>
      </c>
      <c r="I23" s="10" t="s">
        <v>8</v>
      </c>
      <c r="J23" s="19"/>
    </row>
    <row r="24" spans="1:10" ht="12.75" customHeight="1">
      <c r="A24" s="8"/>
      <c r="B24" s="110" t="s">
        <v>9</v>
      </c>
      <c r="C24" s="287">
        <v>2884.3</v>
      </c>
      <c r="D24" s="288">
        <v>439.4</v>
      </c>
      <c r="E24" s="288">
        <v>1945.1</v>
      </c>
      <c r="F24" s="289">
        <v>499.7</v>
      </c>
      <c r="G24" s="560">
        <v>0.16020434025802982</v>
      </c>
      <c r="H24" s="142">
        <v>900</v>
      </c>
      <c r="I24" s="110" t="s">
        <v>9</v>
      </c>
      <c r="J24" s="19"/>
    </row>
    <row r="25" spans="1:10" ht="12.75" customHeight="1">
      <c r="A25" s="8"/>
      <c r="B25" s="10" t="s">
        <v>27</v>
      </c>
      <c r="C25" s="290">
        <v>2342.1</v>
      </c>
      <c r="D25" s="285">
        <v>932.7</v>
      </c>
      <c r="E25" s="285">
        <v>1287.4</v>
      </c>
      <c r="F25" s="291">
        <v>122</v>
      </c>
      <c r="G25" s="395">
        <v>0.165</v>
      </c>
      <c r="H25" s="141">
        <v>4700</v>
      </c>
      <c r="I25" s="10" t="s">
        <v>27</v>
      </c>
      <c r="J25" s="19"/>
    </row>
    <row r="26" spans="1:10" ht="12.75" customHeight="1">
      <c r="A26" s="8"/>
      <c r="B26" s="110" t="s">
        <v>7</v>
      </c>
      <c r="C26" s="287">
        <v>6774</v>
      </c>
      <c r="D26" s="288">
        <v>1566</v>
      </c>
      <c r="E26" s="288">
        <v>4127.1</v>
      </c>
      <c r="F26" s="289">
        <v>1080.9</v>
      </c>
      <c r="G26" s="396">
        <v>0.13699999999999998</v>
      </c>
      <c r="H26" s="142">
        <v>700</v>
      </c>
      <c r="I26" s="110" t="s">
        <v>7</v>
      </c>
      <c r="J26" s="19"/>
    </row>
    <row r="27" spans="1:10" ht="12.75" customHeight="1">
      <c r="A27" s="8"/>
      <c r="B27" s="10" t="s">
        <v>10</v>
      </c>
      <c r="C27" s="290">
        <v>512.5</v>
      </c>
      <c r="D27" s="285">
        <v>154.4</v>
      </c>
      <c r="E27" s="285">
        <v>250.7</v>
      </c>
      <c r="F27" s="291">
        <v>107.4</v>
      </c>
      <c r="G27" s="395">
        <v>0.127</v>
      </c>
      <c r="H27" s="141">
        <v>1200</v>
      </c>
      <c r="I27" s="10" t="s">
        <v>10</v>
      </c>
      <c r="J27" s="19"/>
    </row>
    <row r="28" spans="1:10" ht="12.75" customHeight="1">
      <c r="A28" s="8"/>
      <c r="B28" s="116" t="s">
        <v>18</v>
      </c>
      <c r="C28" s="287">
        <v>29913</v>
      </c>
      <c r="D28" s="288">
        <v>8048</v>
      </c>
      <c r="E28" s="288">
        <v>16915</v>
      </c>
      <c r="F28" s="289">
        <v>4950</v>
      </c>
      <c r="G28" s="396">
        <v>0.11699999999999999</v>
      </c>
      <c r="H28" s="142">
        <v>1800</v>
      </c>
      <c r="I28" s="116" t="s">
        <v>18</v>
      </c>
      <c r="J28" s="61"/>
    </row>
    <row r="29" spans="1:10" ht="12.75" customHeight="1">
      <c r="A29" s="8"/>
      <c r="B29" s="10" t="s">
        <v>28</v>
      </c>
      <c r="C29" s="290">
        <v>18844.5</v>
      </c>
      <c r="D29" s="285">
        <v>5206.8</v>
      </c>
      <c r="E29" s="285">
        <v>10262.4</v>
      </c>
      <c r="F29" s="291">
        <v>3375.3</v>
      </c>
      <c r="G29" s="395">
        <v>0.124</v>
      </c>
      <c r="H29" s="141">
        <v>2300</v>
      </c>
      <c r="I29" s="10" t="s">
        <v>28</v>
      </c>
      <c r="J29" s="19"/>
    </row>
    <row r="30" spans="1:10" ht="12.75" customHeight="1">
      <c r="A30" s="8"/>
      <c r="B30" s="110" t="s">
        <v>11</v>
      </c>
      <c r="C30" s="287">
        <v>17250.4</v>
      </c>
      <c r="D30" s="288">
        <v>4769.6</v>
      </c>
      <c r="E30" s="288">
        <v>8801.9</v>
      </c>
      <c r="F30" s="289">
        <v>3678.9</v>
      </c>
      <c r="G30" s="396">
        <v>0.092</v>
      </c>
      <c r="H30" s="142">
        <v>500</v>
      </c>
      <c r="I30" s="110" t="s">
        <v>11</v>
      </c>
      <c r="J30" s="19"/>
    </row>
    <row r="31" spans="1:10" ht="12.75" customHeight="1">
      <c r="A31" s="8"/>
      <c r="B31" s="10" t="s">
        <v>29</v>
      </c>
      <c r="C31" s="290">
        <v>16070.5</v>
      </c>
      <c r="D31" s="285">
        <v>6031.2</v>
      </c>
      <c r="E31" s="285">
        <v>7883.6</v>
      </c>
      <c r="F31" s="291">
        <v>2155.8</v>
      </c>
      <c r="G31" s="395">
        <v>0.14400000000000002</v>
      </c>
      <c r="H31" s="141">
        <v>1500</v>
      </c>
      <c r="I31" s="10" t="s">
        <v>29</v>
      </c>
      <c r="J31" s="19"/>
    </row>
    <row r="32" spans="1:10" ht="12.75" customHeight="1">
      <c r="A32" s="8"/>
      <c r="B32" s="110" t="s">
        <v>12</v>
      </c>
      <c r="C32" s="287">
        <v>9702.9</v>
      </c>
      <c r="D32" s="288">
        <v>1880.4</v>
      </c>
      <c r="E32" s="288">
        <v>4990.3</v>
      </c>
      <c r="F32" s="289">
        <v>2832.2</v>
      </c>
      <c r="G32" s="396">
        <v>0.135</v>
      </c>
      <c r="H32" s="142">
        <v>500</v>
      </c>
      <c r="I32" s="110" t="s">
        <v>12</v>
      </c>
      <c r="J32" s="19"/>
    </row>
    <row r="33" spans="1:10" ht="12.75" customHeight="1">
      <c r="A33" s="8"/>
      <c r="B33" s="10" t="s">
        <v>14</v>
      </c>
      <c r="C33" s="290">
        <v>2987.3</v>
      </c>
      <c r="D33" s="285">
        <v>958.9</v>
      </c>
      <c r="E33" s="285">
        <v>1807</v>
      </c>
      <c r="F33" s="291">
        <v>221.5</v>
      </c>
      <c r="G33" s="395">
        <v>0.145</v>
      </c>
      <c r="H33" s="141">
        <v>1500</v>
      </c>
      <c r="I33" s="10" t="s">
        <v>14</v>
      </c>
      <c r="J33" s="19"/>
    </row>
    <row r="34" spans="1:10" ht="12.75" customHeight="1">
      <c r="A34" s="8"/>
      <c r="B34" s="110" t="s">
        <v>13</v>
      </c>
      <c r="C34" s="287">
        <v>2732.8</v>
      </c>
      <c r="D34" s="288">
        <v>576.8</v>
      </c>
      <c r="E34" s="288">
        <v>1374.4</v>
      </c>
      <c r="F34" s="289">
        <v>781.6</v>
      </c>
      <c r="G34" s="396">
        <v>0.076</v>
      </c>
      <c r="H34" s="142">
        <v>500</v>
      </c>
      <c r="I34" s="110" t="s">
        <v>13</v>
      </c>
      <c r="J34" s="19"/>
    </row>
    <row r="35" spans="1:10" ht="12.75" customHeight="1">
      <c r="A35" s="8"/>
      <c r="B35" s="10" t="s">
        <v>30</v>
      </c>
      <c r="C35" s="290">
        <v>9102</v>
      </c>
      <c r="D35" s="285">
        <v>2270</v>
      </c>
      <c r="E35" s="285">
        <v>4813</v>
      </c>
      <c r="F35" s="291">
        <v>2019</v>
      </c>
      <c r="G35" s="395">
        <v>0.102</v>
      </c>
      <c r="H35" s="141">
        <v>1700</v>
      </c>
      <c r="I35" s="10" t="s">
        <v>30</v>
      </c>
      <c r="J35" s="19"/>
    </row>
    <row r="36" spans="1:10" ht="12.75" customHeight="1">
      <c r="A36" s="8"/>
      <c r="B36" s="110" t="s">
        <v>31</v>
      </c>
      <c r="C36" s="293">
        <v>17090.7</v>
      </c>
      <c r="D36" s="294">
        <v>3750.5</v>
      </c>
      <c r="E36" s="294">
        <v>9481.5</v>
      </c>
      <c r="F36" s="295">
        <v>3858.7</v>
      </c>
      <c r="G36" s="561">
        <v>0.12167827985712465</v>
      </c>
      <c r="H36" s="144">
        <v>1800</v>
      </c>
      <c r="I36" s="110" t="s">
        <v>31</v>
      </c>
      <c r="J36" s="19"/>
    </row>
    <row r="37" spans="1:10" ht="12.75" customHeight="1">
      <c r="A37" s="8"/>
      <c r="B37" s="11" t="s">
        <v>19</v>
      </c>
      <c r="C37" s="296">
        <v>139954.4</v>
      </c>
      <c r="D37" s="297">
        <v>40742.4</v>
      </c>
      <c r="E37" s="297">
        <v>61972.7</v>
      </c>
      <c r="F37" s="298">
        <v>37239.3</v>
      </c>
      <c r="G37" s="398">
        <v>0.14400000000000002</v>
      </c>
      <c r="H37" s="145">
        <v>2300</v>
      </c>
      <c r="I37" s="11" t="s">
        <v>19</v>
      </c>
      <c r="J37" s="19"/>
    </row>
    <row r="38" spans="2:6" ht="15" customHeight="1">
      <c r="B38" s="33" t="s">
        <v>361</v>
      </c>
      <c r="C38" s="5"/>
      <c r="D38" s="5"/>
      <c r="E38" s="5"/>
      <c r="F38" s="5"/>
    </row>
    <row r="39" spans="2:10" ht="12.75" customHeight="1">
      <c r="B39" s="664" t="s">
        <v>262</v>
      </c>
      <c r="C39" s="664"/>
      <c r="D39" s="664"/>
      <c r="E39" s="664"/>
      <c r="F39" s="664"/>
      <c r="G39" s="664"/>
      <c r="H39" s="664"/>
      <c r="I39" s="64"/>
      <c r="J39" s="64"/>
    </row>
    <row r="40" spans="2:8" ht="12.75" customHeight="1">
      <c r="B40" s="625" t="s">
        <v>362</v>
      </c>
      <c r="C40" s="665"/>
      <c r="D40" s="665"/>
      <c r="E40" s="665"/>
      <c r="F40" s="665"/>
      <c r="G40" s="665"/>
      <c r="H40" s="665"/>
    </row>
    <row r="41" spans="2:8" ht="12.75" customHeight="1">
      <c r="B41" s="625" t="s">
        <v>295</v>
      </c>
      <c r="C41" s="665"/>
      <c r="D41" s="665"/>
      <c r="E41" s="665"/>
      <c r="F41" s="665"/>
      <c r="G41" s="665"/>
      <c r="H41" s="665"/>
    </row>
  </sheetData>
  <mergeCells count="11">
    <mergeCell ref="D7:F7"/>
    <mergeCell ref="B39:H39"/>
    <mergeCell ref="B40:H40"/>
    <mergeCell ref="B41:H41"/>
    <mergeCell ref="B2:I2"/>
    <mergeCell ref="B3:I3"/>
    <mergeCell ref="B4:I4"/>
    <mergeCell ref="C5:C6"/>
    <mergeCell ref="D5:F5"/>
    <mergeCell ref="G5:G6"/>
    <mergeCell ref="H5:H6"/>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Prottlu</cp:lastModifiedBy>
  <cp:lastPrinted>2010-05-05T15:01:06Z</cp:lastPrinted>
  <dcterms:created xsi:type="dcterms:W3CDTF">2003-09-05T14:33:05Z</dcterms:created>
  <dcterms:modified xsi:type="dcterms:W3CDTF">2011-06-01T13:52:58Z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2060</vt:i4>
  </property>
</Properties>
</file>