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310" yWindow="765" windowWidth="1980" windowHeight="10860" tabRatio="869" firstSheet="7" activeTab="11"/>
  </bookViews>
  <sheets>
    <sheet name="Title" sheetId="1" r:id="rId1"/>
    <sheet name="preface" sheetId="2" r:id="rId2"/>
    <sheet name="Part_1" sheetId="3" r:id="rId3"/>
    <sheet name="symbols" sheetId="4" r:id="rId4"/>
    <sheet name="countries" sheetId="5" r:id="rId5"/>
    <sheet name="general" sheetId="6" r:id="rId6"/>
    <sheet name="growth" sheetId="7" r:id="rId7"/>
    <sheet name="empl_rate" sheetId="8" r:id="rId8"/>
    <sheet name="share_sector" sheetId="9" r:id="rId9"/>
    <sheet name="population" sheetId="10" r:id="rId10"/>
    <sheet name="trade_import" sheetId="11" r:id="rId11"/>
    <sheet name="trade_export" sheetId="12" r:id="rId12"/>
    <sheet name="EU-world"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4">'countries'!$A$1:$G$54</definedName>
    <definedName name="_xlnm.Print_Area" localSheetId="7">'empl_rate'!$B$1:$AK$44</definedName>
    <definedName name="_xlnm.Print_Area" localSheetId="5">'general'!$B$7:$M$7</definedName>
    <definedName name="_xlnm.Print_Area" localSheetId="6">'growth'!#REF!</definedName>
    <definedName name="_xlnm.Print_Area" localSheetId="2">'Part_1'!$A$1:$I$23</definedName>
    <definedName name="_xlnm.Print_Area" localSheetId="9">'population'!$B$1:$BA$46</definedName>
    <definedName name="_xlnm.Print_Area" localSheetId="1">'preface'!$B$1:$I$19</definedName>
    <definedName name="_xlnm.Print_Area" localSheetId="8">'share_sector'!$B$1:$I$52</definedName>
    <definedName name="_xlnm.Print_Area" localSheetId="3">'symbols'!$B$1:$F$22</definedName>
    <definedName name="_xlnm.Print_Area" localSheetId="0">'Title'!$A$1:$I$10</definedName>
    <definedName name="_xlnm.Print_Area" localSheetId="11">'trade_export'!#REF!</definedName>
    <definedName name="_xlnm.Print_Area" localSheetId="10">'trade_import'!$B$10:$C$37</definedName>
  </definedNames>
  <calcPr fullCalcOnLoad="1"/>
</workbook>
</file>

<file path=xl/sharedStrings.xml><?xml version="1.0" encoding="utf-8"?>
<sst xmlns="http://schemas.openxmlformats.org/spreadsheetml/2006/main" count="808" uniqueCount="256">
  <si>
    <t>EUROPEAN UNION</t>
  </si>
  <si>
    <t>European Commission</t>
  </si>
  <si>
    <t>SYMBOLS AND ABBREVIATIONS</t>
  </si>
  <si>
    <t>Estimates are printed in italic</t>
  </si>
  <si>
    <t>%</t>
  </si>
  <si>
    <t>per cent</t>
  </si>
  <si>
    <t>-</t>
  </si>
  <si>
    <t>not applicable, does not exist</t>
  </si>
  <si>
    <t>blank</t>
  </si>
  <si>
    <t>data not available</t>
  </si>
  <si>
    <t>zero or figure less than half of unit used</t>
  </si>
  <si>
    <t>ca.</t>
  </si>
  <si>
    <t>circa = approximately</t>
  </si>
  <si>
    <t>euro</t>
  </si>
  <si>
    <t>DG</t>
  </si>
  <si>
    <t>Directorate-General of the European Commission</t>
  </si>
  <si>
    <t>dwt</t>
  </si>
  <si>
    <t>deadweight ton (shipping)</t>
  </si>
  <si>
    <t>GDP</t>
  </si>
  <si>
    <t>Gross Domestic Product</t>
  </si>
  <si>
    <t>grt</t>
  </si>
  <si>
    <t>gross registered tonnage (shipping)</t>
  </si>
  <si>
    <t xml:space="preserve">mio </t>
  </si>
  <si>
    <t xml:space="preserve">1 million </t>
  </si>
  <si>
    <t>mtow</t>
  </si>
  <si>
    <t>maximum take-off weight (aircraft)</t>
  </si>
  <si>
    <t>pkm</t>
  </si>
  <si>
    <t>passenger-kilometre: a unit of  measure: 1 passenger transported a distance of 1 kilometre</t>
  </si>
  <si>
    <t>rpk</t>
  </si>
  <si>
    <t>Revenue passenger kilometres (air)</t>
  </si>
  <si>
    <t>TEU</t>
  </si>
  <si>
    <t>Twenty foot Equivalent Unit</t>
  </si>
  <si>
    <t>tkm</t>
  </si>
  <si>
    <t xml:space="preserve">tonne-kilometre : a unit of measure: 1 tonne transported a distance of 1 kilometre  </t>
  </si>
  <si>
    <t>break in horizontal time series</t>
  </si>
  <si>
    <t>break in vertical time series</t>
  </si>
  <si>
    <t>COUNTRY ABBREVIATIONS</t>
  </si>
  <si>
    <t>AT</t>
  </si>
  <si>
    <t>Austria</t>
  </si>
  <si>
    <t>BE</t>
  </si>
  <si>
    <t>Belgium</t>
  </si>
  <si>
    <t>BG</t>
  </si>
  <si>
    <t>Bulgaria</t>
  </si>
  <si>
    <t>CZ</t>
  </si>
  <si>
    <t>Czech Republic</t>
  </si>
  <si>
    <t>CY</t>
  </si>
  <si>
    <t>Cyprus</t>
  </si>
  <si>
    <t>DK</t>
  </si>
  <si>
    <t>Denmark</t>
  </si>
  <si>
    <t>DE</t>
  </si>
  <si>
    <t>Germany</t>
  </si>
  <si>
    <t>EE</t>
  </si>
  <si>
    <t>Estonia</t>
  </si>
  <si>
    <t>IE</t>
  </si>
  <si>
    <t>Ireland</t>
  </si>
  <si>
    <t>EL</t>
  </si>
  <si>
    <t>Greece</t>
  </si>
  <si>
    <t>ES</t>
  </si>
  <si>
    <t>Spain</t>
  </si>
  <si>
    <t>FR</t>
  </si>
  <si>
    <t>France</t>
  </si>
  <si>
    <t>FI</t>
  </si>
  <si>
    <t>Finland</t>
  </si>
  <si>
    <t>IT</t>
  </si>
  <si>
    <t>Italy</t>
  </si>
  <si>
    <t>HU</t>
  </si>
  <si>
    <t>Hungary</t>
  </si>
  <si>
    <t>LV</t>
  </si>
  <si>
    <t>Latvia</t>
  </si>
  <si>
    <t>LT</t>
  </si>
  <si>
    <t>Lithuania</t>
  </si>
  <si>
    <t>LU</t>
  </si>
  <si>
    <t>Luxembourg</t>
  </si>
  <si>
    <t>MT</t>
  </si>
  <si>
    <t>Malta</t>
  </si>
  <si>
    <t>NL</t>
  </si>
  <si>
    <t>PL</t>
  </si>
  <si>
    <t>Poland</t>
  </si>
  <si>
    <t>PT</t>
  </si>
  <si>
    <t>Portugal</t>
  </si>
  <si>
    <t>RO</t>
  </si>
  <si>
    <t>Romania</t>
  </si>
  <si>
    <t>SI</t>
  </si>
  <si>
    <t>Slovenia</t>
  </si>
  <si>
    <t>SE</t>
  </si>
  <si>
    <t>Sweden</t>
  </si>
  <si>
    <t>SK</t>
  </si>
  <si>
    <t>Slovak Republic</t>
  </si>
  <si>
    <t>UK</t>
  </si>
  <si>
    <t>United Kingdom</t>
  </si>
  <si>
    <t>Other European Economic Area (EEA) and in EFTA</t>
  </si>
  <si>
    <t>IS</t>
  </si>
  <si>
    <t>Iceland</t>
  </si>
  <si>
    <t xml:space="preserve">EEA : 1994 </t>
  </si>
  <si>
    <t>EFTA:1960</t>
  </si>
  <si>
    <t>LI</t>
  </si>
  <si>
    <t>Liechtenstein</t>
  </si>
  <si>
    <t>EFTA:1991</t>
  </si>
  <si>
    <t>NO</t>
  </si>
  <si>
    <t>Norway</t>
  </si>
  <si>
    <t>Other European Free Trade Association (EFTA)</t>
  </si>
  <si>
    <t>CH</t>
  </si>
  <si>
    <t>Switzerland</t>
  </si>
  <si>
    <t>European Union Candidate Countries</t>
  </si>
  <si>
    <t>HR</t>
  </si>
  <si>
    <t>Croatia</t>
  </si>
  <si>
    <t>MK</t>
  </si>
  <si>
    <t>TR</t>
  </si>
  <si>
    <t>Turkey</t>
  </si>
  <si>
    <t>Other Countries</t>
  </si>
  <si>
    <t>USA</t>
  </si>
  <si>
    <t>United States of America</t>
  </si>
  <si>
    <t>JP</t>
  </si>
  <si>
    <t>Japan</t>
  </si>
  <si>
    <t>CS</t>
  </si>
  <si>
    <t>Czechoslovakia (until 1992)</t>
  </si>
  <si>
    <t>Area</t>
  </si>
  <si>
    <t>Population</t>
  </si>
  <si>
    <t>GDP (nominal)</t>
  </si>
  <si>
    <t>million</t>
  </si>
  <si>
    <t>1.2</t>
  </si>
  <si>
    <t>Growth in GDP and Industrial Production</t>
  </si>
  <si>
    <t>Growth in GDP</t>
  </si>
  <si>
    <t>1.3</t>
  </si>
  <si>
    <t>Employment and Unemployment</t>
  </si>
  <si>
    <t>Employment rate</t>
  </si>
  <si>
    <t>Unemployment rate</t>
  </si>
  <si>
    <t>1.4</t>
  </si>
  <si>
    <t>Share of Gross Value Added and Employment by Sector</t>
  </si>
  <si>
    <t>Industry</t>
  </si>
  <si>
    <t>1.5</t>
  </si>
  <si>
    <t>Imports from:</t>
  </si>
  <si>
    <t>World</t>
  </si>
  <si>
    <t xml:space="preserve">of which: </t>
  </si>
  <si>
    <t>EFTA</t>
  </si>
  <si>
    <t>Exports to:</t>
  </si>
  <si>
    <t>China</t>
  </si>
  <si>
    <t>Russia</t>
  </si>
  <si>
    <r>
      <t xml:space="preserve">in co-operation with </t>
    </r>
    <r>
      <rPr>
        <b/>
        <sz val="10"/>
        <rFont val="Arial"/>
        <family val="2"/>
      </rPr>
      <t>Eurostat</t>
    </r>
  </si>
  <si>
    <t>Symbols and Abbreviations</t>
  </si>
  <si>
    <t>Country Abbreviations</t>
  </si>
  <si>
    <t>Netherlands</t>
  </si>
  <si>
    <t>Services</t>
  </si>
  <si>
    <t>Part 1 : GENERAL DATA</t>
  </si>
  <si>
    <t>Member States External Trade: Imports</t>
  </si>
  <si>
    <t>Member States External Trade: Exports</t>
  </si>
  <si>
    <t>General Data</t>
  </si>
  <si>
    <t>1.6a</t>
  </si>
  <si>
    <t>1.6b</t>
  </si>
  <si>
    <t>1.7</t>
  </si>
  <si>
    <t>GDP per head</t>
  </si>
  <si>
    <r>
      <t>Notes</t>
    </r>
    <r>
      <rPr>
        <sz val="8"/>
        <rFont val="Arial"/>
        <family val="2"/>
      </rPr>
      <t>:</t>
    </r>
  </si>
  <si>
    <r>
      <t>Notes</t>
    </r>
    <r>
      <rPr>
        <sz val="8"/>
        <rFont val="Arial"/>
        <family val="2"/>
      </rPr>
      <t xml:space="preserve">: </t>
    </r>
  </si>
  <si>
    <r>
      <t>Source</t>
    </r>
    <r>
      <rPr>
        <sz val="8"/>
        <rFont val="Arial"/>
        <family val="2"/>
      </rPr>
      <t>:</t>
    </r>
    <r>
      <rPr>
        <b/>
        <sz val="8"/>
        <rFont val="Arial"/>
        <family val="2"/>
      </rPr>
      <t xml:space="preserve"> </t>
    </r>
    <r>
      <rPr>
        <sz val="8"/>
        <rFont val="Arial"/>
        <family val="2"/>
      </rPr>
      <t>Eurostat</t>
    </r>
  </si>
  <si>
    <t>Agriculture</t>
  </si>
  <si>
    <t>at 1 January:</t>
  </si>
  <si>
    <t>EU Member State since:</t>
  </si>
  <si>
    <t>Comparison EU - World: General data</t>
  </si>
  <si>
    <t>CN</t>
  </si>
  <si>
    <t>RU</t>
  </si>
  <si>
    <t>Many tables on the internet contain more data than could be presented in this pocketbook. Some tables may be updated on the web before the publication of the next paper version.</t>
  </si>
  <si>
    <t>Growth in industrial production</t>
  </si>
  <si>
    <t>Real growth</t>
  </si>
  <si>
    <t>Share of gross value added (%)</t>
  </si>
  <si>
    <t>Share of employment (%)</t>
  </si>
  <si>
    <t>1.1</t>
  </si>
  <si>
    <t>The content of this pocketbook is based on a range of sources including Eurostat, international organisations, national statistics and, where no data were available, own estimates. Own estimates have mainly been produced to get an idea of the EU total. At the level of individual countries, they are merely indicative and should by no means be (mis-)interpreted as "official" data.</t>
  </si>
  <si>
    <t>Million</t>
  </si>
  <si>
    <r>
      <t>DE:</t>
    </r>
    <r>
      <rPr>
        <sz val="8"/>
        <rFont val="Arial"/>
        <family val="2"/>
      </rPr>
      <t xml:space="preserve"> population : includes DE-E: 1970=17.1,   1980=16.7,   1990=16.1 </t>
    </r>
  </si>
  <si>
    <t>% change compared to previous year</t>
  </si>
  <si>
    <r>
      <t>Notes:</t>
    </r>
    <r>
      <rPr>
        <sz val="8"/>
        <rFont val="Arial"/>
        <family val="2"/>
      </rPr>
      <t xml:space="preserve"> </t>
    </r>
  </si>
  <si>
    <r>
      <t>CY:</t>
    </r>
    <r>
      <rPr>
        <sz val="8"/>
        <rFont val="Arial"/>
        <family val="2"/>
      </rPr>
      <t xml:space="preserve"> from 1975 onwards: government-controlled area only</t>
    </r>
  </si>
  <si>
    <t>PREFACE</t>
  </si>
  <si>
    <r>
      <t xml:space="preserve">The former GDR is always included in </t>
    </r>
    <r>
      <rPr>
        <b/>
        <sz val="8"/>
        <rFont val="Arial"/>
        <family val="2"/>
      </rPr>
      <t>DE</t>
    </r>
    <r>
      <rPr>
        <sz val="8"/>
        <rFont val="Arial"/>
        <family val="2"/>
      </rPr>
      <t>;</t>
    </r>
    <r>
      <rPr>
        <b/>
        <sz val="8"/>
        <rFont val="Arial"/>
        <family val="2"/>
      </rPr>
      <t xml:space="preserve"> </t>
    </r>
    <r>
      <rPr>
        <sz val="8"/>
        <rFont val="Arial"/>
        <family val="2"/>
      </rPr>
      <t>unification on 3.10.1990</t>
    </r>
  </si>
  <si>
    <t xml:space="preserve">    (1) a general part with general economic and other relevant data,</t>
  </si>
  <si>
    <t>(excluding construction)</t>
  </si>
  <si>
    <r>
      <t>Notes:</t>
    </r>
    <r>
      <rPr>
        <sz val="8"/>
        <rFont val="Arial"/>
        <family val="2"/>
      </rPr>
      <t xml:space="preserve"> </t>
    </r>
  </si>
  <si>
    <r>
      <t>Notes:</t>
    </r>
  </si>
  <si>
    <t>Share of employment:</t>
  </si>
  <si>
    <t>TRANSPORT IN FIGURES</t>
  </si>
  <si>
    <t>Directorate-General for Mobility and Transport</t>
  </si>
  <si>
    <r>
      <t>Agriculture</t>
    </r>
    <r>
      <rPr>
        <sz val="8"/>
        <rFont val="Arial"/>
        <family val="2"/>
      </rPr>
      <t xml:space="preserve"> covers agriculture, hunting, forestry and fishing.</t>
    </r>
  </si>
  <si>
    <r>
      <t>Industry</t>
    </r>
    <r>
      <rPr>
        <sz val="8"/>
        <rFont val="Arial"/>
        <family val="2"/>
      </rPr>
      <t xml:space="preserve"> includes mining and quarrying, manufacturing, energy, gas and water supply as well as construction.</t>
    </r>
  </si>
  <si>
    <r>
      <t xml:space="preserve">All other sectors are included in </t>
    </r>
    <r>
      <rPr>
        <b/>
        <sz val="8"/>
        <rFont val="Arial"/>
        <family val="2"/>
      </rPr>
      <t>services</t>
    </r>
    <r>
      <rPr>
        <sz val="8"/>
        <rFont val="Arial"/>
        <family val="2"/>
      </rPr>
      <t>.</t>
    </r>
  </si>
  <si>
    <t>:</t>
  </si>
  <si>
    <t>General data</t>
  </si>
  <si>
    <t>Population growth</t>
  </si>
  <si>
    <t>% change since previous year</t>
  </si>
  <si>
    <t>Urban population</t>
  </si>
  <si>
    <t xml:space="preserve">% of total </t>
  </si>
  <si>
    <r>
      <t>thousand km</t>
    </r>
    <r>
      <rPr>
        <vertAlign val="superscript"/>
        <sz val="8"/>
        <rFont val="Arial"/>
        <family val="2"/>
      </rPr>
      <t>2</t>
    </r>
  </si>
  <si>
    <t>Population density</t>
  </si>
  <si>
    <r>
      <t>Persons/km</t>
    </r>
    <r>
      <rPr>
        <vertAlign val="superscript"/>
        <sz val="8"/>
        <rFont val="Arial"/>
        <family val="2"/>
      </rPr>
      <t>2</t>
    </r>
  </si>
  <si>
    <r>
      <t xml:space="preserve">GDP </t>
    </r>
    <r>
      <rPr>
        <sz val="8"/>
        <rFont val="Arial"/>
        <family val="2"/>
      </rPr>
      <t>(nominal)</t>
    </r>
  </si>
  <si>
    <t>Real GDP growth</t>
  </si>
  <si>
    <t>Relative GDP per capita</t>
  </si>
  <si>
    <t>Exports of goods</t>
  </si>
  <si>
    <t>Imports of goods</t>
  </si>
  <si>
    <t>ME</t>
  </si>
  <si>
    <t>Montenegro</t>
  </si>
  <si>
    <r>
      <t xml:space="preserve">Comments on this publication and suggestions for improving it are appreciated. They should be sent to </t>
    </r>
    <r>
      <rPr>
        <sz val="10"/>
        <color indexed="8"/>
        <rFont val="Arial"/>
        <family val="2"/>
      </rPr>
      <t xml:space="preserve"> </t>
    </r>
    <r>
      <rPr>
        <u val="single"/>
        <sz val="10"/>
        <color indexed="8"/>
        <rFont val="Arial"/>
        <family val="2"/>
      </rPr>
      <t>move-transport-data@ec.europa.eu</t>
    </r>
    <r>
      <rPr>
        <sz val="10"/>
        <color indexed="8"/>
        <rFont val="Arial"/>
        <family val="2"/>
      </rPr>
      <t xml:space="preserve"> </t>
    </r>
  </si>
  <si>
    <t>Share of value added:</t>
  </si>
  <si>
    <t xml:space="preserve">    (2) a transport part covering both passenger and freight transport as well as other transport-related data, and, finally,</t>
  </si>
  <si>
    <t xml:space="preserve">    (3) an energy and environmental part with data on the impact which the transport sector has on the environment.</t>
  </si>
  <si>
    <t>The tables of this pocketbook may also be found on the Europa site at</t>
  </si>
  <si>
    <t>Eurostat, the main data provider, may be accessed directly on the internet at http://epp.eurostat.ec.europa.eu/</t>
  </si>
  <si>
    <t>The publication consists of three parts:</t>
  </si>
  <si>
    <t>RS</t>
  </si>
  <si>
    <t>Serbia</t>
  </si>
  <si>
    <t>http://ec.europa.eu/transport/facts-fundings/statistics/index_en.htm</t>
  </si>
  <si>
    <t>Member States External Trade of Goods</t>
  </si>
  <si>
    <t>AL</t>
  </si>
  <si>
    <t>Albania</t>
  </si>
  <si>
    <t>The countries which were members of the EU in 1994 became members of the EEA in 1994, those which joined the EU in 1995 had already been EEA members since 1994 and those which joined the EU in 2004 and 2007 became members of the EEA upon accession to the EU. Croatia joined EEA in 2014.</t>
  </si>
  <si>
    <r>
      <t>1 000 km</t>
    </r>
    <r>
      <rPr>
        <b/>
        <vertAlign val="superscript"/>
        <sz val="7"/>
        <rFont val="Arial"/>
        <family val="2"/>
      </rPr>
      <t>2</t>
    </r>
  </si>
  <si>
    <t>Purchasing Power Standards</t>
  </si>
  <si>
    <t>PPS</t>
  </si>
  <si>
    <t>in PPS</t>
  </si>
  <si>
    <t>Al</t>
  </si>
  <si>
    <r>
      <t>Note</t>
    </r>
    <r>
      <rPr>
        <sz val="8"/>
        <rFont val="Arial"/>
        <family val="2"/>
      </rPr>
      <t xml:space="preserve">: </t>
    </r>
    <r>
      <rPr>
        <b/>
        <sz val="8"/>
        <rFont val="Arial"/>
        <family val="2"/>
      </rPr>
      <t>Employment rate</t>
    </r>
    <r>
      <rPr>
        <sz val="8"/>
        <rFont val="Arial"/>
        <family val="2"/>
      </rPr>
      <t xml:space="preserve">: persons in employment as a percentage of the population of working age (15- 64 years). </t>
    </r>
    <r>
      <rPr>
        <b/>
        <sz val="8"/>
        <rFont val="Arial"/>
        <family val="2"/>
      </rPr>
      <t>Unemployment rate</t>
    </r>
    <r>
      <rPr>
        <sz val="8"/>
        <rFont val="Arial"/>
        <family val="2"/>
      </rPr>
      <t xml:space="preserve">: persons unemployed as a percentage of the active population (between 15 and 64 years old). </t>
    </r>
  </si>
  <si>
    <r>
      <t>EFTA</t>
    </r>
    <r>
      <rPr>
        <sz val="8"/>
        <rFont val="Arial"/>
        <family val="2"/>
      </rPr>
      <t>: Iceland, Liechtenstein, Norway, Switzerland.</t>
    </r>
  </si>
  <si>
    <t>European Union Countries (EU-28) (also EEA Members)</t>
  </si>
  <si>
    <t>EU-28</t>
  </si>
  <si>
    <t>Extra-EU-28</t>
  </si>
  <si>
    <t>Comparison EU-28 - World</t>
  </si>
  <si>
    <t>in PPS (EU-28 = 100)</t>
  </si>
  <si>
    <r>
      <t xml:space="preserve">EU-28: area, population: </t>
    </r>
    <r>
      <rPr>
        <sz val="8"/>
        <rFont val="Arial"/>
        <family val="2"/>
      </rPr>
      <t>including French overseas departments.</t>
    </r>
  </si>
  <si>
    <r>
      <t xml:space="preserve">EU-28: trade: </t>
    </r>
    <r>
      <rPr>
        <sz val="8"/>
        <rFont val="Arial"/>
        <family val="2"/>
      </rPr>
      <t xml:space="preserve">only extra-EU trade. </t>
    </r>
  </si>
  <si>
    <t>Candidate 5</t>
  </si>
  <si>
    <t>Candidate5</t>
  </si>
  <si>
    <r>
      <t xml:space="preserve">CY: </t>
    </r>
    <r>
      <rPr>
        <sz val="8"/>
        <rFont val="Arial"/>
        <family val="2"/>
      </rPr>
      <t>Area refers to the whole island.</t>
    </r>
    <r>
      <rPr>
        <b/>
        <sz val="8"/>
        <rFont val="Arial"/>
        <family val="2"/>
      </rPr>
      <t xml:space="preserve"> FR</t>
    </r>
    <r>
      <rPr>
        <sz val="8"/>
        <rFont val="Arial"/>
        <family val="2"/>
      </rPr>
      <t>: Area and population include the 5 French overseas departments Guyane, Martinique, Mayotte, Guadeloupe and La Réunion.</t>
    </r>
  </si>
  <si>
    <r>
      <t>Source</t>
    </r>
    <r>
      <rPr>
        <sz val="8"/>
        <rFont val="Arial"/>
        <family val="2"/>
      </rPr>
      <t>:  Eurostat, national sources. Provisional or estimated data from Eurostat</t>
    </r>
    <r>
      <rPr>
        <i/>
        <sz val="8"/>
        <rFont val="Arial"/>
        <family val="2"/>
      </rPr>
      <t xml:space="preserve"> in italics</t>
    </r>
    <r>
      <rPr>
        <sz val="8"/>
        <rFont val="Arial"/>
        <family val="2"/>
      </rPr>
      <t xml:space="preserve">. </t>
    </r>
  </si>
  <si>
    <r>
      <t>FR</t>
    </r>
    <r>
      <rPr>
        <sz val="8"/>
        <rFont val="Arial"/>
        <family val="2"/>
      </rPr>
      <t>: as from 1991, it includes the 4 French overseas departments and as from 2015 it includes Mayotte as well.</t>
    </r>
  </si>
  <si>
    <r>
      <t>Source:</t>
    </r>
    <r>
      <rPr>
        <sz val="8"/>
        <rFont val="Arial"/>
        <family val="2"/>
      </rPr>
      <t xml:space="preserve"> Eurostat, World Bank, OECD. Relative GDP per capita and currency conversion rates: own calculations based on World Bank data.</t>
    </r>
  </si>
  <si>
    <t>US</t>
  </si>
  <si>
    <t>GDP data based on ESA2010 methodology.</t>
  </si>
  <si>
    <r>
      <t xml:space="preserve">Source: </t>
    </r>
    <r>
      <rPr>
        <sz val="8"/>
        <rFont val="Arial"/>
        <family val="2"/>
      </rPr>
      <t>Eurostat, UNECE, OECD, national sources. Provisional or estimated data from Eurostat in italics.</t>
    </r>
  </si>
  <si>
    <t>EUR</t>
  </si>
  <si>
    <t>billion EUR</t>
  </si>
  <si>
    <r>
      <t xml:space="preserve">Based on NACE 2 classification (ISIC rev. 4). Preliminary or estimated data for </t>
    </r>
    <r>
      <rPr>
        <b/>
        <sz val="8"/>
        <color indexed="8"/>
        <rFont val="Arial"/>
        <family val="2"/>
      </rPr>
      <t>BG, EL, ES, FR, CY, NL, PL, PT, RO, IS.</t>
    </r>
  </si>
  <si>
    <t>on 1/1/2018</t>
  </si>
  <si>
    <r>
      <t>Industrial production:</t>
    </r>
    <r>
      <rPr>
        <sz val="8"/>
        <rFont val="Arial"/>
        <family val="2"/>
      </rPr>
      <t xml:space="preserve"> includes NACE Rev. 2 Sections B-D.  Data adjusted by working days.</t>
    </r>
  </si>
  <si>
    <r>
      <t xml:space="preserve">Growth GDP section: </t>
    </r>
    <r>
      <rPr>
        <sz val="8"/>
        <rFont val="Arial"/>
        <family val="2"/>
      </rPr>
      <t xml:space="preserve">data calculated according to the ESA2010 methodology.
</t>
    </r>
    <r>
      <rPr>
        <b/>
        <sz val="8"/>
        <rFont val="Arial"/>
        <family val="2"/>
      </rPr>
      <t xml:space="preserve">Growth industrial production section: </t>
    </r>
    <r>
      <rPr>
        <sz val="8"/>
        <rFont val="Arial"/>
        <family val="2"/>
      </rPr>
      <t xml:space="preserve">data for the 28 member states, </t>
    </r>
    <r>
      <rPr>
        <b/>
        <sz val="8"/>
        <rFont val="Arial"/>
        <family val="2"/>
      </rPr>
      <t>NO</t>
    </r>
    <r>
      <rPr>
        <sz val="8"/>
        <rFont val="Arial"/>
        <family val="2"/>
      </rPr>
      <t xml:space="preserve">, </t>
    </r>
    <r>
      <rPr>
        <b/>
        <sz val="8"/>
        <rFont val="Arial"/>
        <family val="2"/>
      </rPr>
      <t>CH</t>
    </r>
    <r>
      <rPr>
        <sz val="8"/>
        <rFont val="Arial"/>
        <family val="2"/>
      </rPr>
      <t xml:space="preserve">, </t>
    </r>
    <r>
      <rPr>
        <b/>
        <sz val="8"/>
        <rFont val="Arial"/>
        <family val="2"/>
      </rPr>
      <t>ME, MK, RS and TR</t>
    </r>
    <r>
      <rPr>
        <sz val="8"/>
        <rFont val="Arial"/>
        <family val="2"/>
      </rPr>
      <t xml:space="preserve"> provided by Eurostat. </t>
    </r>
    <r>
      <rPr>
        <b/>
        <sz val="8"/>
        <rFont val="Arial"/>
        <family val="2"/>
      </rPr>
      <t>IS</t>
    </r>
    <r>
      <rPr>
        <sz val="8"/>
        <rFont val="Arial"/>
        <family val="2"/>
      </rPr>
      <t xml:space="preserve"> estimated by OECD.  </t>
    </r>
    <r>
      <rPr>
        <b/>
        <sz val="8"/>
        <rFont val="Arial"/>
        <family val="2"/>
      </rPr>
      <t xml:space="preserve">AL </t>
    </r>
    <r>
      <rPr>
        <sz val="8"/>
        <rFont val="Arial"/>
        <family val="2"/>
      </rPr>
      <t xml:space="preserve">provided by UNECE. </t>
    </r>
  </si>
  <si>
    <r>
      <t>Source</t>
    </r>
    <r>
      <rPr>
        <sz val="8"/>
        <rFont val="Arial"/>
        <family val="2"/>
      </rPr>
      <t xml:space="preserve">:  Eurostat, UNECE.  </t>
    </r>
    <r>
      <rPr>
        <b/>
        <sz val="8"/>
        <rFont val="Arial"/>
        <family val="2"/>
      </rPr>
      <t>MK, TR, RS</t>
    </r>
    <r>
      <rPr>
        <sz val="8"/>
        <rFont val="Arial"/>
        <family val="2"/>
      </rPr>
      <t>: national source until column break.</t>
    </r>
    <r>
      <rPr>
        <b/>
        <sz val="8"/>
        <rFont val="Arial"/>
        <family val="2"/>
      </rPr>
      <t xml:space="preserve"> AL: national sources</t>
    </r>
    <r>
      <rPr>
        <sz val="8"/>
        <rFont val="Arial"/>
        <family val="2"/>
      </rPr>
      <t>.</t>
    </r>
  </si>
  <si>
    <r>
      <t xml:space="preserve">Based on NACE 2 classification (ISIC rev. 4). Preliminary or estimated data for </t>
    </r>
    <r>
      <rPr>
        <b/>
        <sz val="8"/>
        <color indexed="8"/>
        <rFont val="Arial"/>
        <family val="2"/>
      </rPr>
      <t>EL, ES, FR, CY, NL, PT, RO, MK, AL.</t>
    </r>
  </si>
  <si>
    <t>Change 17/18</t>
  </si>
  <si>
    <t>Value (billion EUR) for Year 2017</t>
  </si>
  <si>
    <t>(data for 2017)</t>
  </si>
  <si>
    <t>EU-28 = 100</t>
  </si>
  <si>
    <t xml:space="preserve">North Macedonia </t>
  </si>
  <si>
    <t>Transport represents a crucial sector of the economy. This publication provides an overview of the most recent and most pertinent annual transport-related statistics in Europe. It covers the European Union and its 28 Member States and, as far as possible, the current EU candidate countries, the EFTA countries and former EU countries.</t>
  </si>
  <si>
    <t>Most of the tables have data up to 2017; where available, more recent data have been provided.</t>
  </si>
  <si>
    <t>2019</t>
  </si>
  <si>
    <r>
      <t>Source:</t>
    </r>
    <r>
      <rPr>
        <sz val="8"/>
        <rFont val="Arial"/>
        <family val="2"/>
      </rPr>
      <t xml:space="preserve">  Eurostat, UNECE, national sources (AL, MK, TR)</t>
    </r>
  </si>
  <si>
    <r>
      <t>Candidate 5</t>
    </r>
    <r>
      <rPr>
        <sz val="8"/>
        <rFont val="Arial"/>
        <family val="2"/>
      </rPr>
      <t xml:space="preserve">: Albania, Serbia, North Macedonia , Montenegro and Turkey. </t>
    </r>
  </si>
  <si>
    <r>
      <t>Candidate 5</t>
    </r>
    <r>
      <rPr>
        <sz val="8"/>
        <rFont val="Arial"/>
        <family val="2"/>
      </rPr>
      <t xml:space="preserve">: Albania, Serbia, North Macedonia, Montenegro and Turkey.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</si>
</sst>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0.00_-;\-&quot;€&quot;* #,##0.00_-;_-&quot;€&quot;* &quot;-&quot;??_-;_-@_-"/>
    <numFmt numFmtId="165" formatCode="#,##0.0"/>
    <numFmt numFmtId="166" formatCode="#,##0.000"/>
    <numFmt numFmtId="167" formatCode="0.0"/>
    <numFmt numFmtId="168" formatCode="##0\ \ "/>
    <numFmt numFmtId="169" formatCode="0.000"/>
    <numFmt numFmtId="170" formatCode="##0\ "/>
    <numFmt numFmtId="171" formatCode="0.0\ "/>
    <numFmt numFmtId="172" formatCode="0.0\ \ "/>
    <numFmt numFmtId="173" formatCode="#\ ##0.0"/>
    <numFmt numFmtId="174" formatCode="_-* #,##0.00_L_e_k_-;\-* #,##0.00_L_e_k_-;_-* &quot;-&quot;??_L_e_k_-;_-@_-"/>
    <numFmt numFmtId="175" formatCode="_(* #,##0.00_);_(* \(#,##0.00\);_(* &quot;-&quot;??_);_(@_)"/>
    <numFmt numFmtId="176" formatCode="0.0%"/>
    <numFmt numFmtId="177" formatCode="#\ ##0"/>
    <numFmt numFmtId="178" formatCode="#,##0.0_)"/>
    <numFmt numFmtId="179" formatCode="0.0_)"/>
  </numFmts>
  <fonts count="72">
    <font>
      <sz val="10"/>
      <name val="Arial"/>
      <family val="0"/>
    </font>
    <font>
      <sz val="11"/>
      <color indexed="8"/>
      <name val="Calibri"/>
      <family val="2"/>
    </font>
    <font>
      <u val="single"/>
      <sz val="10"/>
      <color indexed="12"/>
      <name val="Arial"/>
      <family val="2"/>
    </font>
    <font>
      <sz val="8"/>
      <name val="Arial"/>
      <family val="2"/>
    </font>
    <font>
      <b/>
      <sz val="10"/>
      <color indexed="18"/>
      <name val="Arial"/>
      <family val="2"/>
    </font>
    <font>
      <b/>
      <sz val="10"/>
      <color indexed="8"/>
      <name val="Arial"/>
      <family val="2"/>
    </font>
    <font>
      <sz val="10"/>
      <name val="Times"/>
      <family val="1"/>
    </font>
    <font>
      <b/>
      <sz val="14"/>
      <name val="Arial"/>
      <family val="2"/>
    </font>
    <font>
      <b/>
      <sz val="12"/>
      <name val="Arial"/>
      <family val="2"/>
    </font>
    <font>
      <b/>
      <sz val="8"/>
      <name val="Arial"/>
      <family val="2"/>
    </font>
    <font>
      <b/>
      <sz val="10"/>
      <name val="Arial"/>
      <family val="2"/>
    </font>
    <font>
      <sz val="8"/>
      <name val="Times"/>
      <family val="1"/>
    </font>
    <font>
      <b/>
      <sz val="8"/>
      <name val="Times"/>
      <family val="1"/>
    </font>
    <font>
      <b/>
      <sz val="9"/>
      <name val="Arial"/>
      <family val="2"/>
    </font>
    <font>
      <sz val="9"/>
      <name val="Arial"/>
      <family val="2"/>
    </font>
    <font>
      <b/>
      <sz val="9"/>
      <name val="Times"/>
      <family val="1"/>
    </font>
    <font>
      <b/>
      <sz val="10"/>
      <name val="Times"/>
      <family val="1"/>
    </font>
    <font>
      <b/>
      <i/>
      <sz val="9"/>
      <name val="Times"/>
      <family val="1"/>
    </font>
    <font>
      <b/>
      <i/>
      <sz val="10"/>
      <name val="Times"/>
      <family val="1"/>
    </font>
    <font>
      <i/>
      <sz val="8"/>
      <name val="Times"/>
      <family val="1"/>
    </font>
    <font>
      <b/>
      <vertAlign val="superscript"/>
      <sz val="7"/>
      <name val="Arial"/>
      <family val="2"/>
    </font>
    <font>
      <b/>
      <sz val="7"/>
      <name val="Arial"/>
      <family val="2"/>
    </font>
    <font>
      <i/>
      <sz val="8"/>
      <name val="Arial"/>
      <family val="2"/>
    </font>
    <font>
      <vertAlign val="superscript"/>
      <sz val="8"/>
      <name val="Arial"/>
      <family val="2"/>
    </font>
    <font>
      <b/>
      <i/>
      <sz val="8"/>
      <name val="Arial"/>
      <family val="2"/>
    </font>
    <font>
      <b/>
      <sz val="11"/>
      <name val="Arial"/>
      <family val="2"/>
    </font>
    <font>
      <u val="single"/>
      <sz val="10"/>
      <color indexed="8"/>
      <name val="Arial"/>
      <family val="2"/>
    </font>
    <font>
      <sz val="10"/>
      <color indexed="8"/>
      <name val="Arial"/>
      <family val="2"/>
    </font>
    <font>
      <sz val="11"/>
      <name val="Arial"/>
      <family val="2"/>
    </font>
    <font>
      <sz val="8"/>
      <color indexed="10"/>
      <name val="Arial"/>
      <family val="2"/>
    </font>
    <font>
      <b/>
      <sz val="8"/>
      <color indexed="10"/>
      <name val="Arial"/>
      <family val="2"/>
    </font>
    <font>
      <b/>
      <sz val="8"/>
      <color indexed="8"/>
      <name val="Arial"/>
      <family val="2"/>
    </font>
    <font>
      <sz val="8"/>
      <color indexed="8"/>
      <name val="Arial"/>
      <family val="2"/>
    </font>
    <font>
      <b/>
      <i/>
      <sz val="10"/>
      <name val="Arial"/>
      <family val="2"/>
    </font>
    <font>
      <sz val="10"/>
      <name val="Helvetica"/>
      <family val="0"/>
    </font>
    <font>
      <sz val="7"/>
      <name val="Arial"/>
      <family val="2"/>
    </font>
    <font>
      <i/>
      <sz val="7"/>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right/>
      <top style="thin"/>
      <bottom/>
    </border>
    <border>
      <left style="thin"/>
      <right/>
      <top/>
      <bottom/>
    </border>
    <border>
      <left/>
      <right style="thin"/>
      <top/>
      <bottom/>
    </border>
    <border>
      <left style="thin"/>
      <right/>
      <top style="thin"/>
      <bottom/>
    </border>
    <border>
      <left style="thin"/>
      <right/>
      <top/>
      <bottom style="hair"/>
    </border>
    <border>
      <left style="hair"/>
      <right style="hair"/>
      <top/>
      <bottom style="hair"/>
    </border>
    <border>
      <left/>
      <right style="thin"/>
      <top/>
      <bottom style="hair"/>
    </border>
    <border>
      <left/>
      <right/>
      <top style="hair"/>
      <bottom style="hair"/>
    </border>
    <border>
      <left/>
      <right style="thin"/>
      <top style="hair"/>
      <bottom style="hair"/>
    </border>
    <border>
      <left style="thin"/>
      <right/>
      <top/>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style="thin"/>
      <right style="medium"/>
      <top style="hair"/>
      <bottom/>
    </border>
    <border>
      <left/>
      <right/>
      <top style="hair"/>
      <bottom/>
    </border>
    <border>
      <left/>
      <right style="thin"/>
      <top style="hair"/>
      <bottom/>
    </border>
    <border>
      <left/>
      <right style="thin"/>
      <top style="thin"/>
      <bottom/>
    </border>
    <border>
      <left style="hair"/>
      <right/>
      <top/>
      <bottom style="thin"/>
    </border>
    <border>
      <left style="thin">
        <color indexed="8"/>
      </left>
      <right style="thin"/>
      <top/>
      <bottom/>
    </border>
    <border>
      <left/>
      <right style="thick"/>
      <top/>
      <bottom/>
    </border>
    <border>
      <left/>
      <right style="thick"/>
      <top/>
      <bottom style="thin"/>
    </border>
    <border>
      <left style="thick"/>
      <right/>
      <top/>
      <bottom/>
    </border>
    <border>
      <left style="thick"/>
      <right/>
      <top style="thin"/>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hair"/>
      <top style="thin"/>
      <bottom/>
    </border>
    <border>
      <left/>
      <right style="hair"/>
      <top/>
      <bottom/>
    </border>
    <border>
      <left/>
      <right style="hair"/>
      <top/>
      <bottom style="thin"/>
    </border>
    <border>
      <left style="hair"/>
      <right/>
      <top style="thin"/>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78" fontId="35" fillId="0" borderId="0" applyBorder="0" applyProtection="0">
      <alignment/>
    </xf>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54" fillId="0" borderId="0" applyFont="0" applyFill="0" applyBorder="0" applyAlignment="0" applyProtection="0"/>
    <xf numFmtId="174"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4" fillId="0" borderId="0">
      <alignment/>
      <protection/>
    </xf>
    <xf numFmtId="0" fontId="28" fillId="0" borderId="0">
      <alignment/>
      <protection/>
    </xf>
    <xf numFmtId="0" fontId="28" fillId="0" borderId="0">
      <alignment/>
      <protection/>
    </xf>
    <xf numFmtId="0" fontId="54" fillId="0" borderId="0">
      <alignment/>
      <protection/>
    </xf>
    <xf numFmtId="0" fontId="28" fillId="0" borderId="0">
      <alignment/>
      <protection/>
    </xf>
    <xf numFmtId="0" fontId="28" fillId="0" borderId="0">
      <alignment/>
      <protection/>
    </xf>
    <xf numFmtId="0" fontId="0" fillId="0" borderId="0">
      <alignment/>
      <protection/>
    </xf>
    <xf numFmtId="0" fontId="54" fillId="0" borderId="0">
      <alignment/>
      <protection/>
    </xf>
    <xf numFmtId="0" fontId="28" fillId="0" borderId="0">
      <alignment/>
      <protection/>
    </xf>
    <xf numFmtId="0" fontId="34" fillId="0" borderId="0">
      <alignment/>
      <protection/>
    </xf>
    <xf numFmtId="0" fontId="54" fillId="0" borderId="0">
      <alignment/>
      <protection/>
    </xf>
    <xf numFmtId="0" fontId="28" fillId="0" borderId="0">
      <alignment/>
      <protection/>
    </xf>
    <xf numFmtId="0" fontId="5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179" fontId="36" fillId="0" borderId="0" applyFill="0" applyAlignment="0" applyProtection="0"/>
    <xf numFmtId="0" fontId="3" fillId="0" borderId="0">
      <alignment/>
      <protection/>
    </xf>
    <xf numFmtId="0" fontId="69" fillId="0" borderId="0" applyNumberFormat="0" applyFill="0" applyBorder="0" applyAlignment="0" applyProtection="0"/>
    <xf numFmtId="0" fontId="4" fillId="33" borderId="0" applyNumberFormat="0" applyBorder="0">
      <alignment/>
      <protection locked="0"/>
    </xf>
    <xf numFmtId="0" fontId="70" fillId="0" borderId="9" applyNumberFormat="0" applyFill="0" applyAlignment="0" applyProtection="0"/>
    <xf numFmtId="0" fontId="5" fillId="34" borderId="0" applyNumberFormat="0" applyBorder="0">
      <alignment/>
      <protection locked="0"/>
    </xf>
    <xf numFmtId="0" fontId="71" fillId="0" borderId="0" applyNumberFormat="0" applyFill="0" applyBorder="0" applyAlignment="0" applyProtection="0"/>
  </cellStyleXfs>
  <cellXfs count="544">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left"/>
    </xf>
    <xf numFmtId="0" fontId="11" fillId="0" borderId="0" xfId="0" applyFont="1" applyAlignment="1">
      <alignment/>
    </xf>
    <xf numFmtId="0" fontId="6"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left" vertical="top" wrapText="1"/>
    </xf>
    <xf numFmtId="0" fontId="11" fillId="0" borderId="0" xfId="0" applyFont="1" applyAlignment="1">
      <alignment horizontal="left" vertical="top"/>
    </xf>
    <xf numFmtId="0" fontId="12" fillId="0" borderId="0" xfId="0" applyFont="1" applyAlignment="1">
      <alignment horizontal="center"/>
    </xf>
    <xf numFmtId="0" fontId="12" fillId="0" borderId="0" xfId="0" applyFont="1" applyAlignment="1">
      <alignment/>
    </xf>
    <xf numFmtId="0" fontId="6" fillId="0" borderId="0" xfId="0" applyFont="1" applyFill="1" applyAlignment="1">
      <alignment/>
    </xf>
    <xf numFmtId="0" fontId="13" fillId="35" borderId="0" xfId="0" applyFont="1" applyFill="1" applyBorder="1" applyAlignment="1">
      <alignment horizontal="left"/>
    </xf>
    <xf numFmtId="0" fontId="14" fillId="35" borderId="0" xfId="0" applyFont="1" applyFill="1" applyBorder="1" applyAlignment="1">
      <alignment/>
    </xf>
    <xf numFmtId="0" fontId="6" fillId="35" borderId="0" xfId="0" applyFont="1" applyFill="1"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xf>
    <xf numFmtId="0" fontId="9"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horizontal="right" vertical="center"/>
    </xf>
    <xf numFmtId="0" fontId="14" fillId="0" borderId="0" xfId="0" applyFont="1" applyAlignment="1">
      <alignment/>
    </xf>
    <xf numFmtId="0" fontId="6"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13" fillId="0" borderId="0" xfId="0" applyFont="1" applyAlignment="1">
      <alignment horizontal="left"/>
    </xf>
    <xf numFmtId="0" fontId="15"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xf>
    <xf numFmtId="0" fontId="16" fillId="0" borderId="0" xfId="0" applyFont="1" applyAlignment="1">
      <alignment horizontal="center"/>
    </xf>
    <xf numFmtId="0" fontId="17"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1" fillId="0" borderId="0" xfId="0" applyFont="1" applyAlignment="1">
      <alignment horizontal="left" vertical="center"/>
    </xf>
    <xf numFmtId="0" fontId="19" fillId="0" borderId="0" xfId="0" applyFont="1" applyAlignment="1">
      <alignment/>
    </xf>
    <xf numFmtId="0" fontId="3" fillId="0" borderId="0" xfId="0" applyFont="1" applyAlignment="1">
      <alignment horizontal="center"/>
    </xf>
    <xf numFmtId="0" fontId="8" fillId="0" borderId="0" xfId="0" applyFont="1" applyAlignment="1" quotePrefix="1">
      <alignment horizontal="right" vertical="top"/>
    </xf>
    <xf numFmtId="0" fontId="0" fillId="0" borderId="0" xfId="0" applyFill="1" applyBorder="1" applyAlignment="1">
      <alignment/>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167" fontId="3" fillId="0" borderId="0" xfId="0" applyNumberFormat="1" applyFont="1" applyFill="1" applyBorder="1" applyAlignment="1">
      <alignment horizontal="right" vertical="center"/>
    </xf>
    <xf numFmtId="0" fontId="9" fillId="0" borderId="12" xfId="0" applyFont="1" applyFill="1" applyBorder="1" applyAlignment="1">
      <alignment horizontal="center" vertical="center"/>
    </xf>
    <xf numFmtId="0" fontId="0" fillId="0" borderId="0" xfId="0" applyFill="1" applyAlignment="1">
      <alignment/>
    </xf>
    <xf numFmtId="0" fontId="9" fillId="0" borderId="0" xfId="0" applyFont="1" applyBorder="1" applyAlignment="1">
      <alignment horizontal="left" vertical="center" wrapText="1"/>
    </xf>
    <xf numFmtId="0" fontId="7" fillId="0" borderId="0" xfId="0" applyFont="1" applyBorder="1" applyAlignment="1">
      <alignment horizontal="center" vertical="center"/>
    </xf>
    <xf numFmtId="0" fontId="0" fillId="0" borderId="0" xfId="0" applyAlignment="1">
      <alignment vertical="top"/>
    </xf>
    <xf numFmtId="0" fontId="0" fillId="0" borderId="0" xfId="0" applyFont="1" applyAlignment="1">
      <alignment vertical="top" wrapText="1"/>
    </xf>
    <xf numFmtId="0" fontId="8" fillId="0" borderId="0" xfId="0" applyFont="1" applyBorder="1" applyAlignment="1" quotePrefix="1">
      <alignment horizontal="right" vertical="top"/>
    </xf>
    <xf numFmtId="0" fontId="0" fillId="0" borderId="0" xfId="0" applyBorder="1" applyAlignment="1">
      <alignment/>
    </xf>
    <xf numFmtId="0" fontId="3" fillId="0" borderId="0" xfId="0" applyFont="1" applyFill="1" applyAlignment="1">
      <alignment horizontal="center"/>
    </xf>
    <xf numFmtId="2" fontId="9" fillId="0" borderId="11" xfId="0" applyNumberFormat="1" applyFont="1" applyFill="1" applyBorder="1" applyAlignment="1">
      <alignment horizontal="center"/>
    </xf>
    <xf numFmtId="0" fontId="9" fillId="0" borderId="0" xfId="0" applyFont="1" applyFill="1" applyBorder="1" applyAlignment="1">
      <alignment horizontal="left"/>
    </xf>
    <xf numFmtId="0" fontId="14" fillId="0" borderId="0" xfId="0" applyFont="1" applyFill="1" applyAlignment="1">
      <alignment/>
    </xf>
    <xf numFmtId="0" fontId="9" fillId="0" borderId="0" xfId="0" applyFont="1" applyBorder="1" applyAlignment="1">
      <alignment horizontal="left" vertical="center"/>
    </xf>
    <xf numFmtId="0" fontId="9" fillId="0" borderId="0" xfId="0" applyFont="1" applyAlignment="1">
      <alignment vertical="top"/>
    </xf>
    <xf numFmtId="0" fontId="14" fillId="0" borderId="0" xfId="0" applyFont="1" applyAlignment="1">
      <alignment vertical="top"/>
    </xf>
    <xf numFmtId="0" fontId="0" fillId="0" borderId="0" xfId="0" applyFill="1" applyBorder="1" applyAlignment="1">
      <alignment vertical="top"/>
    </xf>
    <xf numFmtId="0" fontId="0" fillId="0" borderId="0" xfId="0" applyFill="1" applyAlignment="1">
      <alignment vertical="top"/>
    </xf>
    <xf numFmtId="0" fontId="9" fillId="35" borderId="13" xfId="0" applyFont="1" applyFill="1" applyBorder="1" applyAlignment="1">
      <alignment horizontal="center" vertical="center" wrapText="1"/>
    </xf>
    <xf numFmtId="0" fontId="9" fillId="0" borderId="0" xfId="0" applyFont="1" applyBorder="1" applyAlignment="1">
      <alignment horizontal="left" vertical="top"/>
    </xf>
    <xf numFmtId="49" fontId="3" fillId="0" borderId="0" xfId="0" applyNumberFormat="1" applyFont="1" applyAlignment="1">
      <alignment horizontal="left" vertical="top"/>
    </xf>
    <xf numFmtId="0" fontId="8" fillId="0" borderId="0" xfId="0" applyFont="1" applyAlignment="1">
      <alignment horizontal="center"/>
    </xf>
    <xf numFmtId="0" fontId="0" fillId="0" borderId="0" xfId="0" applyAlignment="1">
      <alignment vertical="center"/>
    </xf>
    <xf numFmtId="0" fontId="0" fillId="0" borderId="0" xfId="0" applyFont="1" applyBorder="1" applyAlignment="1">
      <alignment horizontal="center" vertical="center"/>
    </xf>
    <xf numFmtId="0" fontId="6" fillId="0" borderId="0" xfId="0" applyFont="1" applyBorder="1" applyAlignment="1">
      <alignment vertical="center"/>
    </xf>
    <xf numFmtId="0" fontId="9" fillId="36" borderId="11" xfId="0" applyFont="1" applyFill="1" applyBorder="1" applyAlignment="1">
      <alignment horizontal="center" vertical="center"/>
    </xf>
    <xf numFmtId="0" fontId="9" fillId="36" borderId="11" xfId="0" applyFont="1" applyFill="1" applyBorder="1" applyAlignment="1">
      <alignment horizontal="center" vertical="center"/>
    </xf>
    <xf numFmtId="0" fontId="9" fillId="36" borderId="12" xfId="0" applyFont="1" applyFill="1" applyBorder="1" applyAlignment="1">
      <alignment horizontal="center" vertical="center"/>
    </xf>
    <xf numFmtId="0" fontId="9" fillId="0" borderId="0" xfId="0" applyFont="1" applyFill="1" applyAlignment="1">
      <alignment horizontal="center" vertical="center"/>
    </xf>
    <xf numFmtId="1" fontId="9" fillId="35" borderId="14" xfId="0" applyNumberFormat="1" applyFont="1" applyFill="1" applyBorder="1" applyAlignment="1">
      <alignment horizontal="center" vertical="center"/>
    </xf>
    <xf numFmtId="1" fontId="9" fillId="35" borderId="15" xfId="0" applyNumberFormat="1" applyFont="1" applyFill="1" applyBorder="1" applyAlignment="1">
      <alignment horizontal="center" vertical="center"/>
    </xf>
    <xf numFmtId="169" fontId="9" fillId="36" borderId="16" xfId="0" applyNumberFormat="1" applyFont="1" applyFill="1" applyBorder="1" applyAlignment="1">
      <alignment vertical="center"/>
    </xf>
    <xf numFmtId="2" fontId="9" fillId="36" borderId="11" xfId="0" applyNumberFormat="1" applyFont="1" applyFill="1" applyBorder="1" applyAlignment="1">
      <alignment horizontal="center"/>
    </xf>
    <xf numFmtId="2" fontId="9" fillId="36" borderId="11" xfId="0" applyNumberFormat="1" applyFont="1" applyFill="1" applyBorder="1" applyAlignment="1">
      <alignment horizontal="center"/>
    </xf>
    <xf numFmtId="2" fontId="9" fillId="36" borderId="12" xfId="0" applyNumberFormat="1" applyFont="1" applyFill="1" applyBorder="1" applyAlignment="1">
      <alignment horizontal="center"/>
    </xf>
    <xf numFmtId="0" fontId="0" fillId="35" borderId="17" xfId="0" applyFill="1" applyBorder="1" applyAlignment="1">
      <alignment/>
    </xf>
    <xf numFmtId="165" fontId="3" fillId="0" borderId="18" xfId="0" applyNumberFormat="1" applyFont="1" applyFill="1" applyBorder="1" applyAlignment="1">
      <alignment horizontal="right" vertical="center"/>
    </xf>
    <xf numFmtId="165" fontId="3" fillId="36" borderId="18" xfId="0" applyNumberFormat="1" applyFont="1" applyFill="1" applyBorder="1" applyAlignment="1">
      <alignment horizontal="right" vertical="center"/>
    </xf>
    <xf numFmtId="0" fontId="8" fillId="0" borderId="0" xfId="0" applyFont="1" applyAlignment="1" quotePrefix="1">
      <alignment horizontal="right"/>
    </xf>
    <xf numFmtId="169" fontId="9" fillId="36" borderId="19" xfId="0" applyNumberFormat="1" applyFont="1" applyFill="1" applyBorder="1" applyAlignment="1">
      <alignment vertical="center"/>
    </xf>
    <xf numFmtId="169" fontId="3" fillId="0" borderId="16" xfId="0" applyNumberFormat="1" applyFont="1" applyFill="1" applyBorder="1" applyAlignment="1">
      <alignment vertical="center"/>
    </xf>
    <xf numFmtId="169" fontId="3" fillId="36" borderId="17" xfId="0" applyNumberFormat="1" applyFont="1" applyFill="1" applyBorder="1" applyAlignment="1">
      <alignment vertical="center"/>
    </xf>
    <xf numFmtId="169" fontId="3" fillId="36" borderId="0" xfId="0" applyNumberFormat="1" applyFont="1" applyFill="1" applyBorder="1" applyAlignment="1">
      <alignment vertical="center"/>
    </xf>
    <xf numFmtId="169" fontId="3" fillId="0" borderId="17" xfId="0" applyNumberFormat="1" applyFont="1" applyFill="1" applyBorder="1" applyAlignment="1">
      <alignment vertical="center"/>
    </xf>
    <xf numFmtId="169" fontId="3" fillId="0" borderId="0" xfId="0" applyNumberFormat="1" applyFont="1" applyFill="1" applyBorder="1" applyAlignment="1">
      <alignment vertical="center"/>
    </xf>
    <xf numFmtId="169" fontId="3" fillId="36" borderId="14" xfId="0" applyNumberFormat="1" applyFont="1" applyFill="1" applyBorder="1" applyAlignment="1">
      <alignment vertical="center"/>
    </xf>
    <xf numFmtId="169" fontId="3" fillId="36" borderId="15" xfId="0" applyNumberFormat="1" applyFont="1" applyFill="1" applyBorder="1" applyAlignment="1">
      <alignment vertical="center"/>
    </xf>
    <xf numFmtId="0" fontId="0" fillId="35" borderId="14" xfId="0" applyFill="1" applyBorder="1" applyAlignment="1">
      <alignment/>
    </xf>
    <xf numFmtId="0" fontId="9" fillId="0" borderId="0" xfId="0" applyFont="1" applyFill="1" applyAlignment="1">
      <alignment vertical="center"/>
    </xf>
    <xf numFmtId="0" fontId="9" fillId="0" borderId="0" xfId="0" applyFont="1" applyFill="1" applyAlignment="1">
      <alignment horizontal="left" vertical="center"/>
    </xf>
    <xf numFmtId="49" fontId="3" fillId="0" borderId="0" xfId="0" applyNumberFormat="1" applyFont="1" applyAlignment="1">
      <alignment vertical="top"/>
    </xf>
    <xf numFmtId="0" fontId="0" fillId="0" borderId="0" xfId="0" applyAlignment="1">
      <alignment/>
    </xf>
    <xf numFmtId="0" fontId="10" fillId="0" borderId="0" xfId="0" applyFont="1" applyAlignment="1">
      <alignment horizontal="center" vertical="top"/>
    </xf>
    <xf numFmtId="0" fontId="11" fillId="0" borderId="0" xfId="0" applyFont="1" applyAlignment="1">
      <alignment vertical="top"/>
    </xf>
    <xf numFmtId="0" fontId="3" fillId="0" borderId="0" xfId="0" applyFont="1" applyAlignment="1">
      <alignment horizontal="center" vertical="top"/>
    </xf>
    <xf numFmtId="0" fontId="0" fillId="0" borderId="0" xfId="0" applyFont="1" applyAlignment="1">
      <alignment/>
    </xf>
    <xf numFmtId="0" fontId="10" fillId="0" borderId="0" xfId="0" applyFont="1" applyAlignment="1">
      <alignment horizontal="left" vertical="top"/>
    </xf>
    <xf numFmtId="49" fontId="0" fillId="0" borderId="0" xfId="0" applyNumberFormat="1" applyFont="1" applyAlignment="1">
      <alignment vertical="center"/>
    </xf>
    <xf numFmtId="49" fontId="0" fillId="0" borderId="0" xfId="0" applyNumberFormat="1" applyFont="1" applyAlignment="1">
      <alignment horizontal="left" vertical="center"/>
    </xf>
    <xf numFmtId="1" fontId="9" fillId="35" borderId="18" xfId="0" applyNumberFormat="1" applyFont="1" applyFill="1" applyBorder="1" applyAlignment="1">
      <alignment horizontal="center" vertical="center" wrapText="1"/>
    </xf>
    <xf numFmtId="0" fontId="0" fillId="0" borderId="18" xfId="0" applyFill="1" applyBorder="1" applyAlignment="1">
      <alignment/>
    </xf>
    <xf numFmtId="0" fontId="9" fillId="35" borderId="18" xfId="0" applyFont="1" applyFill="1" applyBorder="1" applyAlignment="1">
      <alignment horizontal="center" vertical="center"/>
    </xf>
    <xf numFmtId="170" fontId="3" fillId="0" borderId="18" xfId="0" applyNumberFormat="1" applyFont="1" applyFill="1" applyBorder="1" applyAlignment="1">
      <alignment horizontal="right" vertical="center" wrapText="1"/>
    </xf>
    <xf numFmtId="170" fontId="3" fillId="36" borderId="18" xfId="0" applyNumberFormat="1" applyFont="1" applyFill="1" applyBorder="1" applyAlignment="1">
      <alignment horizontal="right" vertical="center" wrapText="1"/>
    </xf>
    <xf numFmtId="1" fontId="9" fillId="35" borderId="14" xfId="0" applyNumberFormat="1" applyFont="1" applyFill="1" applyBorder="1" applyAlignment="1">
      <alignment horizontal="right" vertical="center" wrapText="1"/>
    </xf>
    <xf numFmtId="1" fontId="9" fillId="35" borderId="20" xfId="0" applyNumberFormat="1" applyFont="1" applyFill="1" applyBorder="1" applyAlignment="1">
      <alignment horizontal="center" vertical="center" wrapText="1"/>
    </xf>
    <xf numFmtId="1" fontId="9" fillId="35" borderId="21" xfId="0" applyNumberFormat="1" applyFont="1" applyFill="1" applyBorder="1" applyAlignment="1">
      <alignment horizontal="center" vertical="center" wrapText="1"/>
    </xf>
    <xf numFmtId="1" fontId="9" fillId="35" borderId="22" xfId="0" applyNumberFormat="1" applyFont="1" applyFill="1" applyBorder="1" applyAlignment="1">
      <alignment horizontal="center" vertical="center" wrapText="1"/>
    </xf>
    <xf numFmtId="1" fontId="9" fillId="35" borderId="15" xfId="0" applyNumberFormat="1" applyFont="1" applyFill="1" applyBorder="1" applyAlignment="1">
      <alignment horizontal="center" vertical="center" wrapText="1"/>
    </xf>
    <xf numFmtId="1" fontId="9" fillId="35" borderId="15" xfId="0" applyNumberFormat="1" applyFont="1" applyFill="1" applyBorder="1" applyAlignment="1">
      <alignment horizontal="right" vertical="center" wrapText="1"/>
    </xf>
    <xf numFmtId="170" fontId="3" fillId="0" borderId="0" xfId="0" applyNumberFormat="1" applyFont="1" applyFill="1" applyBorder="1" applyAlignment="1">
      <alignment horizontal="right" vertical="center" wrapText="1"/>
    </xf>
    <xf numFmtId="170" fontId="3" fillId="36" borderId="0" xfId="0" applyNumberFormat="1" applyFont="1" applyFill="1" applyBorder="1" applyAlignment="1">
      <alignment horizontal="right" vertical="center" wrapText="1"/>
    </xf>
    <xf numFmtId="1" fontId="21" fillId="35" borderId="18" xfId="0" applyNumberFormat="1" applyFont="1" applyFill="1" applyBorder="1" applyAlignment="1">
      <alignment horizontal="center" vertical="center" wrapText="1"/>
    </xf>
    <xf numFmtId="0" fontId="0" fillId="35" borderId="18" xfId="0" applyFill="1" applyBorder="1" applyAlignment="1">
      <alignment/>
    </xf>
    <xf numFmtId="0" fontId="9" fillId="35" borderId="18" xfId="0" applyFont="1" applyFill="1" applyBorder="1" applyAlignment="1" quotePrefix="1">
      <alignment horizontal="center" vertical="center"/>
    </xf>
    <xf numFmtId="165" fontId="3" fillId="0" borderId="18" xfId="0" applyNumberFormat="1" applyFont="1" applyFill="1" applyBorder="1" applyAlignment="1">
      <alignment horizontal="right" vertical="center" wrapText="1"/>
    </xf>
    <xf numFmtId="165" fontId="3" fillId="36" borderId="18" xfId="0" applyNumberFormat="1" applyFont="1" applyFill="1" applyBorder="1" applyAlignment="1">
      <alignment horizontal="right" vertical="center" wrapText="1"/>
    </xf>
    <xf numFmtId="0" fontId="9" fillId="35" borderId="17" xfId="0" applyFont="1" applyFill="1" applyBorder="1" applyAlignment="1" quotePrefix="1">
      <alignment horizontal="right" vertical="center"/>
    </xf>
    <xf numFmtId="0" fontId="9" fillId="35" borderId="17" xfId="0" applyFont="1" applyFill="1" applyBorder="1" applyAlignment="1">
      <alignment horizontal="right" vertical="center"/>
    </xf>
    <xf numFmtId="1" fontId="21" fillId="35" borderId="17" xfId="0" applyNumberFormat="1" applyFont="1" applyFill="1" applyBorder="1" applyAlignment="1">
      <alignment horizontal="right" vertical="center" wrapText="1"/>
    </xf>
    <xf numFmtId="1" fontId="9" fillId="35" borderId="17" xfId="0" applyNumberFormat="1" applyFont="1" applyFill="1" applyBorder="1" applyAlignment="1">
      <alignment horizontal="right" vertical="center" wrapText="1"/>
    </xf>
    <xf numFmtId="0" fontId="3" fillId="35" borderId="16" xfId="0" applyFont="1" applyFill="1" applyBorder="1" applyAlignment="1">
      <alignment horizontal="right" vertical="top"/>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6" fillId="0" borderId="0" xfId="0" applyFont="1" applyFill="1" applyAlignment="1">
      <alignment vertical="center"/>
    </xf>
    <xf numFmtId="0" fontId="9" fillId="35" borderId="0" xfId="0" applyFont="1" applyFill="1" applyBorder="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9" fillId="35" borderId="25" xfId="0" applyFont="1" applyFill="1" applyBorder="1" applyAlignment="1">
      <alignment horizontal="left" vertical="center"/>
    </xf>
    <xf numFmtId="0" fontId="12" fillId="0" borderId="15" xfId="0" applyFont="1" applyBorder="1" applyAlignment="1">
      <alignment horizontal="left" vertical="top"/>
    </xf>
    <xf numFmtId="0" fontId="11" fillId="0" borderId="15" xfId="0" applyFont="1" applyBorder="1" applyAlignment="1">
      <alignment horizontal="left" vertical="top"/>
    </xf>
    <xf numFmtId="0" fontId="11" fillId="0" borderId="13" xfId="0" applyFont="1" applyBorder="1" applyAlignment="1">
      <alignment horizontal="left" vertical="top"/>
    </xf>
    <xf numFmtId="0" fontId="24" fillId="35" borderId="26" xfId="0" applyFont="1" applyFill="1" applyBorder="1" applyAlignment="1">
      <alignment horizontal="left" vertical="center"/>
    </xf>
    <xf numFmtId="0" fontId="9" fillId="35" borderId="27" xfId="0" applyFont="1" applyFill="1" applyBorder="1" applyAlignment="1">
      <alignment horizontal="left" vertical="center"/>
    </xf>
    <xf numFmtId="0" fontId="22" fillId="0" borderId="27"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9" fillId="35" borderId="29" xfId="0" applyFont="1" applyFill="1" applyBorder="1" applyAlignment="1">
      <alignment horizontal="left" vertical="center"/>
    </xf>
    <xf numFmtId="0" fontId="9" fillId="35" borderId="23" xfId="0" applyFont="1" applyFill="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9" fillId="35" borderId="29" xfId="0" applyFont="1" applyFill="1" applyBorder="1" applyAlignment="1" quotePrefix="1">
      <alignment horizontal="left" vertical="center"/>
    </xf>
    <xf numFmtId="0" fontId="3" fillId="35" borderId="23" xfId="0" applyFont="1" applyFill="1" applyBorder="1" applyAlignment="1">
      <alignment horizontal="left" vertical="center"/>
    </xf>
    <xf numFmtId="0" fontId="9" fillId="35" borderId="29" xfId="0" applyFont="1" applyFill="1" applyBorder="1" applyAlignment="1">
      <alignment horizontal="left" vertical="top"/>
    </xf>
    <xf numFmtId="0" fontId="9" fillId="35" borderId="23" xfId="0" applyFont="1" applyFill="1" applyBorder="1" applyAlignment="1">
      <alignment horizontal="left" vertical="top"/>
    </xf>
    <xf numFmtId="0" fontId="11" fillId="35" borderId="23" xfId="0" applyFont="1" applyFill="1" applyBorder="1" applyAlignment="1">
      <alignment vertical="top"/>
    </xf>
    <xf numFmtId="0" fontId="9" fillId="35" borderId="30" xfId="0" applyFont="1" applyFill="1" applyBorder="1" applyAlignment="1">
      <alignment horizontal="left" vertical="center"/>
    </xf>
    <xf numFmtId="0" fontId="9" fillId="35" borderId="31" xfId="0" applyFont="1" applyFill="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12" fillId="37" borderId="14" xfId="0" applyFont="1" applyFill="1" applyBorder="1" applyAlignment="1">
      <alignment horizontal="left" vertical="top"/>
    </xf>
    <xf numFmtId="0" fontId="12" fillId="37" borderId="15" xfId="0" applyFont="1" applyFill="1" applyBorder="1" applyAlignment="1">
      <alignment horizontal="left" vertical="top"/>
    </xf>
    <xf numFmtId="169" fontId="3" fillId="0" borderId="19" xfId="0" applyNumberFormat="1" applyFont="1" applyFill="1" applyBorder="1" applyAlignment="1">
      <alignment vertical="center"/>
    </xf>
    <xf numFmtId="171" fontId="9" fillId="36" borderId="16" xfId="0" applyNumberFormat="1" applyFont="1" applyFill="1" applyBorder="1" applyAlignment="1">
      <alignment horizontal="right"/>
    </xf>
    <xf numFmtId="171" fontId="9" fillId="36" borderId="33" xfId="0" applyNumberFormat="1" applyFont="1" applyFill="1" applyBorder="1" applyAlignment="1">
      <alignment horizontal="right"/>
    </xf>
    <xf numFmtId="171" fontId="3" fillId="0" borderId="16" xfId="0" applyNumberFormat="1" applyFont="1" applyFill="1" applyBorder="1" applyAlignment="1">
      <alignment horizontal="right" vertical="center"/>
    </xf>
    <xf numFmtId="171" fontId="3" fillId="0" borderId="33" xfId="0" applyNumberFormat="1" applyFont="1" applyFill="1" applyBorder="1" applyAlignment="1">
      <alignment horizontal="right" vertical="center"/>
    </xf>
    <xf numFmtId="171" fontId="3" fillId="36" borderId="0" xfId="0" applyNumberFormat="1" applyFont="1" applyFill="1" applyBorder="1" applyAlignment="1">
      <alignment horizontal="right" vertical="center"/>
    </xf>
    <xf numFmtId="171" fontId="3" fillId="36" borderId="18" xfId="0" applyNumberFormat="1" applyFont="1" applyFill="1" applyBorder="1" applyAlignment="1">
      <alignment horizontal="right" vertical="center"/>
    </xf>
    <xf numFmtId="171" fontId="3" fillId="0" borderId="0" xfId="0" applyNumberFormat="1" applyFont="1" applyFill="1" applyBorder="1" applyAlignment="1">
      <alignment horizontal="right" vertical="center"/>
    </xf>
    <xf numFmtId="171" fontId="3" fillId="0" borderId="18" xfId="0" applyNumberFormat="1" applyFont="1" applyFill="1" applyBorder="1" applyAlignment="1">
      <alignment horizontal="right" vertical="center"/>
    </xf>
    <xf numFmtId="0" fontId="9" fillId="35" borderId="18" xfId="0" applyFont="1" applyFill="1" applyBorder="1" applyAlignment="1">
      <alignment horizontal="left"/>
    </xf>
    <xf numFmtId="0" fontId="10" fillId="35" borderId="0" xfId="0" applyFont="1" applyFill="1" applyBorder="1" applyAlignment="1">
      <alignment horizontal="left" vertical="top"/>
    </xf>
    <xf numFmtId="0" fontId="10" fillId="35" borderId="16"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11" xfId="0" applyFill="1" applyBorder="1" applyAlignment="1">
      <alignment/>
    </xf>
    <xf numFmtId="0" fontId="0" fillId="35" borderId="12" xfId="0" applyFill="1" applyBorder="1" applyAlignment="1">
      <alignment/>
    </xf>
    <xf numFmtId="0" fontId="9" fillId="35" borderId="15" xfId="0" applyFont="1" applyFill="1" applyBorder="1" applyAlignment="1">
      <alignment horizontal="center" vertical="center" wrapText="1"/>
    </xf>
    <xf numFmtId="1" fontId="9" fillId="35" borderId="15" xfId="0" applyNumberFormat="1" applyFont="1" applyFill="1" applyBorder="1" applyAlignment="1">
      <alignment horizontal="center" vertical="top"/>
    </xf>
    <xf numFmtId="0" fontId="0" fillId="0" borderId="13" xfId="0" applyFill="1" applyBorder="1" applyAlignment="1">
      <alignment vertical="center"/>
    </xf>
    <xf numFmtId="0" fontId="3" fillId="0" borderId="17" xfId="0" applyFont="1" applyFill="1" applyBorder="1" applyAlignment="1">
      <alignment horizontal="right" vertical="top"/>
    </xf>
    <xf numFmtId="1" fontId="9" fillId="0" borderId="14" xfId="0" applyNumberFormat="1" applyFont="1" applyFill="1" applyBorder="1" applyAlignment="1">
      <alignment horizontal="center" vertical="center"/>
    </xf>
    <xf numFmtId="167" fontId="9" fillId="36" borderId="16" xfId="0" applyNumberFormat="1" applyFont="1" applyFill="1" applyBorder="1" applyAlignment="1">
      <alignment horizontal="right"/>
    </xf>
    <xf numFmtId="167" fontId="3" fillId="0" borderId="16" xfId="0" applyNumberFormat="1" applyFont="1" applyFill="1" applyBorder="1" applyAlignment="1">
      <alignment horizontal="right" vertical="center"/>
    </xf>
    <xf numFmtId="167" fontId="3" fillId="36" borderId="0" xfId="0" applyNumberFormat="1" applyFont="1" applyFill="1" applyBorder="1" applyAlignment="1">
      <alignment horizontal="right" vertical="center"/>
    </xf>
    <xf numFmtId="167" fontId="3" fillId="0" borderId="15" xfId="0" applyNumberFormat="1" applyFont="1" applyFill="1" applyBorder="1" applyAlignment="1">
      <alignment horizontal="right" vertical="center"/>
    </xf>
    <xf numFmtId="167" fontId="3" fillId="36" borderId="15" xfId="0" applyNumberFormat="1" applyFont="1" applyFill="1" applyBorder="1" applyAlignment="1">
      <alignment horizontal="right" vertical="center"/>
    </xf>
    <xf numFmtId="0" fontId="9" fillId="35" borderId="34" xfId="0" applyFont="1" applyFill="1" applyBorder="1" applyAlignment="1">
      <alignment horizontal="center" vertical="center" wrapText="1"/>
    </xf>
    <xf numFmtId="167" fontId="3" fillId="0" borderId="33" xfId="0" applyNumberFormat="1" applyFont="1" applyFill="1" applyBorder="1" applyAlignment="1">
      <alignment horizontal="right" vertical="center"/>
    </xf>
    <xf numFmtId="167" fontId="3" fillId="36" borderId="18" xfId="0" applyNumberFormat="1" applyFont="1" applyFill="1" applyBorder="1" applyAlignment="1">
      <alignment horizontal="right" vertical="center"/>
    </xf>
    <xf numFmtId="167" fontId="3" fillId="0" borderId="18" xfId="0" applyNumberFormat="1" applyFont="1" applyFill="1" applyBorder="1" applyAlignment="1">
      <alignment horizontal="right" vertical="center"/>
    </xf>
    <xf numFmtId="167" fontId="3" fillId="0" borderId="13" xfId="0" applyNumberFormat="1" applyFont="1" applyFill="1" applyBorder="1" applyAlignment="1">
      <alignment horizontal="right" vertical="center"/>
    </xf>
    <xf numFmtId="0" fontId="3" fillId="35" borderId="16" xfId="0" applyFont="1" applyFill="1" applyBorder="1" applyAlignment="1">
      <alignment horizontal="center" vertical="center"/>
    </xf>
    <xf numFmtId="0" fontId="0" fillId="0" borderId="0" xfId="0" applyBorder="1" applyAlignment="1">
      <alignment vertical="center"/>
    </xf>
    <xf numFmtId="167" fontId="3" fillId="0" borderId="0" xfId="0" applyNumberFormat="1" applyFont="1" applyFill="1" applyBorder="1" applyAlignment="1">
      <alignment vertical="center"/>
    </xf>
    <xf numFmtId="0" fontId="0" fillId="0" borderId="0" xfId="0" applyBorder="1" applyAlignment="1">
      <alignment vertical="top"/>
    </xf>
    <xf numFmtId="0" fontId="14" fillId="0" borderId="0" xfId="0" applyFont="1" applyFill="1" applyBorder="1" applyAlignment="1">
      <alignment/>
    </xf>
    <xf numFmtId="167" fontId="3" fillId="0" borderId="17" xfId="0" applyNumberFormat="1" applyFont="1" applyBorder="1" applyAlignment="1">
      <alignment vertical="center"/>
    </xf>
    <xf numFmtId="167" fontId="3" fillId="36" borderId="17" xfId="0" applyNumberFormat="1" applyFont="1" applyFill="1" applyBorder="1" applyAlignment="1">
      <alignment vertical="center"/>
    </xf>
    <xf numFmtId="1" fontId="9" fillId="35" borderId="14" xfId="0" applyNumberFormat="1" applyFont="1" applyFill="1" applyBorder="1" applyAlignment="1">
      <alignment horizontal="center" vertical="top"/>
    </xf>
    <xf numFmtId="0" fontId="2" fillId="0" borderId="0" xfId="56" applyAlignment="1" applyProtection="1">
      <alignment vertical="center" wrapText="1"/>
      <protection/>
    </xf>
    <xf numFmtId="0" fontId="0" fillId="0" borderId="0" xfId="0" applyAlignment="1">
      <alignment vertical="top" wrapText="1"/>
    </xf>
    <xf numFmtId="0" fontId="0" fillId="0" borderId="0" xfId="0" applyAlignment="1">
      <alignment vertical="center" wrapText="1"/>
    </xf>
    <xf numFmtId="0" fontId="3" fillId="0" borderId="0" xfId="0" applyFont="1" applyAlignment="1">
      <alignment vertical="top" wrapText="1"/>
    </xf>
    <xf numFmtId="167" fontId="9" fillId="36" borderId="33"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172" fontId="9" fillId="36" borderId="16" xfId="0" applyNumberFormat="1" applyFont="1" applyFill="1" applyBorder="1" applyAlignment="1">
      <alignment horizontal="center"/>
    </xf>
    <xf numFmtId="172" fontId="9" fillId="36" borderId="33" xfId="0" applyNumberFormat="1" applyFont="1" applyFill="1" applyBorder="1" applyAlignment="1">
      <alignment horizontal="center"/>
    </xf>
    <xf numFmtId="172" fontId="3" fillId="0" borderId="16" xfId="0" applyNumberFormat="1" applyFont="1" applyFill="1" applyBorder="1" applyAlignment="1">
      <alignment horizontal="center" vertical="center"/>
    </xf>
    <xf numFmtId="172" fontId="3" fillId="0" borderId="33" xfId="0" applyNumberFormat="1" applyFont="1" applyFill="1" applyBorder="1" applyAlignment="1">
      <alignment horizontal="center" vertical="center"/>
    </xf>
    <xf numFmtId="172" fontId="3" fillId="36" borderId="0" xfId="0" applyNumberFormat="1" applyFont="1" applyFill="1" applyBorder="1" applyAlignment="1">
      <alignment horizontal="center" vertical="center"/>
    </xf>
    <xf numFmtId="172" fontId="3" fillId="36" borderId="18"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172" fontId="3" fillId="0" borderId="18"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172" fontId="3" fillId="36" borderId="15" xfId="0" applyNumberFormat="1" applyFont="1" applyFill="1" applyBorder="1" applyAlignment="1">
      <alignment horizontal="center" vertical="center"/>
    </xf>
    <xf numFmtId="172" fontId="3" fillId="36" borderId="13" xfId="0" applyNumberFormat="1" applyFont="1" applyFill="1" applyBorder="1" applyAlignment="1">
      <alignment horizontal="center" vertical="center"/>
    </xf>
    <xf numFmtId="0" fontId="9" fillId="0" borderId="0" xfId="0" applyFont="1" applyBorder="1" applyAlignment="1">
      <alignment vertical="top" wrapText="1"/>
    </xf>
    <xf numFmtId="0" fontId="9" fillId="0" borderId="0" xfId="0" applyFont="1" applyFill="1" applyBorder="1" applyAlignment="1">
      <alignment horizontal="center" vertical="center"/>
    </xf>
    <xf numFmtId="0" fontId="10" fillId="0" borderId="0" xfId="0" applyFont="1" applyAlignment="1">
      <alignment/>
    </xf>
    <xf numFmtId="167" fontId="9" fillId="36" borderId="33" xfId="0" applyNumberFormat="1" applyFont="1" applyFill="1" applyBorder="1" applyAlignment="1">
      <alignment horizontal="right"/>
    </xf>
    <xf numFmtId="167" fontId="3" fillId="36" borderId="13" xfId="0" applyNumberFormat="1" applyFont="1" applyFill="1" applyBorder="1" applyAlignment="1">
      <alignment horizontal="right" vertical="center"/>
    </xf>
    <xf numFmtId="166" fontId="0" fillId="0" borderId="0" xfId="0" applyNumberFormat="1" applyAlignment="1">
      <alignment/>
    </xf>
    <xf numFmtId="0" fontId="0" fillId="37" borderId="14" xfId="0" applyFill="1" applyBorder="1" applyAlignment="1">
      <alignment/>
    </xf>
    <xf numFmtId="0" fontId="10" fillId="37" borderId="15" xfId="0" applyFont="1" applyFill="1" applyBorder="1" applyAlignment="1">
      <alignment horizontal="center" vertical="center"/>
    </xf>
    <xf numFmtId="0" fontId="9" fillId="37" borderId="15" xfId="0" applyFont="1" applyFill="1" applyBorder="1" applyAlignment="1">
      <alignment horizontal="right" vertical="center"/>
    </xf>
    <xf numFmtId="0" fontId="9" fillId="37" borderId="13" xfId="0" applyFont="1" applyFill="1" applyBorder="1" applyAlignment="1">
      <alignment horizontal="right" vertical="center"/>
    </xf>
    <xf numFmtId="0" fontId="0" fillId="0" borderId="17" xfId="0" applyFill="1" applyBorder="1" applyAlignment="1">
      <alignment/>
    </xf>
    <xf numFmtId="0" fontId="0" fillId="0" borderId="18" xfId="0" applyBorder="1" applyAlignment="1">
      <alignment/>
    </xf>
    <xf numFmtId="0" fontId="0" fillId="0" borderId="17" xfId="0" applyFill="1" applyBorder="1" applyAlignment="1">
      <alignment vertical="top"/>
    </xf>
    <xf numFmtId="0" fontId="0" fillId="0" borderId="18" xfId="0" applyBorder="1" applyAlignment="1">
      <alignment vertical="top"/>
    </xf>
    <xf numFmtId="0" fontId="0" fillId="36" borderId="17" xfId="0" applyFill="1" applyBorder="1" applyAlignment="1">
      <alignment/>
    </xf>
    <xf numFmtId="0" fontId="0" fillId="36" borderId="18" xfId="0" applyFill="1" applyBorder="1" applyAlignment="1">
      <alignment/>
    </xf>
    <xf numFmtId="0" fontId="0" fillId="36" borderId="17" xfId="0" applyFill="1" applyBorder="1" applyAlignment="1">
      <alignment vertical="top"/>
    </xf>
    <xf numFmtId="0" fontId="0" fillId="36" borderId="18" xfId="0" applyFill="1" applyBorder="1" applyAlignment="1">
      <alignment vertical="top"/>
    </xf>
    <xf numFmtId="0" fontId="0" fillId="36" borderId="0" xfId="0" applyFill="1" applyAlignment="1">
      <alignment/>
    </xf>
    <xf numFmtId="0" fontId="0" fillId="36" borderId="0" xfId="0" applyFill="1" applyAlignment="1">
      <alignment vertical="top"/>
    </xf>
    <xf numFmtId="0" fontId="0" fillId="0" borderId="18" xfId="0" applyFill="1" applyBorder="1" applyAlignment="1">
      <alignment vertical="top"/>
    </xf>
    <xf numFmtId="0" fontId="0" fillId="36" borderId="14" xfId="0" applyFill="1" applyBorder="1" applyAlignment="1">
      <alignment vertical="top"/>
    </xf>
    <xf numFmtId="0" fontId="0" fillId="36" borderId="13" xfId="0" applyFill="1" applyBorder="1" applyAlignment="1">
      <alignment vertical="top"/>
    </xf>
    <xf numFmtId="169" fontId="29" fillId="0" borderId="18" xfId="0" applyNumberFormat="1" applyFont="1" applyBorder="1" applyAlignment="1">
      <alignment vertical="center"/>
    </xf>
    <xf numFmtId="169" fontId="29" fillId="36" borderId="18" xfId="0" applyNumberFormat="1" applyFont="1" applyFill="1" applyBorder="1" applyAlignment="1">
      <alignment vertical="center"/>
    </xf>
    <xf numFmtId="1" fontId="9" fillId="35" borderId="0" xfId="0" applyNumberFormat="1" applyFont="1" applyFill="1" applyBorder="1" applyAlignment="1">
      <alignment horizontal="center" vertical="center"/>
    </xf>
    <xf numFmtId="167" fontId="3" fillId="36" borderId="17" xfId="0" applyNumberFormat="1" applyFont="1" applyFill="1" applyBorder="1" applyAlignment="1">
      <alignment horizontal="right" vertical="center"/>
    </xf>
    <xf numFmtId="167" fontId="14" fillId="36" borderId="0" xfId="0" applyNumberFormat="1" applyFont="1" applyFill="1" applyBorder="1" applyAlignment="1">
      <alignment horizontal="right" vertical="top"/>
    </xf>
    <xf numFmtId="0" fontId="14" fillId="36" borderId="0" xfId="0" applyFont="1" applyFill="1" applyBorder="1" applyAlignment="1">
      <alignment horizontal="right" vertical="top"/>
    </xf>
    <xf numFmtId="3" fontId="14" fillId="0" borderId="0" xfId="0" applyNumberFormat="1" applyFont="1" applyFill="1" applyBorder="1" applyAlignment="1">
      <alignment horizontal="right"/>
    </xf>
    <xf numFmtId="167" fontId="14" fillId="0" borderId="0" xfId="0" applyNumberFormat="1" applyFont="1" applyBorder="1" applyAlignment="1">
      <alignment vertical="top"/>
    </xf>
    <xf numFmtId="167" fontId="3" fillId="0" borderId="17" xfId="0" applyNumberFormat="1" applyFont="1" applyFill="1" applyBorder="1" applyAlignment="1">
      <alignment horizontal="right" vertical="center" wrapText="1"/>
    </xf>
    <xf numFmtId="167" fontId="3" fillId="36" borderId="17" xfId="0" applyNumberFormat="1" applyFont="1" applyFill="1" applyBorder="1" applyAlignment="1">
      <alignment horizontal="right" vertical="center" wrapText="1"/>
    </xf>
    <xf numFmtId="1" fontId="0" fillId="0" borderId="0" xfId="0" applyNumberFormat="1" applyAlignment="1">
      <alignment/>
    </xf>
    <xf numFmtId="170" fontId="22" fillId="36" borderId="0" xfId="0" applyNumberFormat="1" applyFont="1" applyFill="1" applyBorder="1" applyAlignment="1">
      <alignment horizontal="right" vertical="center" wrapText="1"/>
    </xf>
    <xf numFmtId="0" fontId="9" fillId="36" borderId="10" xfId="0" applyFont="1" applyFill="1" applyBorder="1" applyAlignment="1">
      <alignment horizontal="center" vertical="center"/>
    </xf>
    <xf numFmtId="1" fontId="9" fillId="35" borderId="13" xfId="0" applyNumberFormat="1" applyFont="1" applyFill="1" applyBorder="1" applyAlignment="1">
      <alignment horizontal="center" vertical="center"/>
    </xf>
    <xf numFmtId="167" fontId="3" fillId="0" borderId="0" xfId="0" applyNumberFormat="1" applyFont="1" applyAlignment="1">
      <alignment horizontal="center"/>
    </xf>
    <xf numFmtId="0" fontId="3" fillId="0" borderId="0" xfId="0" applyFont="1" applyAlignment="1">
      <alignment/>
    </xf>
    <xf numFmtId="0" fontId="10" fillId="0" borderId="0" xfId="0" applyFont="1" applyAlignment="1">
      <alignment horizontal="center"/>
    </xf>
    <xf numFmtId="0" fontId="33" fillId="0" borderId="0" xfId="0" applyFont="1" applyAlignment="1">
      <alignment/>
    </xf>
    <xf numFmtId="164" fontId="9" fillId="0" borderId="33" xfId="0" applyNumberFormat="1" applyFont="1" applyFill="1" applyBorder="1" applyAlignment="1">
      <alignment/>
    </xf>
    <xf numFmtId="164" fontId="3" fillId="0" borderId="18" xfId="0" applyNumberFormat="1" applyFont="1" applyFill="1" applyBorder="1" applyAlignment="1">
      <alignment vertical="top"/>
    </xf>
    <xf numFmtId="164" fontId="9" fillId="36" borderId="18" xfId="0" applyNumberFormat="1" applyFont="1" applyFill="1" applyBorder="1" applyAlignment="1">
      <alignment horizontal="left" wrapText="1"/>
    </xf>
    <xf numFmtId="164" fontId="3" fillId="36" borderId="18" xfId="0" applyNumberFormat="1" applyFont="1" applyFill="1" applyBorder="1" applyAlignment="1">
      <alignment vertical="top" wrapText="1"/>
    </xf>
    <xf numFmtId="164" fontId="9" fillId="0" borderId="18" xfId="0" applyNumberFormat="1" applyFont="1" applyFill="1" applyBorder="1" applyAlignment="1">
      <alignment horizontal="left" wrapText="1"/>
    </xf>
    <xf numFmtId="164" fontId="9" fillId="36" borderId="18" xfId="0" applyNumberFormat="1" applyFont="1" applyFill="1" applyBorder="1" applyAlignment="1">
      <alignment/>
    </xf>
    <xf numFmtId="164" fontId="3" fillId="36" borderId="18" xfId="0" applyNumberFormat="1" applyFont="1" applyFill="1" applyBorder="1" applyAlignment="1">
      <alignment vertical="top"/>
    </xf>
    <xf numFmtId="164" fontId="3" fillId="36" borderId="13" xfId="0" applyNumberFormat="1" applyFont="1" applyFill="1" applyBorder="1" applyAlignment="1">
      <alignment vertical="top"/>
    </xf>
    <xf numFmtId="0" fontId="2" fillId="0" borderId="0" xfId="56" applyAlignment="1" applyProtection="1">
      <alignment/>
      <protection/>
    </xf>
    <xf numFmtId="167" fontId="3" fillId="36" borderId="14" xfId="0" applyNumberFormat="1" applyFont="1" applyFill="1" applyBorder="1" applyAlignment="1">
      <alignment vertical="center"/>
    </xf>
    <xf numFmtId="165" fontId="3" fillId="36" borderId="13" xfId="0" applyNumberFormat="1" applyFont="1" applyFill="1" applyBorder="1" applyAlignment="1">
      <alignment horizontal="right" vertical="center"/>
    </xf>
    <xf numFmtId="169" fontId="29" fillId="36" borderId="13" xfId="0" applyNumberFormat="1" applyFont="1" applyFill="1" applyBorder="1" applyAlignment="1">
      <alignment vertical="center"/>
    </xf>
    <xf numFmtId="165" fontId="3" fillId="36" borderId="13" xfId="0" applyNumberFormat="1" applyFont="1" applyFill="1" applyBorder="1" applyAlignment="1">
      <alignment horizontal="right" vertical="center" wrapText="1"/>
    </xf>
    <xf numFmtId="170" fontId="3" fillId="36" borderId="15" xfId="0" applyNumberFormat="1" applyFont="1" applyFill="1" applyBorder="1" applyAlignment="1">
      <alignment horizontal="right" vertical="center" wrapText="1"/>
    </xf>
    <xf numFmtId="170" fontId="3" fillId="36" borderId="13" xfId="0" applyNumberFormat="1" applyFont="1" applyFill="1" applyBorder="1" applyAlignment="1">
      <alignment horizontal="right" vertical="center" wrapText="1"/>
    </xf>
    <xf numFmtId="170" fontId="22" fillId="0" borderId="0" xfId="0" applyNumberFormat="1" applyFont="1" applyFill="1" applyBorder="1" applyAlignment="1">
      <alignment horizontal="right" vertical="center" wrapText="1"/>
    </xf>
    <xf numFmtId="0" fontId="9" fillId="0" borderId="0" xfId="0" applyFont="1" applyAlignment="1">
      <alignment/>
    </xf>
    <xf numFmtId="0" fontId="9" fillId="0" borderId="35" xfId="0" applyFont="1" applyFill="1" applyBorder="1" applyAlignment="1">
      <alignment horizontal="center" vertical="center"/>
    </xf>
    <xf numFmtId="167" fontId="22" fillId="0" borderId="0" xfId="0" applyNumberFormat="1" applyFont="1" applyFill="1" applyBorder="1" applyAlignment="1">
      <alignment horizontal="right" vertical="center"/>
    </xf>
    <xf numFmtId="167" fontId="24" fillId="36" borderId="16" xfId="0" applyNumberFormat="1" applyFont="1" applyFill="1" applyBorder="1" applyAlignment="1">
      <alignment horizontal="right"/>
    </xf>
    <xf numFmtId="2" fontId="9" fillId="36" borderId="10" xfId="0" applyNumberFormat="1" applyFont="1" applyFill="1" applyBorder="1" applyAlignment="1">
      <alignment horizontal="center" vertical="center"/>
    </xf>
    <xf numFmtId="2" fontId="9" fillId="0" borderId="11" xfId="0" applyNumberFormat="1" applyFont="1" applyFill="1" applyBorder="1" applyAlignment="1">
      <alignment horizontal="center"/>
    </xf>
    <xf numFmtId="169" fontId="22" fillId="36" borderId="0" xfId="0" applyNumberFormat="1" applyFont="1" applyFill="1" applyBorder="1" applyAlignment="1">
      <alignment vertical="center"/>
    </xf>
    <xf numFmtId="0" fontId="9" fillId="0" borderId="10" xfId="0" applyFont="1" applyFill="1" applyBorder="1" applyAlignment="1">
      <alignment horizontal="center" vertical="center"/>
    </xf>
    <xf numFmtId="169" fontId="9" fillId="0" borderId="0" xfId="0" applyNumberFormat="1" applyFont="1" applyBorder="1" applyAlignment="1">
      <alignment horizontal="left" vertical="center" wrapText="1"/>
    </xf>
    <xf numFmtId="167" fontId="0" fillId="0" borderId="0" xfId="0" applyNumberFormat="1" applyFill="1" applyAlignment="1">
      <alignment vertical="top"/>
    </xf>
    <xf numFmtId="167" fontId="3" fillId="36" borderId="19" xfId="0" applyNumberFormat="1" applyFont="1" applyFill="1" applyBorder="1" applyAlignment="1">
      <alignment vertical="center"/>
    </xf>
    <xf numFmtId="165" fontId="3" fillId="36" borderId="33" xfId="0" applyNumberFormat="1" applyFont="1" applyFill="1" applyBorder="1" applyAlignment="1">
      <alignment horizontal="right" vertical="center"/>
    </xf>
    <xf numFmtId="169" fontId="29" fillId="36" borderId="33" xfId="0" applyNumberFormat="1" applyFont="1" applyFill="1" applyBorder="1" applyAlignment="1">
      <alignment vertical="center"/>
    </xf>
    <xf numFmtId="167" fontId="3" fillId="36" borderId="19" xfId="0" applyNumberFormat="1" applyFont="1" applyFill="1" applyBorder="1" applyAlignment="1">
      <alignment horizontal="right" vertical="center" wrapText="1"/>
    </xf>
    <xf numFmtId="165" fontId="3" fillId="36" borderId="33" xfId="0" applyNumberFormat="1" applyFont="1" applyFill="1" applyBorder="1" applyAlignment="1">
      <alignment horizontal="right" vertical="center" wrapText="1"/>
    </xf>
    <xf numFmtId="170" fontId="3" fillId="36" borderId="16" xfId="0" applyNumberFormat="1" applyFont="1" applyFill="1" applyBorder="1" applyAlignment="1">
      <alignment horizontal="right" vertical="center" wrapText="1"/>
    </xf>
    <xf numFmtId="170" fontId="3" fillId="36" borderId="33" xfId="0" applyNumberFormat="1" applyFont="1" applyFill="1" applyBorder="1" applyAlignment="1">
      <alignment horizontal="right" vertical="center" wrapText="1"/>
    </xf>
    <xf numFmtId="167" fontId="3" fillId="0" borderId="17" xfId="0" applyNumberFormat="1" applyFont="1" applyFill="1" applyBorder="1" applyAlignment="1">
      <alignment vertical="center"/>
    </xf>
    <xf numFmtId="169" fontId="29" fillId="0" borderId="18" xfId="0" applyNumberFormat="1" applyFont="1" applyFill="1" applyBorder="1" applyAlignment="1">
      <alignment vertical="center"/>
    </xf>
    <xf numFmtId="173" fontId="3" fillId="0" borderId="17" xfId="0" applyNumberFormat="1" applyFont="1" applyFill="1" applyBorder="1" applyAlignment="1">
      <alignment horizontal="right" vertical="center"/>
    </xf>
    <xf numFmtId="173" fontId="3" fillId="36" borderId="17" xfId="0" applyNumberFormat="1" applyFont="1" applyFill="1" applyBorder="1" applyAlignment="1">
      <alignment horizontal="right" vertical="center"/>
    </xf>
    <xf numFmtId="173" fontId="3" fillId="36" borderId="14" xfId="0" applyNumberFormat="1" applyFont="1" applyFill="1" applyBorder="1" applyAlignment="1">
      <alignment horizontal="right" vertical="center"/>
    </xf>
    <xf numFmtId="167" fontId="22" fillId="36" borderId="17" xfId="0" applyNumberFormat="1" applyFont="1" applyFill="1" applyBorder="1" applyAlignment="1">
      <alignment horizontal="right" vertical="center" wrapText="1"/>
    </xf>
    <xf numFmtId="173" fontId="22" fillId="0" borderId="17" xfId="0" applyNumberFormat="1" applyFont="1" applyFill="1" applyBorder="1" applyAlignment="1">
      <alignment horizontal="right" vertical="center"/>
    </xf>
    <xf numFmtId="167" fontId="22" fillId="0" borderId="17" xfId="0" applyNumberFormat="1" applyFont="1" applyFill="1" applyBorder="1" applyAlignment="1">
      <alignment horizontal="right" vertical="center" wrapText="1"/>
    </xf>
    <xf numFmtId="1" fontId="9" fillId="35" borderId="15" xfId="0" applyNumberFormat="1" applyFont="1" applyFill="1" applyBorder="1" applyAlignment="1">
      <alignment horizontal="center" vertical="center"/>
    </xf>
    <xf numFmtId="1" fontId="9" fillId="35" borderId="18" xfId="0" applyNumberFormat="1" applyFont="1" applyFill="1" applyBorder="1" applyAlignment="1">
      <alignment horizontal="center" vertical="center"/>
    </xf>
    <xf numFmtId="0" fontId="9" fillId="36" borderId="33" xfId="0" applyFont="1" applyFill="1" applyBorder="1" applyAlignment="1">
      <alignment horizontal="center" vertical="center"/>
    </xf>
    <xf numFmtId="0" fontId="9" fillId="36" borderId="18"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3" xfId="0" applyFont="1" applyFill="1" applyBorder="1" applyAlignment="1">
      <alignment horizontal="center" vertical="center"/>
    </xf>
    <xf numFmtId="171" fontId="3" fillId="0" borderId="13" xfId="0" applyNumberFormat="1" applyFont="1" applyFill="1" applyBorder="1" applyAlignment="1">
      <alignment horizontal="right" vertical="center"/>
    </xf>
    <xf numFmtId="0" fontId="9" fillId="0" borderId="33" xfId="0" applyFont="1" applyFill="1" applyBorder="1" applyAlignment="1">
      <alignment horizontal="center" vertical="center"/>
    </xf>
    <xf numFmtId="171" fontId="3" fillId="0" borderId="36" xfId="0" applyNumberFormat="1" applyFont="1" applyFill="1" applyBorder="1" applyAlignment="1">
      <alignment horizontal="right" vertical="center"/>
    </xf>
    <xf numFmtId="167" fontId="3" fillId="0" borderId="14" xfId="0" applyNumberFormat="1" applyFont="1" applyFill="1" applyBorder="1" applyAlignment="1">
      <alignment horizontal="right" vertical="center"/>
    </xf>
    <xf numFmtId="171" fontId="3" fillId="0" borderId="15" xfId="0" applyNumberFormat="1" applyFont="1" applyFill="1" applyBorder="1" applyAlignment="1">
      <alignment horizontal="right" vertical="center"/>
    </xf>
    <xf numFmtId="171" fontId="3" fillId="0" borderId="37" xfId="0" applyNumberFormat="1" applyFont="1" applyFill="1" applyBorder="1" applyAlignment="1">
      <alignment horizontal="right" vertical="center"/>
    </xf>
    <xf numFmtId="0" fontId="9" fillId="38" borderId="11" xfId="0" applyFont="1" applyFill="1" applyBorder="1" applyAlignment="1">
      <alignment horizontal="center" vertical="center"/>
    </xf>
    <xf numFmtId="167" fontId="3" fillId="38" borderId="0" xfId="0" applyNumberFormat="1" applyFont="1" applyFill="1" applyBorder="1" applyAlignment="1">
      <alignment horizontal="right" vertical="center"/>
    </xf>
    <xf numFmtId="171" fontId="3" fillId="38" borderId="0" xfId="0" applyNumberFormat="1" applyFont="1" applyFill="1" applyBorder="1" applyAlignment="1">
      <alignment horizontal="right" vertical="center"/>
    </xf>
    <xf numFmtId="171" fontId="3" fillId="38" borderId="18" xfId="0" applyNumberFormat="1" applyFont="1" applyFill="1" applyBorder="1" applyAlignment="1">
      <alignment horizontal="right" vertical="center"/>
    </xf>
    <xf numFmtId="0" fontId="9" fillId="38" borderId="18" xfId="0" applyFont="1" applyFill="1" applyBorder="1" applyAlignment="1">
      <alignment horizontal="center" vertical="center"/>
    </xf>
    <xf numFmtId="172" fontId="3" fillId="38" borderId="0" xfId="0" applyNumberFormat="1" applyFont="1" applyFill="1" applyBorder="1" applyAlignment="1">
      <alignment horizontal="center" vertical="center"/>
    </xf>
    <xf numFmtId="172" fontId="3" fillId="38" borderId="18" xfId="0" applyNumberFormat="1" applyFont="1" applyFill="1" applyBorder="1" applyAlignment="1">
      <alignment horizontal="center" vertical="center"/>
    </xf>
    <xf numFmtId="0" fontId="9" fillId="38" borderId="12" xfId="0" applyFont="1" applyFill="1" applyBorder="1" applyAlignment="1">
      <alignment horizontal="center" vertical="center"/>
    </xf>
    <xf numFmtId="172" fontId="3" fillId="38" borderId="15" xfId="0" applyNumberFormat="1" applyFont="1" applyFill="1" applyBorder="1" applyAlignment="1">
      <alignment horizontal="center" vertical="center"/>
    </xf>
    <xf numFmtId="172" fontId="3" fillId="38" borderId="13" xfId="0" applyNumberFormat="1" applyFont="1" applyFill="1" applyBorder="1" applyAlignment="1">
      <alignment horizontal="center" vertical="center"/>
    </xf>
    <xf numFmtId="2" fontId="9" fillId="0" borderId="12" xfId="0" applyNumberFormat="1" applyFont="1" applyFill="1" applyBorder="1" applyAlignment="1">
      <alignment horizontal="center"/>
    </xf>
    <xf numFmtId="169" fontId="3" fillId="0" borderId="14" xfId="0" applyNumberFormat="1" applyFont="1" applyFill="1" applyBorder="1" applyAlignment="1">
      <alignment vertical="center"/>
    </xf>
    <xf numFmtId="169" fontId="3" fillId="0" borderId="15" xfId="0" applyNumberFormat="1" applyFont="1" applyFill="1" applyBorder="1" applyAlignment="1">
      <alignment vertical="center"/>
    </xf>
    <xf numFmtId="2" fontId="9" fillId="38" borderId="11" xfId="0" applyNumberFormat="1" applyFont="1" applyFill="1" applyBorder="1" applyAlignment="1">
      <alignment horizontal="center"/>
    </xf>
    <xf numFmtId="169" fontId="3" fillId="38" borderId="17" xfId="0" applyNumberFormat="1" applyFont="1" applyFill="1" applyBorder="1" applyAlignment="1">
      <alignment vertical="center"/>
    </xf>
    <xf numFmtId="169" fontId="3" fillId="38" borderId="0" xfId="0" applyNumberFormat="1" applyFont="1" applyFill="1" applyBorder="1" applyAlignment="1">
      <alignment vertical="center"/>
    </xf>
    <xf numFmtId="169" fontId="0" fillId="0" borderId="0" xfId="0" applyNumberFormat="1" applyAlignment="1">
      <alignment/>
    </xf>
    <xf numFmtId="169" fontId="3" fillId="0" borderId="38" xfId="0" applyNumberFormat="1" applyFont="1" applyFill="1" applyBorder="1" applyAlignment="1">
      <alignment vertical="center"/>
    </xf>
    <xf numFmtId="1" fontId="9" fillId="35" borderId="0" xfId="0" applyNumberFormat="1" applyFont="1" applyFill="1" applyBorder="1" applyAlignment="1">
      <alignment horizontal="center" vertical="top"/>
    </xf>
    <xf numFmtId="169" fontId="9" fillId="36" borderId="39" xfId="0" applyNumberFormat="1" applyFont="1" applyFill="1" applyBorder="1" applyAlignment="1">
      <alignment vertical="center"/>
    </xf>
    <xf numFmtId="177" fontId="14" fillId="0" borderId="0" xfId="0" applyNumberFormat="1" applyFont="1" applyFill="1" applyBorder="1" applyAlignment="1">
      <alignment horizontal="right" vertical="top"/>
    </xf>
    <xf numFmtId="177" fontId="14" fillId="36" borderId="0" xfId="0" applyNumberFormat="1" applyFont="1" applyFill="1" applyBorder="1" applyAlignment="1">
      <alignment horizontal="right" vertical="top"/>
    </xf>
    <xf numFmtId="177" fontId="14" fillId="0" borderId="0" xfId="0" applyNumberFormat="1" applyFont="1" applyFill="1" applyBorder="1" applyAlignment="1">
      <alignment horizontal="right"/>
    </xf>
    <xf numFmtId="177" fontId="14" fillId="0" borderId="0" xfId="0" applyNumberFormat="1" applyFont="1" applyBorder="1" applyAlignment="1">
      <alignment vertical="top"/>
    </xf>
    <xf numFmtId="177" fontId="0" fillId="0" borderId="0" xfId="0" applyNumberFormat="1" applyFont="1" applyAlignment="1">
      <alignment vertical="top"/>
    </xf>
    <xf numFmtId="167" fontId="22" fillId="36" borderId="0" xfId="0" applyNumberFormat="1" applyFont="1" applyFill="1" applyBorder="1" applyAlignment="1">
      <alignment horizontal="right" vertical="center"/>
    </xf>
    <xf numFmtId="167" fontId="22" fillId="36" borderId="18" xfId="0" applyNumberFormat="1" applyFont="1" applyFill="1" applyBorder="1" applyAlignment="1">
      <alignment horizontal="right" vertical="center"/>
    </xf>
    <xf numFmtId="167" fontId="22" fillId="0" borderId="18" xfId="0" applyNumberFormat="1" applyFont="1" applyFill="1" applyBorder="1" applyAlignment="1">
      <alignment horizontal="right" vertical="center"/>
    </xf>
    <xf numFmtId="167" fontId="22" fillId="0" borderId="16" xfId="0" applyNumberFormat="1" applyFont="1" applyFill="1" applyBorder="1" applyAlignment="1">
      <alignment horizontal="right" vertical="center"/>
    </xf>
    <xf numFmtId="1" fontId="9" fillId="35" borderId="0" xfId="0" applyNumberFormat="1" applyFont="1" applyFill="1" applyBorder="1" applyAlignment="1">
      <alignment horizontal="center" vertical="center"/>
    </xf>
    <xf numFmtId="167" fontId="3" fillId="36" borderId="38" xfId="0" applyNumberFormat="1" applyFont="1" applyFill="1" applyBorder="1" applyAlignment="1">
      <alignment horizontal="right" vertical="center"/>
    </xf>
    <xf numFmtId="167" fontId="22" fillId="0" borderId="33" xfId="0" applyNumberFormat="1" applyFont="1" applyFill="1" applyBorder="1" applyAlignment="1">
      <alignment horizontal="right" vertical="center"/>
    </xf>
    <xf numFmtId="167" fontId="3" fillId="0" borderId="17" xfId="0" applyNumberFormat="1" applyFont="1" applyFill="1" applyBorder="1" applyAlignment="1">
      <alignment horizontal="right" vertical="center"/>
    </xf>
    <xf numFmtId="176" fontId="0" fillId="0" borderId="0" xfId="75" applyNumberFormat="1" applyFont="1" applyAlignment="1">
      <alignment/>
    </xf>
    <xf numFmtId="169" fontId="3" fillId="36" borderId="38" xfId="0" applyNumberFormat="1" applyFont="1" applyFill="1" applyBorder="1" applyAlignment="1">
      <alignment vertical="center"/>
    </xf>
    <xf numFmtId="169" fontId="3" fillId="36" borderId="18" xfId="0" applyNumberFormat="1" applyFont="1" applyFill="1" applyBorder="1" applyAlignment="1">
      <alignment vertical="center"/>
    </xf>
    <xf numFmtId="173" fontId="22" fillId="36" borderId="17" xfId="0" applyNumberFormat="1" applyFont="1" applyFill="1" applyBorder="1" applyAlignment="1">
      <alignment horizontal="right" vertical="center"/>
    </xf>
    <xf numFmtId="1" fontId="9" fillId="35" borderId="18" xfId="0" applyNumberFormat="1" applyFont="1" applyFill="1" applyBorder="1" applyAlignment="1">
      <alignment horizontal="center" vertical="center"/>
    </xf>
    <xf numFmtId="171" fontId="3" fillId="0" borderId="38" xfId="0" applyNumberFormat="1" applyFont="1" applyFill="1" applyBorder="1" applyAlignment="1">
      <alignment horizontal="right" vertical="center"/>
    </xf>
    <xf numFmtId="0" fontId="9" fillId="36" borderId="40" xfId="0" applyFont="1" applyFill="1" applyBorder="1" applyAlignment="1">
      <alignment horizontal="center" vertical="center"/>
    </xf>
    <xf numFmtId="173" fontId="9" fillId="36" borderId="41" xfId="0" applyNumberFormat="1" applyFont="1" applyFill="1" applyBorder="1" applyAlignment="1">
      <alignment horizontal="right" vertical="center"/>
    </xf>
    <xf numFmtId="165" fontId="9" fillId="36" borderId="42" xfId="0" applyNumberFormat="1" applyFont="1" applyFill="1" applyBorder="1" applyAlignment="1">
      <alignment horizontal="right" vertical="center"/>
    </xf>
    <xf numFmtId="169" fontId="9" fillId="36" borderId="41" xfId="0" applyNumberFormat="1" applyFont="1" applyFill="1" applyBorder="1" applyAlignment="1">
      <alignment horizontal="right" vertical="center"/>
    </xf>
    <xf numFmtId="169" fontId="30" fillId="36" borderId="42" xfId="0" applyNumberFormat="1" applyFont="1" applyFill="1" applyBorder="1" applyAlignment="1">
      <alignment vertical="center"/>
    </xf>
    <xf numFmtId="165" fontId="9" fillId="36" borderId="42" xfId="0" applyNumberFormat="1" applyFont="1" applyFill="1" applyBorder="1" applyAlignment="1">
      <alignment horizontal="right" vertical="center" wrapText="1"/>
    </xf>
    <xf numFmtId="170" fontId="9" fillId="36" borderId="43" xfId="0" applyNumberFormat="1" applyFont="1" applyFill="1" applyBorder="1" applyAlignment="1">
      <alignment horizontal="right" vertical="center" wrapText="1"/>
    </xf>
    <xf numFmtId="170" fontId="9" fillId="36" borderId="42" xfId="0" applyNumberFormat="1" applyFont="1" applyFill="1" applyBorder="1" applyAlignment="1">
      <alignment horizontal="right" vertical="center" wrapText="1"/>
    </xf>
    <xf numFmtId="167" fontId="3" fillId="0" borderId="38" xfId="0" applyNumberFormat="1" applyFont="1" applyFill="1" applyBorder="1" applyAlignment="1">
      <alignment horizontal="right" vertical="center"/>
    </xf>
    <xf numFmtId="171" fontId="3" fillId="36" borderId="13" xfId="0" applyNumberFormat="1" applyFont="1" applyFill="1" applyBorder="1" applyAlignment="1">
      <alignment horizontal="right" vertical="center"/>
    </xf>
    <xf numFmtId="169" fontId="3" fillId="0" borderId="18" xfId="0" applyNumberFormat="1" applyFont="1" applyFill="1" applyBorder="1" applyAlignment="1">
      <alignment vertical="center"/>
    </xf>
    <xf numFmtId="1" fontId="9" fillId="35" borderId="13" xfId="0" applyNumberFormat="1" applyFont="1" applyFill="1" applyBorder="1" applyAlignment="1">
      <alignment horizontal="center" vertical="top"/>
    </xf>
    <xf numFmtId="169" fontId="3" fillId="36" borderId="13" xfId="0" applyNumberFormat="1" applyFont="1" applyFill="1" applyBorder="1" applyAlignment="1">
      <alignment vertical="center"/>
    </xf>
    <xf numFmtId="169" fontId="3" fillId="38" borderId="18" xfId="0" applyNumberFormat="1" applyFont="1" applyFill="1" applyBorder="1" applyAlignment="1">
      <alignment vertical="center"/>
    </xf>
    <xf numFmtId="169" fontId="3" fillId="0" borderId="13" xfId="0" applyNumberFormat="1" applyFont="1" applyFill="1" applyBorder="1" applyAlignment="1">
      <alignment vertical="center"/>
    </xf>
    <xf numFmtId="169" fontId="3" fillId="0" borderId="33" xfId="0" applyNumberFormat="1" applyFont="1" applyFill="1" applyBorder="1" applyAlignment="1">
      <alignment vertical="center"/>
    </xf>
    <xf numFmtId="2" fontId="9" fillId="36" borderId="40" xfId="0" applyNumberFormat="1" applyFont="1" applyFill="1" applyBorder="1" applyAlignment="1">
      <alignment horizontal="center" vertical="center"/>
    </xf>
    <xf numFmtId="0" fontId="3" fillId="0" borderId="0" xfId="0" applyFont="1" applyBorder="1" applyAlignment="1">
      <alignment horizontal="center"/>
    </xf>
    <xf numFmtId="167" fontId="9" fillId="36" borderId="43" xfId="0" applyNumberFormat="1" applyFont="1" applyFill="1" applyBorder="1" applyAlignment="1">
      <alignment horizontal="right"/>
    </xf>
    <xf numFmtId="167" fontId="9" fillId="36" borderId="42" xfId="0" applyNumberFormat="1" applyFont="1" applyFill="1" applyBorder="1" applyAlignment="1">
      <alignment horizontal="right"/>
    </xf>
    <xf numFmtId="167" fontId="9" fillId="36" borderId="15" xfId="0" applyNumberFormat="1" applyFont="1" applyFill="1" applyBorder="1" applyAlignment="1">
      <alignment horizontal="right"/>
    </xf>
    <xf numFmtId="171" fontId="3" fillId="38" borderId="36" xfId="0" applyNumberFormat="1" applyFont="1" applyFill="1" applyBorder="1" applyAlignment="1">
      <alignment horizontal="right" vertical="center"/>
    </xf>
    <xf numFmtId="172" fontId="22" fillId="36" borderId="0" xfId="0" applyNumberFormat="1" applyFont="1" applyFill="1" applyBorder="1" applyAlignment="1">
      <alignment horizontal="center" vertical="center"/>
    </xf>
    <xf numFmtId="172" fontId="22" fillId="36" borderId="18" xfId="0" applyNumberFormat="1" applyFont="1" applyFill="1" applyBorder="1" applyAlignment="1">
      <alignment horizontal="center" vertical="center"/>
    </xf>
    <xf numFmtId="172" fontId="22" fillId="0" borderId="0" xfId="0" applyNumberFormat="1" applyFont="1" applyFill="1" applyBorder="1" applyAlignment="1">
      <alignment horizontal="center" vertical="center"/>
    </xf>
    <xf numFmtId="172" fontId="22" fillId="0" borderId="18" xfId="0" applyNumberFormat="1" applyFont="1" applyFill="1" applyBorder="1" applyAlignment="1">
      <alignment horizontal="center" vertical="center"/>
    </xf>
    <xf numFmtId="172" fontId="22" fillId="0" borderId="16" xfId="0" applyNumberFormat="1" applyFont="1" applyFill="1" applyBorder="1" applyAlignment="1">
      <alignment horizontal="center" vertical="center"/>
    </xf>
    <xf numFmtId="172" fontId="22" fillId="0" borderId="33" xfId="0" applyNumberFormat="1" applyFont="1" applyFill="1" applyBorder="1" applyAlignment="1">
      <alignment horizontal="center" vertical="center"/>
    </xf>
    <xf numFmtId="172" fontId="22" fillId="38" borderId="0" xfId="0" applyNumberFormat="1" applyFont="1" applyFill="1" applyBorder="1" applyAlignment="1">
      <alignment horizontal="center" vertical="center"/>
    </xf>
    <xf numFmtId="172" fontId="22" fillId="38" borderId="18" xfId="0" applyNumberFormat="1" applyFont="1" applyFill="1" applyBorder="1" applyAlignment="1">
      <alignment horizontal="center" vertical="center"/>
    </xf>
    <xf numFmtId="2" fontId="9" fillId="0" borderId="33" xfId="0" applyNumberFormat="1" applyFont="1" applyFill="1" applyBorder="1" applyAlignment="1">
      <alignment horizontal="center"/>
    </xf>
    <xf numFmtId="2" fontId="9" fillId="36" borderId="18" xfId="0" applyNumberFormat="1" applyFont="1" applyFill="1" applyBorder="1" applyAlignment="1">
      <alignment horizontal="center"/>
    </xf>
    <xf numFmtId="2" fontId="9" fillId="0" borderId="18" xfId="0" applyNumberFormat="1" applyFont="1" applyFill="1" applyBorder="1" applyAlignment="1">
      <alignment horizontal="center"/>
    </xf>
    <xf numFmtId="2" fontId="9" fillId="36" borderId="18" xfId="0" applyNumberFormat="1" applyFont="1" applyFill="1" applyBorder="1" applyAlignment="1">
      <alignment horizontal="center"/>
    </xf>
    <xf numFmtId="2" fontId="9" fillId="36" borderId="13" xfId="0" applyNumberFormat="1" applyFont="1" applyFill="1" applyBorder="1" applyAlignment="1">
      <alignment horizontal="center"/>
    </xf>
    <xf numFmtId="169" fontId="9" fillId="36" borderId="42" xfId="0" applyNumberFormat="1" applyFont="1" applyFill="1" applyBorder="1" applyAlignment="1">
      <alignment vertical="center"/>
    </xf>
    <xf numFmtId="2" fontId="9" fillId="0" borderId="18" xfId="0" applyNumberFormat="1" applyFont="1" applyFill="1" applyBorder="1" applyAlignment="1">
      <alignment horizontal="center"/>
    </xf>
    <xf numFmtId="2" fontId="9" fillId="38" borderId="18" xfId="0" applyNumberFormat="1" applyFont="1" applyFill="1" applyBorder="1" applyAlignment="1">
      <alignment horizontal="center"/>
    </xf>
    <xf numFmtId="2" fontId="9" fillId="0" borderId="13" xfId="0" applyNumberFormat="1" applyFont="1" applyFill="1" applyBorder="1" applyAlignment="1">
      <alignment horizontal="center"/>
    </xf>
    <xf numFmtId="169" fontId="9" fillId="36" borderId="10" xfId="0" applyNumberFormat="1" applyFont="1" applyFill="1" applyBorder="1" applyAlignment="1">
      <alignment horizontal="right" vertical="center"/>
    </xf>
    <xf numFmtId="169" fontId="9" fillId="36" borderId="44" xfId="0" applyNumberFormat="1" applyFont="1" applyFill="1" applyBorder="1" applyAlignment="1">
      <alignment horizontal="right" vertical="center"/>
    </xf>
    <xf numFmtId="169" fontId="3" fillId="0" borderId="10" xfId="0" applyNumberFormat="1" applyFont="1" applyFill="1" applyBorder="1" applyAlignment="1">
      <alignment horizontal="right" vertical="center"/>
    </xf>
    <xf numFmtId="169" fontId="3" fillId="0" borderId="44" xfId="0" applyNumberFormat="1" applyFont="1" applyFill="1" applyBorder="1" applyAlignment="1">
      <alignment horizontal="right" vertical="center"/>
    </xf>
    <xf numFmtId="169" fontId="3" fillId="0" borderId="16" xfId="0" applyNumberFormat="1" applyFont="1" applyFill="1" applyBorder="1" applyAlignment="1">
      <alignment horizontal="right" vertical="center"/>
    </xf>
    <xf numFmtId="169" fontId="3" fillId="36" borderId="11" xfId="0" applyNumberFormat="1" applyFont="1" applyFill="1" applyBorder="1" applyAlignment="1">
      <alignment horizontal="right" vertical="center"/>
    </xf>
    <xf numFmtId="169" fontId="3" fillId="36" borderId="45" xfId="0" applyNumberFormat="1" applyFont="1" applyFill="1" applyBorder="1" applyAlignment="1">
      <alignment horizontal="right" vertical="center"/>
    </xf>
    <xf numFmtId="169" fontId="3" fillId="36" borderId="0" xfId="0" applyNumberFormat="1" applyFont="1" applyFill="1" applyBorder="1" applyAlignment="1">
      <alignment horizontal="right" vertical="center"/>
    </xf>
    <xf numFmtId="169" fontId="3" fillId="0" borderId="11" xfId="0" applyNumberFormat="1" applyFont="1" applyFill="1" applyBorder="1" applyAlignment="1">
      <alignment horizontal="right" vertical="center"/>
    </xf>
    <xf numFmtId="169" fontId="3" fillId="0" borderId="45" xfId="0" applyNumberFormat="1" applyFont="1" applyFill="1" applyBorder="1" applyAlignment="1">
      <alignment horizontal="right" vertical="center"/>
    </xf>
    <xf numFmtId="169" fontId="3" fillId="0" borderId="0" xfId="0" applyNumberFormat="1" applyFont="1" applyFill="1" applyBorder="1" applyAlignment="1">
      <alignment horizontal="right" vertical="center"/>
    </xf>
    <xf numFmtId="169" fontId="3" fillId="36" borderId="12" xfId="0" applyNumberFormat="1" applyFont="1" applyFill="1" applyBorder="1" applyAlignment="1">
      <alignment horizontal="right" vertical="center"/>
    </xf>
    <xf numFmtId="169" fontId="3" fillId="36" borderId="46" xfId="0" applyNumberFormat="1" applyFont="1" applyFill="1" applyBorder="1" applyAlignment="1">
      <alignment horizontal="right" vertical="center"/>
    </xf>
    <xf numFmtId="169" fontId="3" fillId="36" borderId="15" xfId="0" applyNumberFormat="1" applyFont="1" applyFill="1" applyBorder="1" applyAlignment="1">
      <alignment horizontal="right" vertical="center"/>
    </xf>
    <xf numFmtId="169" fontId="9" fillId="36" borderId="16" xfId="0" applyNumberFormat="1" applyFont="1" applyFill="1" applyBorder="1" applyAlignment="1">
      <alignment horizontal="right" vertical="center"/>
    </xf>
    <xf numFmtId="169" fontId="3" fillId="0" borderId="19" xfId="0" applyNumberFormat="1" applyFont="1" applyFill="1" applyBorder="1" applyAlignment="1">
      <alignment horizontal="right" vertical="center"/>
    </xf>
    <xf numFmtId="169" fontId="3" fillId="0" borderId="47" xfId="0" applyNumberFormat="1" applyFont="1" applyFill="1" applyBorder="1" applyAlignment="1">
      <alignment horizontal="right" vertical="center"/>
    </xf>
    <xf numFmtId="0" fontId="25" fillId="37" borderId="33" xfId="0" applyFont="1" applyFill="1" applyBorder="1" applyAlignment="1">
      <alignment horizontal="center" vertical="center" wrapText="1"/>
    </xf>
    <xf numFmtId="0" fontId="14" fillId="37" borderId="18" xfId="0" applyFont="1" applyFill="1" applyBorder="1" applyAlignment="1">
      <alignment horizontal="center" vertical="center" wrapText="1"/>
    </xf>
    <xf numFmtId="0" fontId="0" fillId="37" borderId="18" xfId="0" applyFont="1" applyFill="1" applyBorder="1" applyAlignment="1">
      <alignment horizontal="center" vertical="center" wrapText="1"/>
    </xf>
    <xf numFmtId="167" fontId="14" fillId="0" borderId="0" xfId="0" applyNumberFormat="1" applyFont="1" applyFill="1" applyBorder="1" applyAlignment="1">
      <alignment horizontal="right" vertical="top"/>
    </xf>
    <xf numFmtId="1" fontId="9" fillId="37" borderId="13" xfId="0" applyNumberFormat="1" applyFont="1" applyFill="1" applyBorder="1" applyAlignment="1">
      <alignment horizontal="center" vertical="center"/>
    </xf>
    <xf numFmtId="170" fontId="9" fillId="36" borderId="41" xfId="0" applyNumberFormat="1" applyFont="1" applyFill="1" applyBorder="1" applyAlignment="1">
      <alignment horizontal="right" vertical="center" wrapText="1"/>
    </xf>
    <xf numFmtId="168" fontId="9" fillId="36" borderId="43" xfId="0" applyNumberFormat="1" applyFont="1" applyFill="1" applyBorder="1" applyAlignment="1">
      <alignment horizontal="right" vertical="center" wrapText="1"/>
    </xf>
    <xf numFmtId="0" fontId="9" fillId="0" borderId="11" xfId="0" applyFont="1" applyFill="1" applyBorder="1" applyAlignment="1">
      <alignment horizontal="center" vertical="center"/>
    </xf>
    <xf numFmtId="166" fontId="3" fillId="0" borderId="17" xfId="0" applyNumberFormat="1" applyFont="1" applyFill="1" applyBorder="1" applyAlignment="1">
      <alignment horizontal="right" vertical="center" wrapText="1"/>
    </xf>
    <xf numFmtId="166" fontId="3" fillId="36" borderId="17" xfId="0" applyNumberFormat="1" applyFont="1" applyFill="1" applyBorder="1" applyAlignment="1">
      <alignment horizontal="right" vertical="center" wrapText="1"/>
    </xf>
    <xf numFmtId="166" fontId="22" fillId="36" borderId="17" xfId="0" applyNumberFormat="1" applyFont="1" applyFill="1" applyBorder="1" applyAlignment="1">
      <alignment horizontal="right" vertical="center" wrapText="1"/>
    </xf>
    <xf numFmtId="0" fontId="9" fillId="36" borderId="12" xfId="0" applyFont="1" applyFill="1" applyBorder="1" applyAlignment="1">
      <alignment horizontal="center" vertical="center"/>
    </xf>
    <xf numFmtId="166" fontId="3" fillId="36" borderId="14" xfId="0" applyNumberFormat="1" applyFont="1" applyFill="1" applyBorder="1" applyAlignment="1">
      <alignment horizontal="right" vertical="center" wrapText="1"/>
    </xf>
    <xf numFmtId="166" fontId="3" fillId="36" borderId="19" xfId="0" applyNumberFormat="1" applyFont="1" applyFill="1" applyBorder="1" applyAlignment="1">
      <alignment horizontal="right" vertical="center" wrapText="1"/>
    </xf>
    <xf numFmtId="170" fontId="22" fillId="36" borderId="15" xfId="0" applyNumberFormat="1" applyFont="1" applyFill="1" applyBorder="1" applyAlignment="1">
      <alignment horizontal="right" vertical="center" wrapText="1"/>
    </xf>
    <xf numFmtId="171" fontId="3" fillId="36" borderId="15" xfId="0" applyNumberFormat="1" applyFont="1" applyFill="1" applyBorder="1" applyAlignment="1">
      <alignment horizontal="right" vertical="center"/>
    </xf>
    <xf numFmtId="0" fontId="0" fillId="0" borderId="17" xfId="0" applyBorder="1" applyAlignment="1">
      <alignment/>
    </xf>
    <xf numFmtId="172" fontId="0" fillId="0" borderId="0" xfId="0" applyNumberFormat="1" applyAlignment="1">
      <alignment/>
    </xf>
    <xf numFmtId="167" fontId="9" fillId="35" borderId="10" xfId="0" applyNumberFormat="1" applyFont="1" applyFill="1" applyBorder="1" applyAlignment="1">
      <alignment horizontal="center" vertical="center"/>
    </xf>
    <xf numFmtId="167" fontId="0" fillId="0" borderId="0" xfId="0" applyNumberFormat="1" applyFill="1" applyAlignment="1">
      <alignment horizontal="center" vertical="center"/>
    </xf>
    <xf numFmtId="167" fontId="9" fillId="35" borderId="15" xfId="0" applyNumberFormat="1" applyFont="1" applyFill="1" applyBorder="1" applyAlignment="1">
      <alignment horizontal="center" vertical="center" wrapText="1"/>
    </xf>
    <xf numFmtId="167" fontId="9" fillId="36" borderId="33" xfId="0" applyNumberFormat="1" applyFont="1" applyFill="1" applyBorder="1" applyAlignment="1">
      <alignment horizontal="center" vertical="center"/>
    </xf>
    <xf numFmtId="167" fontId="3" fillId="0" borderId="33" xfId="0" applyNumberFormat="1" applyFont="1" applyFill="1" applyBorder="1" applyAlignment="1">
      <alignment horizontal="center" vertical="center"/>
    </xf>
    <xf numFmtId="167" fontId="3" fillId="36" borderId="18" xfId="0" applyNumberFormat="1" applyFont="1" applyFill="1" applyBorder="1" applyAlignment="1">
      <alignment horizontal="center" vertical="center"/>
    </xf>
    <xf numFmtId="167" fontId="3" fillId="0" borderId="11" xfId="0" applyNumberFormat="1" applyFont="1" applyFill="1" applyBorder="1" applyAlignment="1">
      <alignment horizontal="center" vertical="center"/>
    </xf>
    <xf numFmtId="167" fontId="3" fillId="36" borderId="12" xfId="0" applyNumberFormat="1" applyFont="1" applyFill="1" applyBorder="1" applyAlignment="1">
      <alignment horizontal="center" vertical="center"/>
    </xf>
    <xf numFmtId="167" fontId="3" fillId="36" borderId="11" xfId="0" applyNumberFormat="1" applyFont="1" applyFill="1" applyBorder="1" applyAlignment="1">
      <alignment horizontal="center" vertical="center"/>
    </xf>
    <xf numFmtId="167" fontId="3" fillId="0" borderId="18" xfId="0" applyNumberFormat="1" applyFont="1" applyFill="1" applyBorder="1" applyAlignment="1">
      <alignment horizontal="center" vertical="center"/>
    </xf>
    <xf numFmtId="167" fontId="3" fillId="0" borderId="12"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9" fillId="0" borderId="0"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0" xfId="0" applyNumberFormat="1" applyFont="1" applyBorder="1" applyAlignment="1" quotePrefix="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27" fillId="0" borderId="0" xfId="0" applyFont="1" applyAlignment="1">
      <alignment vertical="center" wrapText="1"/>
    </xf>
    <xf numFmtId="0" fontId="0" fillId="0" borderId="0" xfId="0" applyAlignment="1">
      <alignment vertical="top" wrapText="1"/>
    </xf>
    <xf numFmtId="0" fontId="0" fillId="0" borderId="0" xfId="0" applyFont="1" applyAlignment="1">
      <alignment vertical="top" wrapText="1"/>
    </xf>
    <xf numFmtId="0" fontId="0" fillId="0" borderId="0" xfId="0" applyAlignment="1">
      <alignment vertical="center" wrapText="1"/>
    </xf>
    <xf numFmtId="0" fontId="8" fillId="0" borderId="0" xfId="0" applyFont="1" applyAlignment="1">
      <alignment horizontal="center"/>
    </xf>
    <xf numFmtId="0" fontId="0" fillId="0" borderId="0" xfId="0" applyFont="1" applyAlignment="1">
      <alignment vertical="center" wrapText="1"/>
    </xf>
    <xf numFmtId="0" fontId="2" fillId="0" borderId="0" xfId="56" applyAlignment="1" applyProtection="1">
      <alignment vertical="center" wrapText="1"/>
      <protection/>
    </xf>
    <xf numFmtId="0" fontId="0" fillId="0" borderId="0" xfId="0" applyFont="1" applyAlignment="1">
      <alignment horizontal="left" vertical="center" wrapText="1"/>
    </xf>
    <xf numFmtId="0" fontId="0" fillId="0" borderId="0" xfId="0" applyFont="1" applyAlignment="1">
      <alignment horizontal="left" vertical="center"/>
    </xf>
    <xf numFmtId="0" fontId="7" fillId="0" borderId="0" xfId="0" applyFont="1" applyAlignment="1">
      <alignment horizontal="center" vertical="center"/>
    </xf>
    <xf numFmtId="17" fontId="7" fillId="0" borderId="0" xfId="0" applyNumberFormat="1" applyFont="1" applyBorder="1" applyAlignment="1" quotePrefix="1">
      <alignment horizontal="center" vertical="center" wrapText="1"/>
    </xf>
    <xf numFmtId="0" fontId="8" fillId="0" borderId="0" xfId="0" applyFont="1" applyAlignment="1">
      <alignment horizontal="center" vertical="top"/>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9" fillId="35" borderId="0" xfId="0" applyFont="1" applyFill="1" applyBorder="1" applyAlignment="1">
      <alignment horizontal="center" vertical="top" wrapText="1"/>
    </xf>
    <xf numFmtId="0" fontId="3" fillId="0" borderId="0" xfId="0" applyFont="1" applyAlignment="1">
      <alignment horizontal="left" vertical="top" wrapText="1"/>
    </xf>
    <xf numFmtId="0" fontId="9" fillId="0" borderId="0" xfId="0" applyFont="1" applyAlignment="1">
      <alignment horizontal="left" vertical="top" wrapText="1"/>
    </xf>
    <xf numFmtId="0" fontId="13" fillId="35" borderId="0" xfId="0" applyFont="1" applyFill="1" applyAlignment="1">
      <alignment horizontal="left" vertical="center" wrapText="1"/>
    </xf>
    <xf numFmtId="0" fontId="10" fillId="35" borderId="0" xfId="0" applyFont="1" applyFill="1" applyBorder="1" applyAlignment="1">
      <alignment horizontal="left" vertical="center" wrapText="1"/>
    </xf>
    <xf numFmtId="0" fontId="9" fillId="0" borderId="0" xfId="0" applyFont="1" applyAlignment="1">
      <alignment horizontal="left" wrapText="1"/>
    </xf>
    <xf numFmtId="0" fontId="13" fillId="35" borderId="0" xfId="0" applyFont="1" applyFill="1" applyBorder="1" applyAlignment="1">
      <alignment horizontal="left" vertical="center"/>
    </xf>
    <xf numFmtId="0" fontId="3" fillId="0" borderId="0" xfId="0" applyFont="1" applyBorder="1" applyAlignment="1">
      <alignment horizontal="center" vertical="center"/>
    </xf>
    <xf numFmtId="1" fontId="9" fillId="35" borderId="17" xfId="0" applyNumberFormat="1" applyFont="1" applyFill="1" applyBorder="1" applyAlignment="1">
      <alignment horizontal="center" wrapText="1"/>
    </xf>
    <xf numFmtId="1" fontId="9" fillId="35" borderId="0" xfId="0" applyNumberFormat="1" applyFont="1" applyFill="1" applyBorder="1" applyAlignment="1">
      <alignment horizontal="center" wrapText="1"/>
    </xf>
    <xf numFmtId="1" fontId="9" fillId="35" borderId="18" xfId="0" applyNumberFormat="1" applyFont="1" applyFill="1" applyBorder="1" applyAlignment="1">
      <alignment horizontal="center" wrapText="1"/>
    </xf>
    <xf numFmtId="171" fontId="9" fillId="0" borderId="0" xfId="0" applyNumberFormat="1" applyFont="1" applyFill="1" applyBorder="1" applyAlignment="1">
      <alignment horizontal="left" wrapText="1"/>
    </xf>
    <xf numFmtId="0" fontId="0" fillId="0" borderId="0" xfId="0" applyAlignment="1">
      <alignment wrapText="1"/>
    </xf>
    <xf numFmtId="171" fontId="9" fillId="0" borderId="0" xfId="0" applyNumberFormat="1" applyFont="1" applyFill="1" applyBorder="1" applyAlignment="1">
      <alignment horizontal="left" vertical="top" wrapText="1"/>
    </xf>
    <xf numFmtId="171" fontId="3" fillId="0" borderId="0" xfId="0" applyNumberFormat="1" applyFont="1" applyFill="1" applyBorder="1" applyAlignment="1">
      <alignment horizontal="left" vertical="top" wrapText="1"/>
    </xf>
    <xf numFmtId="0" fontId="8" fillId="0" borderId="0" xfId="0" applyFont="1" applyBorder="1" applyAlignment="1">
      <alignment horizontal="center" vertical="top"/>
    </xf>
    <xf numFmtId="0" fontId="9" fillId="35" borderId="19" xfId="0" applyFont="1" applyFill="1" applyBorder="1" applyAlignment="1">
      <alignment horizontal="center" vertical="center"/>
    </xf>
    <xf numFmtId="0" fontId="9" fillId="35" borderId="33"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8" xfId="0" applyFont="1" applyFill="1" applyBorder="1" applyAlignment="1">
      <alignment horizontal="center" vertical="center"/>
    </xf>
    <xf numFmtId="1" fontId="9" fillId="35" borderId="19" xfId="0" applyNumberFormat="1" applyFont="1" applyFill="1" applyBorder="1" applyAlignment="1">
      <alignment horizontal="center" vertical="center" wrapText="1"/>
    </xf>
    <xf numFmtId="1" fontId="9" fillId="35" borderId="33" xfId="0" applyNumberFormat="1" applyFont="1" applyFill="1" applyBorder="1" applyAlignment="1">
      <alignment horizontal="center" vertical="center" wrapText="1"/>
    </xf>
    <xf numFmtId="1" fontId="9" fillId="35" borderId="17" xfId="0" applyNumberFormat="1" applyFont="1" applyFill="1" applyBorder="1" applyAlignment="1">
      <alignment horizontal="center" vertical="center" wrapText="1"/>
    </xf>
    <xf numFmtId="1" fontId="9" fillId="35" borderId="18" xfId="0" applyNumberFormat="1" applyFont="1" applyFill="1" applyBorder="1" applyAlignment="1">
      <alignment horizontal="center" vertical="center" wrapText="1"/>
    </xf>
    <xf numFmtId="1" fontId="9" fillId="35" borderId="19" xfId="0" applyNumberFormat="1" applyFont="1" applyFill="1" applyBorder="1" applyAlignment="1">
      <alignment horizontal="center" wrapText="1"/>
    </xf>
    <xf numFmtId="1" fontId="9" fillId="35" borderId="16" xfId="0" applyNumberFormat="1" applyFont="1" applyFill="1" applyBorder="1" applyAlignment="1">
      <alignment horizontal="center" wrapText="1"/>
    </xf>
    <xf numFmtId="1" fontId="9" fillId="35" borderId="33" xfId="0" applyNumberFormat="1" applyFont="1" applyFill="1" applyBorder="1" applyAlignment="1">
      <alignment horizontal="center" wrapText="1"/>
    </xf>
    <xf numFmtId="0" fontId="9" fillId="0" borderId="0" xfId="0" applyFont="1" applyBorder="1" applyAlignment="1">
      <alignment wrapText="1"/>
    </xf>
    <xf numFmtId="0" fontId="3" fillId="0" borderId="0" xfId="0" applyFont="1" applyAlignment="1">
      <alignment wrapText="1"/>
    </xf>
    <xf numFmtId="0" fontId="9" fillId="0" borderId="0" xfId="0" applyFont="1" applyFill="1" applyBorder="1" applyAlignment="1">
      <alignment wrapText="1"/>
    </xf>
    <xf numFmtId="0" fontId="25" fillId="37" borderId="19" xfId="0" applyFont="1" applyFill="1" applyBorder="1" applyAlignment="1">
      <alignment horizontal="center" vertical="center" wrapText="1"/>
    </xf>
    <xf numFmtId="0" fontId="25" fillId="37" borderId="16" xfId="0" applyFont="1" applyFill="1" applyBorder="1" applyAlignment="1">
      <alignment horizontal="center" vertical="center" wrapText="1"/>
    </xf>
    <xf numFmtId="0" fontId="25" fillId="37" borderId="33" xfId="0" applyFont="1" applyFill="1" applyBorder="1" applyAlignment="1">
      <alignment horizontal="center" vertical="center" wrapText="1"/>
    </xf>
    <xf numFmtId="0" fontId="10" fillId="37" borderId="17"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10" fillId="37" borderId="18" xfId="0" applyFont="1" applyFill="1" applyBorder="1" applyAlignment="1">
      <alignment horizontal="center" vertical="center" wrapText="1"/>
    </xf>
    <xf numFmtId="0" fontId="14" fillId="37" borderId="17" xfId="0" applyFont="1" applyFill="1" applyBorder="1" applyAlignment="1">
      <alignment horizontal="center" vertical="center" wrapText="1"/>
    </xf>
    <xf numFmtId="0" fontId="14" fillId="37" borderId="0" xfId="0" applyFont="1" applyFill="1" applyBorder="1" applyAlignment="1">
      <alignment horizontal="center" vertical="center" wrapText="1"/>
    </xf>
    <xf numFmtId="0" fontId="14" fillId="37" borderId="18" xfId="0" applyFont="1" applyFill="1" applyBorder="1" applyAlignment="1">
      <alignment horizontal="center" vertical="center" wrapText="1"/>
    </xf>
    <xf numFmtId="0" fontId="0" fillId="37" borderId="17"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7"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18" xfId="0" applyFill="1" applyBorder="1" applyAlignment="1">
      <alignment horizontal="center" vertical="center" wrapText="1"/>
    </xf>
    <xf numFmtId="0" fontId="8" fillId="0" borderId="0" xfId="0" applyFont="1" applyBorder="1" applyAlignment="1">
      <alignment horizontal="center" vertical="top" wrapText="1"/>
    </xf>
    <xf numFmtId="171" fontId="3" fillId="0" borderId="0" xfId="0" applyNumberFormat="1" applyFont="1" applyFill="1" applyBorder="1" applyAlignment="1">
      <alignment horizontal="left" wrapText="1"/>
    </xf>
    <xf numFmtId="0" fontId="0" fillId="0" borderId="0" xfId="0" applyBorder="1" applyAlignment="1">
      <alignment wrapText="1"/>
    </xf>
    <xf numFmtId="0" fontId="9" fillId="0" borderId="16" xfId="0" applyFont="1" applyBorder="1" applyAlignment="1">
      <alignment horizontal="left" wrapText="1"/>
    </xf>
    <xf numFmtId="0" fontId="0" fillId="0" borderId="16" xfId="0" applyBorder="1" applyAlignment="1">
      <alignment wrapText="1"/>
    </xf>
    <xf numFmtId="0" fontId="10" fillId="37" borderId="19"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10" fillId="37" borderId="33" xfId="0" applyFont="1" applyFill="1" applyBorder="1" applyAlignment="1">
      <alignment horizontal="center" vertical="center" wrapText="1"/>
    </xf>
    <xf numFmtId="0" fontId="9" fillId="0" borderId="0" xfId="0" applyFont="1" applyBorder="1" applyAlignment="1">
      <alignment horizontal="left" vertical="top" wrapText="1"/>
    </xf>
    <xf numFmtId="0" fontId="32" fillId="0" borderId="0" xfId="0" applyFont="1" applyAlignment="1">
      <alignment horizontal="left" wrapText="1"/>
    </xf>
    <xf numFmtId="0" fontId="8" fillId="0" borderId="0" xfId="0" applyFont="1" applyAlignment="1" quotePrefix="1">
      <alignment horizontal="right" vertical="top"/>
    </xf>
    <xf numFmtId="1" fontId="10" fillId="35" borderId="19" xfId="0" applyNumberFormat="1" applyFont="1" applyFill="1" applyBorder="1" applyAlignment="1">
      <alignment horizontal="center" vertical="center" wrapText="1"/>
    </xf>
    <xf numFmtId="1" fontId="10" fillId="35" borderId="16" xfId="0" applyNumberFormat="1" applyFont="1" applyFill="1" applyBorder="1" applyAlignment="1">
      <alignment horizontal="center" vertical="center" wrapText="1"/>
    </xf>
    <xf numFmtId="1" fontId="10" fillId="35" borderId="33" xfId="0" applyNumberFormat="1"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Border="1" applyAlignment="1">
      <alignment wrapText="1"/>
    </xf>
    <xf numFmtId="0" fontId="9" fillId="0" borderId="0" xfId="0" applyFont="1" applyBorder="1" applyAlignment="1">
      <alignment vertical="top" wrapText="1"/>
    </xf>
    <xf numFmtId="0" fontId="3" fillId="0" borderId="0" xfId="0" applyFont="1" applyBorder="1" applyAlignment="1">
      <alignment vertical="top" wrapText="1"/>
    </xf>
    <xf numFmtId="0" fontId="8" fillId="0" borderId="15" xfId="0" applyFont="1" applyBorder="1" applyAlignment="1">
      <alignment horizontal="center" vertical="top"/>
    </xf>
    <xf numFmtId="0" fontId="9" fillId="35" borderId="19" xfId="0" applyFont="1" applyFill="1" applyBorder="1" applyAlignment="1">
      <alignment vertical="center"/>
    </xf>
    <xf numFmtId="0" fontId="9" fillId="35" borderId="16" xfId="0" applyFont="1" applyFill="1" applyBorder="1" applyAlignment="1">
      <alignment vertical="center"/>
    </xf>
    <xf numFmtId="0" fontId="9" fillId="35" borderId="16" xfId="0" applyFont="1" applyFill="1" applyBorder="1" applyAlignment="1">
      <alignment horizontal="center" vertical="top"/>
    </xf>
    <xf numFmtId="0" fontId="9" fillId="35" borderId="33" xfId="0" applyFont="1" applyFill="1" applyBorder="1" applyAlignment="1">
      <alignment horizontal="center" vertical="top"/>
    </xf>
    <xf numFmtId="1" fontId="9" fillId="35" borderId="11" xfId="0" applyNumberFormat="1" applyFont="1" applyFill="1" applyBorder="1" applyAlignment="1">
      <alignment horizontal="center" vertical="center" wrapText="1"/>
    </xf>
    <xf numFmtId="1" fontId="9" fillId="35" borderId="12" xfId="0" applyNumberFormat="1"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45" xfId="0" applyFont="1" applyFill="1" applyBorder="1" applyAlignment="1">
      <alignment horizontal="center" vertical="center" wrapText="1"/>
    </xf>
    <xf numFmtId="0" fontId="9" fillId="35" borderId="46" xfId="0" applyFont="1" applyFill="1" applyBorder="1" applyAlignment="1">
      <alignment horizontal="center" vertical="center" wrapText="1"/>
    </xf>
    <xf numFmtId="0" fontId="9" fillId="35" borderId="0" xfId="0" applyFont="1" applyFill="1" applyBorder="1" applyAlignment="1">
      <alignment horizontal="left"/>
    </xf>
    <xf numFmtId="166" fontId="8" fillId="0" borderId="0" xfId="0" applyNumberFormat="1" applyFont="1" applyAlignment="1">
      <alignment vertical="top" wrapText="1"/>
    </xf>
    <xf numFmtId="0" fontId="8" fillId="0" borderId="0" xfId="0" applyFont="1" applyAlignment="1">
      <alignment vertical="top" wrapText="1"/>
    </xf>
    <xf numFmtId="0" fontId="10" fillId="35" borderId="0" xfId="0" applyFont="1" applyFill="1" applyBorder="1" applyAlignment="1">
      <alignment horizontal="left" vertical="top"/>
    </xf>
    <xf numFmtId="0" fontId="10" fillId="35" borderId="19" xfId="0" applyFont="1" applyFill="1" applyBorder="1" applyAlignment="1">
      <alignment horizontal="center" vertical="center"/>
    </xf>
    <xf numFmtId="0" fontId="10" fillId="35" borderId="16" xfId="0" applyFont="1" applyFill="1" applyBorder="1" applyAlignment="1">
      <alignment horizontal="center" vertical="center"/>
    </xf>
    <xf numFmtId="0" fontId="8" fillId="0" borderId="15" xfId="0" applyFont="1" applyBorder="1" applyAlignment="1">
      <alignment horizontal="center" vertical="top" wrapText="1"/>
    </xf>
    <xf numFmtId="0" fontId="9" fillId="0" borderId="0" xfId="0" applyFont="1" applyFill="1" applyBorder="1" applyAlignment="1">
      <alignment vertical="top" wrapText="1"/>
    </xf>
    <xf numFmtId="0" fontId="9" fillId="0" borderId="16" xfId="0" applyFont="1" applyFill="1" applyBorder="1" applyAlignment="1">
      <alignment horizontal="left" wrapText="1"/>
    </xf>
    <xf numFmtId="0" fontId="8" fillId="0" borderId="0" xfId="0" applyFont="1" applyAlignment="1" quotePrefix="1">
      <alignment horizontal="left" vertical="top"/>
    </xf>
    <xf numFmtId="0" fontId="28" fillId="0" borderId="15" xfId="0" applyFont="1" applyBorder="1" applyAlignment="1">
      <alignment horizontal="center" vertical="top" wrapText="1"/>
    </xf>
    <xf numFmtId="0" fontId="10" fillId="37" borderId="19" xfId="0" applyFont="1" applyFill="1" applyBorder="1" applyAlignment="1">
      <alignment horizontal="center" vertical="center"/>
    </xf>
    <xf numFmtId="0" fontId="10" fillId="37" borderId="16" xfId="0" applyFont="1" applyFill="1" applyBorder="1" applyAlignment="1">
      <alignment horizontal="center" vertical="center"/>
    </xf>
    <xf numFmtId="0" fontId="10" fillId="37" borderId="33" xfId="0" applyFont="1" applyFill="1" applyBorder="1" applyAlignment="1">
      <alignment horizontal="center"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Z1"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1" xfId="61"/>
    <cellStyle name="Normal 2" xfId="62"/>
    <cellStyle name="Normal 2 2" xfId="63"/>
    <cellStyle name="Normal 2 3" xfId="64"/>
    <cellStyle name="Normal 3" xfId="65"/>
    <cellStyle name="Normal 3 2" xfId="66"/>
    <cellStyle name="Normal 4" xfId="67"/>
    <cellStyle name="Normal 5" xfId="68"/>
    <cellStyle name="Normal 6" xfId="69"/>
    <cellStyle name="Normal 7" xfId="70"/>
    <cellStyle name="Normal 8" xfId="71"/>
    <cellStyle name="Normal 9" xfId="72"/>
    <cellStyle name="Note" xfId="73"/>
    <cellStyle name="Output" xfId="74"/>
    <cellStyle name="Percent" xfId="75"/>
    <cellStyle name="PZ1" xfId="76"/>
    <cellStyle name="Standard_E00seit45" xfId="77"/>
    <cellStyle name="Title" xfId="78"/>
    <cellStyle name="Titre ligne" xfId="79"/>
    <cellStyle name="Total" xfId="80"/>
    <cellStyle name="Total intermediaire"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transport/facts-fundings/statistics/index_en.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10"/>
  <sheetViews>
    <sheetView zoomScalePageLayoutView="0" workbookViewId="0" topLeftCell="A1">
      <selection activeCell="K19" sqref="K19"/>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36" t="s">
        <v>0</v>
      </c>
      <c r="C1" s="436"/>
      <c r="D1" s="436"/>
      <c r="E1" s="436"/>
      <c r="F1" s="436"/>
      <c r="G1" s="436"/>
      <c r="H1" s="436"/>
      <c r="I1" s="436"/>
    </row>
    <row r="2" spans="2:9" ht="19.5" customHeight="1">
      <c r="B2" s="439" t="s">
        <v>1</v>
      </c>
      <c r="C2" s="439"/>
      <c r="D2" s="439"/>
      <c r="E2" s="439"/>
      <c r="F2" s="439"/>
      <c r="G2" s="439"/>
      <c r="H2" s="439"/>
      <c r="I2" s="439"/>
    </row>
    <row r="3" spans="2:9" ht="19.5" customHeight="1">
      <c r="B3" s="438" t="s">
        <v>180</v>
      </c>
      <c r="C3" s="438"/>
      <c r="D3" s="438"/>
      <c r="E3" s="438"/>
      <c r="F3" s="438"/>
      <c r="G3" s="438"/>
      <c r="H3" s="438"/>
      <c r="I3" s="438"/>
    </row>
    <row r="4" spans="2:9" ht="19.5" customHeight="1">
      <c r="B4" s="438"/>
      <c r="C4" s="438"/>
      <c r="D4" s="438"/>
      <c r="E4" s="438"/>
      <c r="F4" s="438"/>
      <c r="G4" s="438"/>
      <c r="H4" s="438"/>
      <c r="I4" s="438"/>
    </row>
    <row r="5" spans="2:9" ht="19.5" customHeight="1">
      <c r="B5" s="440" t="s">
        <v>138</v>
      </c>
      <c r="C5" s="440"/>
      <c r="D5" s="440"/>
      <c r="E5" s="440"/>
      <c r="F5" s="440"/>
      <c r="G5" s="440"/>
      <c r="H5" s="440"/>
      <c r="I5" s="440"/>
    </row>
    <row r="6" spans="2:9" ht="19.5" customHeight="1">
      <c r="B6" s="71"/>
      <c r="C6" s="71"/>
      <c r="D6" s="69"/>
      <c r="E6" s="70"/>
      <c r="F6" s="70"/>
      <c r="G6" s="70"/>
      <c r="H6" s="27"/>
      <c r="I6" s="1"/>
    </row>
    <row r="7" spans="2:9" ht="19.5" customHeight="1">
      <c r="B7" s="71"/>
      <c r="C7" s="71"/>
      <c r="D7" s="69"/>
      <c r="E7" s="70"/>
      <c r="F7" s="70"/>
      <c r="G7" s="70"/>
      <c r="H7" s="27"/>
      <c r="I7" s="1"/>
    </row>
    <row r="8" spans="2:9" ht="19.5" customHeight="1">
      <c r="B8" s="436" t="s">
        <v>179</v>
      </c>
      <c r="C8" s="436"/>
      <c r="D8" s="436"/>
      <c r="E8" s="436"/>
      <c r="F8" s="436"/>
      <c r="G8" s="436"/>
      <c r="H8" s="436"/>
      <c r="I8" s="436"/>
    </row>
    <row r="9" spans="2:9" ht="19.5" customHeight="1">
      <c r="B9" s="437">
        <v>2019</v>
      </c>
      <c r="C9" s="437"/>
      <c r="D9" s="437"/>
      <c r="E9" s="437"/>
      <c r="F9" s="437"/>
      <c r="G9" s="437"/>
      <c r="H9" s="437"/>
      <c r="I9" s="437"/>
    </row>
    <row r="10" spans="2:9" ht="19.5" customHeight="1">
      <c r="B10" s="71"/>
      <c r="C10" s="71"/>
      <c r="D10" s="69"/>
      <c r="E10" s="70"/>
      <c r="F10" s="70"/>
      <c r="G10" s="70"/>
      <c r="H10" s="27"/>
      <c r="I10" s="1"/>
    </row>
  </sheetData>
  <sheetProtection/>
  <mergeCells count="7">
    <mergeCell ref="B8:I8"/>
    <mergeCell ref="B9:I9"/>
    <mergeCell ref="B4:I4"/>
    <mergeCell ref="B1:I1"/>
    <mergeCell ref="B2:I2"/>
    <mergeCell ref="B3:I3"/>
    <mergeCell ref="B5:I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B51"/>
  <sheetViews>
    <sheetView zoomScalePageLayoutView="0" workbookViewId="0" topLeftCell="A15">
      <selection activeCell="AQ21" sqref="AQ21"/>
    </sheetView>
  </sheetViews>
  <sheetFormatPr defaultColWidth="9.140625" defaultRowHeight="12.75"/>
  <cols>
    <col min="1" max="1" width="3.7109375" style="0" customWidth="1"/>
    <col min="2" max="2" width="4.7109375" style="0" customWidth="1"/>
    <col min="3" max="37" width="6.7109375" style="0" customWidth="1"/>
    <col min="38" max="51" width="6.7109375" style="49" customWidth="1"/>
    <col min="52" max="52" width="6.7109375" style="424" customWidth="1"/>
    <col min="53" max="53" width="5.140625" style="49" customWidth="1"/>
    <col min="54" max="54" width="4.7109375" style="0" customWidth="1"/>
  </cols>
  <sheetData>
    <row r="1" spans="2:53" ht="14.25" customHeight="1">
      <c r="B1" s="443"/>
      <c r="C1" s="443"/>
      <c r="D1" s="53"/>
      <c r="E1" s="53"/>
      <c r="F1" s="53"/>
      <c r="G1" s="53"/>
      <c r="H1" s="53"/>
      <c r="I1" s="53"/>
      <c r="J1" s="53"/>
      <c r="K1" s="53"/>
      <c r="L1" s="53"/>
      <c r="M1" s="53"/>
      <c r="N1" s="53"/>
      <c r="O1" s="53"/>
      <c r="P1" s="53"/>
      <c r="Q1" s="53"/>
      <c r="R1" s="53"/>
      <c r="S1" s="53"/>
      <c r="T1" s="53"/>
      <c r="U1" s="53"/>
      <c r="V1" s="53"/>
      <c r="AG1" s="54"/>
      <c r="BA1" s="54" t="s">
        <v>130</v>
      </c>
    </row>
    <row r="2" spans="2:54" ht="30" customHeight="1">
      <c r="B2" s="472" t="s">
        <v>117</v>
      </c>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472"/>
      <c r="BA2" s="472"/>
      <c r="BB2" s="51"/>
    </row>
    <row r="3" spans="2:54" ht="18" customHeight="1">
      <c r="B3" s="107"/>
      <c r="C3" s="520" t="s">
        <v>155</v>
      </c>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189"/>
      <c r="AD3" s="189"/>
      <c r="AE3" s="189"/>
      <c r="AF3" s="189"/>
      <c r="AG3" s="128"/>
      <c r="AH3" s="189"/>
      <c r="AI3" s="189"/>
      <c r="AJ3" s="522"/>
      <c r="AK3" s="522"/>
      <c r="AL3" s="522"/>
      <c r="AM3" s="522"/>
      <c r="AN3" s="522"/>
      <c r="AO3" s="522"/>
      <c r="AP3" s="522"/>
      <c r="AQ3" s="522"/>
      <c r="AR3" s="522"/>
      <c r="AS3" s="522"/>
      <c r="AT3" s="522"/>
      <c r="AU3" s="522"/>
      <c r="AV3" s="522"/>
      <c r="AW3" s="522"/>
      <c r="AX3" s="522" t="s">
        <v>167</v>
      </c>
      <c r="AY3" s="523"/>
      <c r="AZ3" s="423" t="s">
        <v>4</v>
      </c>
      <c r="BA3" s="177"/>
      <c r="BB3" s="55"/>
    </row>
    <row r="4" spans="2:54" s="69" customFormat="1" ht="18" customHeight="1">
      <c r="B4" s="176"/>
      <c r="C4" s="196">
        <v>1970</v>
      </c>
      <c r="D4" s="175">
        <v>1971</v>
      </c>
      <c r="E4" s="175">
        <v>1972</v>
      </c>
      <c r="F4" s="175">
        <v>1973</v>
      </c>
      <c r="G4" s="175">
        <v>1974</v>
      </c>
      <c r="H4" s="175">
        <v>1975</v>
      </c>
      <c r="I4" s="175">
        <v>1976</v>
      </c>
      <c r="J4" s="175">
        <v>1977</v>
      </c>
      <c r="K4" s="175">
        <v>1978</v>
      </c>
      <c r="L4" s="175">
        <v>1979</v>
      </c>
      <c r="M4" s="175">
        <v>1980</v>
      </c>
      <c r="N4" s="175">
        <v>1981</v>
      </c>
      <c r="O4" s="175">
        <v>1982</v>
      </c>
      <c r="P4" s="175">
        <v>1983</v>
      </c>
      <c r="Q4" s="175">
        <v>1984</v>
      </c>
      <c r="R4" s="175">
        <v>1985</v>
      </c>
      <c r="S4" s="175">
        <v>1986</v>
      </c>
      <c r="T4" s="175">
        <v>1987</v>
      </c>
      <c r="U4" s="175">
        <v>1988</v>
      </c>
      <c r="V4" s="175">
        <v>1989</v>
      </c>
      <c r="W4" s="175">
        <v>1990</v>
      </c>
      <c r="X4" s="175">
        <v>1991</v>
      </c>
      <c r="Y4" s="175">
        <v>1992</v>
      </c>
      <c r="Z4" s="175">
        <v>1993</v>
      </c>
      <c r="AA4" s="175">
        <v>1994</v>
      </c>
      <c r="AB4" s="175">
        <v>1995</v>
      </c>
      <c r="AC4" s="175">
        <v>1996</v>
      </c>
      <c r="AD4" s="175">
        <v>1997</v>
      </c>
      <c r="AE4" s="175">
        <v>1998</v>
      </c>
      <c r="AF4" s="175">
        <v>1999</v>
      </c>
      <c r="AG4" s="175">
        <v>2000</v>
      </c>
      <c r="AH4" s="175">
        <v>2001</v>
      </c>
      <c r="AI4" s="175">
        <v>2002</v>
      </c>
      <c r="AJ4" s="175">
        <v>2003</v>
      </c>
      <c r="AK4" s="175">
        <v>2004</v>
      </c>
      <c r="AL4" s="175">
        <v>2005</v>
      </c>
      <c r="AM4" s="175">
        <v>2006</v>
      </c>
      <c r="AN4" s="175">
        <v>2007</v>
      </c>
      <c r="AO4" s="175">
        <v>2008</v>
      </c>
      <c r="AP4" s="175">
        <v>2009</v>
      </c>
      <c r="AQ4" s="175">
        <v>2010</v>
      </c>
      <c r="AR4" s="175">
        <v>2011</v>
      </c>
      <c r="AS4" s="328">
        <v>2012</v>
      </c>
      <c r="AT4" s="175">
        <v>2013</v>
      </c>
      <c r="AU4" s="175">
        <v>2014</v>
      </c>
      <c r="AV4" s="175">
        <v>2015</v>
      </c>
      <c r="AW4" s="175">
        <v>2016</v>
      </c>
      <c r="AX4" s="175">
        <v>2017</v>
      </c>
      <c r="AY4" s="360">
        <v>2018</v>
      </c>
      <c r="AZ4" s="425" t="s">
        <v>245</v>
      </c>
      <c r="BA4" s="178"/>
      <c r="BB4" s="190"/>
    </row>
    <row r="5" spans="2:54" ht="15" customHeight="1">
      <c r="B5" s="365" t="s">
        <v>222</v>
      </c>
      <c r="C5" s="86">
        <f aca="true" t="shared" si="0" ref="C5:AY5">SUM(C6:C33)</f>
        <v>439.87295500000005</v>
      </c>
      <c r="D5" s="78">
        <f t="shared" si="0"/>
        <v>441.72999000000004</v>
      </c>
      <c r="E5" s="78">
        <f t="shared" si="0"/>
        <v>444.53894099999997</v>
      </c>
      <c r="F5" s="78">
        <f t="shared" si="0"/>
        <v>447.234151</v>
      </c>
      <c r="G5" s="78">
        <f t="shared" si="0"/>
        <v>449.680707</v>
      </c>
      <c r="H5" s="78">
        <f t="shared" si="0"/>
        <v>451.83501299999983</v>
      </c>
      <c r="I5" s="78">
        <f t="shared" si="0"/>
        <v>454.03501400000005</v>
      </c>
      <c r="J5" s="78">
        <f t="shared" si="0"/>
        <v>455.996863</v>
      </c>
      <c r="K5" s="78">
        <f t="shared" si="0"/>
        <v>457.9776300000001</v>
      </c>
      <c r="L5" s="78">
        <f t="shared" si="0"/>
        <v>459.9958620000001</v>
      </c>
      <c r="M5" s="78">
        <f t="shared" si="0"/>
        <v>461.646698</v>
      </c>
      <c r="N5" s="78">
        <f t="shared" si="0"/>
        <v>463.7134230000001</v>
      </c>
      <c r="O5" s="78">
        <f t="shared" si="0"/>
        <v>465.18177599999996</v>
      </c>
      <c r="P5" s="78">
        <f t="shared" si="0"/>
        <v>466.36143400000014</v>
      </c>
      <c r="Q5" s="78">
        <f t="shared" si="0"/>
        <v>467.32018899999997</v>
      </c>
      <c r="R5" s="78">
        <f t="shared" si="0"/>
        <v>468.33430500000003</v>
      </c>
      <c r="S5" s="78">
        <f t="shared" si="0"/>
        <v>469.4485809999999</v>
      </c>
      <c r="T5" s="78">
        <f t="shared" si="0"/>
        <v>470.7805120000001</v>
      </c>
      <c r="U5" s="78">
        <f t="shared" si="0"/>
        <v>472.02261599999997</v>
      </c>
      <c r="V5" s="78">
        <f t="shared" si="0"/>
        <v>473.6660030000001</v>
      </c>
      <c r="W5" s="78">
        <f t="shared" si="0"/>
        <v>475.16078100000004</v>
      </c>
      <c r="X5" s="329">
        <f t="shared" si="0"/>
        <v>478.30217200000004</v>
      </c>
      <c r="Y5" s="78">
        <f t="shared" si="0"/>
        <v>479.3653989999999</v>
      </c>
      <c r="Z5" s="78">
        <f t="shared" si="0"/>
        <v>480.94001</v>
      </c>
      <c r="AA5" s="78">
        <f t="shared" si="0"/>
        <v>482.213929</v>
      </c>
      <c r="AB5" s="78">
        <f t="shared" si="0"/>
        <v>483.16300200000006</v>
      </c>
      <c r="AC5" s="78">
        <f t="shared" si="0"/>
        <v>483.9382930000001</v>
      </c>
      <c r="AD5" s="78">
        <f t="shared" si="0"/>
        <v>484.66983300000004</v>
      </c>
      <c r="AE5" s="78">
        <f t="shared" si="0"/>
        <v>485.365834</v>
      </c>
      <c r="AF5" s="78">
        <f t="shared" si="0"/>
        <v>486.06933300000003</v>
      </c>
      <c r="AG5" s="78">
        <f t="shared" si="0"/>
        <v>487.25908000000004</v>
      </c>
      <c r="AH5" s="78">
        <f t="shared" si="0"/>
        <v>488.240527</v>
      </c>
      <c r="AI5" s="78">
        <f t="shared" si="0"/>
        <v>488.962706</v>
      </c>
      <c r="AJ5" s="78">
        <f t="shared" si="0"/>
        <v>490.69157799999994</v>
      </c>
      <c r="AK5" s="78">
        <f t="shared" si="0"/>
        <v>492.55579800000004</v>
      </c>
      <c r="AL5" s="78">
        <f t="shared" si="0"/>
        <v>494.598322</v>
      </c>
      <c r="AM5" s="78">
        <f t="shared" si="0"/>
        <v>496.43659699999995</v>
      </c>
      <c r="AN5" s="78">
        <f t="shared" si="0"/>
        <v>498.30077499999993</v>
      </c>
      <c r="AO5" s="78">
        <f t="shared" si="0"/>
        <v>500.29703299999994</v>
      </c>
      <c r="AP5" s="78">
        <f t="shared" si="0"/>
        <v>502.09023500000006</v>
      </c>
      <c r="AQ5" s="78">
        <f t="shared" si="0"/>
        <v>503.170618</v>
      </c>
      <c r="AR5" s="329">
        <f t="shared" si="0"/>
        <v>502.96483700000005</v>
      </c>
      <c r="AS5" s="78">
        <f t="shared" si="0"/>
        <v>504.0479639999999</v>
      </c>
      <c r="AT5" s="78">
        <f t="shared" si="0"/>
        <v>505.1630080000001</v>
      </c>
      <c r="AU5" s="78">
        <f t="shared" si="0"/>
        <v>507.0113300000001</v>
      </c>
      <c r="AV5" s="329">
        <f t="shared" si="0"/>
        <v>508.540103</v>
      </c>
      <c r="AW5" s="329">
        <f t="shared" si="0"/>
        <v>510.181874</v>
      </c>
      <c r="AX5" s="384">
        <f t="shared" si="0"/>
        <v>511.373278</v>
      </c>
      <c r="AY5" s="384">
        <f t="shared" si="0"/>
        <v>512.379225</v>
      </c>
      <c r="AZ5" s="426">
        <f>AY5/AX5*100-100</f>
        <v>0.19671481543468872</v>
      </c>
      <c r="BA5" s="276" t="s">
        <v>222</v>
      </c>
      <c r="BB5" s="55"/>
    </row>
    <row r="6" spans="2:54" ht="15" customHeight="1">
      <c r="B6" s="57" t="s">
        <v>39</v>
      </c>
      <c r="C6" s="159">
        <v>9.660154</v>
      </c>
      <c r="D6" s="87">
        <v>9.650944</v>
      </c>
      <c r="E6" s="87">
        <v>9.695379</v>
      </c>
      <c r="F6" s="87">
        <v>9.72685</v>
      </c>
      <c r="G6" s="87">
        <v>9.75659</v>
      </c>
      <c r="H6" s="87">
        <v>9.788248</v>
      </c>
      <c r="I6" s="87">
        <v>9.813152</v>
      </c>
      <c r="J6" s="87">
        <v>9.823302</v>
      </c>
      <c r="K6" s="87">
        <v>9.837413</v>
      </c>
      <c r="L6" s="87">
        <v>9.841654</v>
      </c>
      <c r="M6" s="87">
        <v>9.85511</v>
      </c>
      <c r="N6" s="87">
        <v>9.863374</v>
      </c>
      <c r="O6" s="87">
        <v>9.854589</v>
      </c>
      <c r="P6" s="87">
        <v>9.858017</v>
      </c>
      <c r="Q6" s="87">
        <v>9.853023</v>
      </c>
      <c r="R6" s="87">
        <v>9.857721</v>
      </c>
      <c r="S6" s="87">
        <v>9.858895</v>
      </c>
      <c r="T6" s="87">
        <v>9.864751</v>
      </c>
      <c r="U6" s="87">
        <v>9.875716</v>
      </c>
      <c r="V6" s="87">
        <v>9.927612</v>
      </c>
      <c r="W6" s="87">
        <v>9.947782</v>
      </c>
      <c r="X6" s="87">
        <v>9.986975</v>
      </c>
      <c r="Y6" s="87">
        <v>10.021997</v>
      </c>
      <c r="Z6" s="87">
        <v>10.068319</v>
      </c>
      <c r="AA6" s="87">
        <v>10.100631</v>
      </c>
      <c r="AB6" s="87">
        <v>10.130574</v>
      </c>
      <c r="AC6" s="87">
        <v>10.143047</v>
      </c>
      <c r="AD6" s="87">
        <v>10.170226</v>
      </c>
      <c r="AE6" s="87">
        <v>10.192264</v>
      </c>
      <c r="AF6" s="87">
        <v>10.213752</v>
      </c>
      <c r="AG6" s="87">
        <v>10.239085</v>
      </c>
      <c r="AH6" s="87">
        <v>10.263414</v>
      </c>
      <c r="AI6" s="87">
        <v>10.309725</v>
      </c>
      <c r="AJ6" s="87">
        <v>10.355844</v>
      </c>
      <c r="AK6" s="87">
        <v>10.396421</v>
      </c>
      <c r="AL6" s="87">
        <v>10.445852</v>
      </c>
      <c r="AM6" s="87">
        <v>10.511382</v>
      </c>
      <c r="AN6" s="87">
        <v>10.584534</v>
      </c>
      <c r="AO6" s="87">
        <v>10.666866</v>
      </c>
      <c r="AP6" s="87">
        <v>10.75308</v>
      </c>
      <c r="AQ6" s="87">
        <v>10.839905</v>
      </c>
      <c r="AR6" s="87">
        <v>11.000638</v>
      </c>
      <c r="AS6" s="87">
        <v>11.075889</v>
      </c>
      <c r="AT6" s="87">
        <v>11.137974</v>
      </c>
      <c r="AU6" s="87">
        <v>11.18084</v>
      </c>
      <c r="AV6" s="87">
        <v>11.237274</v>
      </c>
      <c r="AW6" s="87">
        <v>11.311117</v>
      </c>
      <c r="AX6" s="91">
        <v>11.351727</v>
      </c>
      <c r="AY6" s="364">
        <v>11.398589</v>
      </c>
      <c r="AZ6" s="427">
        <f>AY6/AX6*100-100</f>
        <v>0.41281824342674156</v>
      </c>
      <c r="BA6" s="379" t="s">
        <v>39</v>
      </c>
      <c r="BB6" s="191"/>
    </row>
    <row r="7" spans="2:54" ht="15" customHeight="1">
      <c r="B7" s="79" t="s">
        <v>41</v>
      </c>
      <c r="C7" s="88">
        <v>8.464264</v>
      </c>
      <c r="D7" s="89">
        <v>8.514883</v>
      </c>
      <c r="E7" s="89">
        <v>8.557906</v>
      </c>
      <c r="F7" s="89">
        <v>8.594493</v>
      </c>
      <c r="G7" s="89">
        <v>8.64744</v>
      </c>
      <c r="H7" s="89">
        <v>8.710049</v>
      </c>
      <c r="I7" s="89">
        <v>8.731434</v>
      </c>
      <c r="J7" s="89">
        <v>8.785763</v>
      </c>
      <c r="K7" s="89">
        <v>8.822602</v>
      </c>
      <c r="L7" s="89">
        <v>8.805462</v>
      </c>
      <c r="M7" s="89">
        <v>8.846417</v>
      </c>
      <c r="N7" s="89">
        <v>8.876652</v>
      </c>
      <c r="O7" s="89">
        <v>8.905581</v>
      </c>
      <c r="P7" s="89">
        <v>8.929332</v>
      </c>
      <c r="Q7" s="89">
        <v>8.950144</v>
      </c>
      <c r="R7" s="89">
        <v>8.971214</v>
      </c>
      <c r="S7" s="89">
        <v>8.94988</v>
      </c>
      <c r="T7" s="89">
        <v>8.966462</v>
      </c>
      <c r="U7" s="89">
        <v>8.976255</v>
      </c>
      <c r="V7" s="89">
        <v>8.986636</v>
      </c>
      <c r="W7" s="89">
        <v>8.767308</v>
      </c>
      <c r="X7" s="89">
        <v>8.669269</v>
      </c>
      <c r="Y7" s="89">
        <v>8.595465</v>
      </c>
      <c r="Z7" s="89">
        <v>8.484863</v>
      </c>
      <c r="AA7" s="89">
        <v>8.459763</v>
      </c>
      <c r="AB7" s="89">
        <v>8.427418</v>
      </c>
      <c r="AC7" s="89">
        <v>8.384715</v>
      </c>
      <c r="AD7" s="89">
        <v>8.340936</v>
      </c>
      <c r="AE7" s="89">
        <v>8.2832</v>
      </c>
      <c r="AF7" s="89">
        <v>8.230371</v>
      </c>
      <c r="AG7" s="89">
        <v>8.190876</v>
      </c>
      <c r="AH7" s="89">
        <v>8.149468</v>
      </c>
      <c r="AI7" s="89">
        <v>7.868815</v>
      </c>
      <c r="AJ7" s="89">
        <v>7.805506</v>
      </c>
      <c r="AK7" s="89">
        <v>7.745147</v>
      </c>
      <c r="AL7" s="89">
        <v>7.688573</v>
      </c>
      <c r="AM7" s="89">
        <v>7.629371</v>
      </c>
      <c r="AN7" s="89">
        <v>7.572673</v>
      </c>
      <c r="AO7" s="89">
        <v>7.518002</v>
      </c>
      <c r="AP7" s="89">
        <v>7.467119</v>
      </c>
      <c r="AQ7" s="89">
        <v>7.421766</v>
      </c>
      <c r="AR7" s="89">
        <v>7.369431</v>
      </c>
      <c r="AS7" s="89">
        <v>7.327224</v>
      </c>
      <c r="AT7" s="89">
        <v>7.284552</v>
      </c>
      <c r="AU7" s="89">
        <v>7.245677</v>
      </c>
      <c r="AV7" s="89">
        <v>7.202198</v>
      </c>
      <c r="AW7" s="89">
        <v>7.153784</v>
      </c>
      <c r="AX7" s="89">
        <v>7.101859</v>
      </c>
      <c r="AY7" s="345">
        <v>7.050034</v>
      </c>
      <c r="AZ7" s="428">
        <f aca="true" t="shared" si="1" ref="AZ7:AZ42">AY7/AX7*100-100</f>
        <v>-0.7297385093114457</v>
      </c>
      <c r="BA7" s="380" t="s">
        <v>41</v>
      </c>
      <c r="BB7" s="191"/>
    </row>
    <row r="8" spans="1:54" s="49" customFormat="1" ht="12" customHeight="1">
      <c r="A8" s="56"/>
      <c r="B8" s="57" t="s">
        <v>43</v>
      </c>
      <c r="C8" s="90">
        <v>9.906474</v>
      </c>
      <c r="D8" s="91">
        <v>9.809667</v>
      </c>
      <c r="E8" s="91">
        <v>9.843962</v>
      </c>
      <c r="F8" s="91">
        <v>9.891302</v>
      </c>
      <c r="G8" s="91">
        <v>9.95323</v>
      </c>
      <c r="H8" s="91">
        <v>10.023688</v>
      </c>
      <c r="I8" s="91">
        <v>10.093551</v>
      </c>
      <c r="J8" s="91">
        <v>10.158327</v>
      </c>
      <c r="K8" s="91">
        <v>10.215183</v>
      </c>
      <c r="L8" s="91">
        <v>10.269012</v>
      </c>
      <c r="M8" s="91">
        <v>10.315669</v>
      </c>
      <c r="N8" s="91">
        <v>10.292717</v>
      </c>
      <c r="O8" s="91">
        <v>10.308465</v>
      </c>
      <c r="P8" s="91">
        <v>10.321186</v>
      </c>
      <c r="Q8" s="91">
        <v>10.326526</v>
      </c>
      <c r="R8" s="91">
        <v>10.3339</v>
      </c>
      <c r="S8" s="91">
        <v>10.340335</v>
      </c>
      <c r="T8" s="91">
        <v>10.344119</v>
      </c>
      <c r="U8" s="91">
        <v>10.350517</v>
      </c>
      <c r="V8" s="91">
        <v>10.360034</v>
      </c>
      <c r="W8" s="91">
        <v>10.362102</v>
      </c>
      <c r="X8" s="91">
        <v>10.304607</v>
      </c>
      <c r="Y8" s="91">
        <v>10.312548</v>
      </c>
      <c r="Z8" s="91">
        <v>10.325697</v>
      </c>
      <c r="AA8" s="91">
        <v>10.334013</v>
      </c>
      <c r="AB8" s="91">
        <v>10.333161</v>
      </c>
      <c r="AC8" s="91">
        <v>10.321344</v>
      </c>
      <c r="AD8" s="91">
        <v>10.309137</v>
      </c>
      <c r="AE8" s="91">
        <v>10.299125</v>
      </c>
      <c r="AF8" s="91">
        <v>10.289621</v>
      </c>
      <c r="AG8" s="91">
        <v>10.278098</v>
      </c>
      <c r="AH8" s="91">
        <v>10.232027</v>
      </c>
      <c r="AI8" s="91">
        <v>10.201182</v>
      </c>
      <c r="AJ8" s="91">
        <v>10.192649</v>
      </c>
      <c r="AK8" s="91">
        <v>10.195347</v>
      </c>
      <c r="AL8" s="91">
        <v>10.198855</v>
      </c>
      <c r="AM8" s="91">
        <v>10.223577</v>
      </c>
      <c r="AN8" s="91">
        <v>10.254233</v>
      </c>
      <c r="AO8" s="91">
        <v>10.343422</v>
      </c>
      <c r="AP8" s="91">
        <v>10.425783</v>
      </c>
      <c r="AQ8" s="91">
        <v>10.462088</v>
      </c>
      <c r="AR8" s="91">
        <v>10.486731</v>
      </c>
      <c r="AS8" s="91">
        <v>10.505445</v>
      </c>
      <c r="AT8" s="91">
        <v>10.516125</v>
      </c>
      <c r="AU8" s="91">
        <v>10.512419</v>
      </c>
      <c r="AV8" s="91">
        <v>10.538275</v>
      </c>
      <c r="AW8" s="91">
        <v>10.553843</v>
      </c>
      <c r="AX8" s="91">
        <v>10.57882</v>
      </c>
      <c r="AY8" s="359">
        <v>10.610055</v>
      </c>
      <c r="AZ8" s="429">
        <f t="shared" si="1"/>
        <v>0.29525977377437584</v>
      </c>
      <c r="BA8" s="381" t="s">
        <v>43</v>
      </c>
      <c r="BB8" s="191"/>
    </row>
    <row r="9" spans="1:54" s="49" customFormat="1" ht="12" customHeight="1">
      <c r="A9" s="56"/>
      <c r="B9" s="79" t="s">
        <v>47</v>
      </c>
      <c r="C9" s="88">
        <v>4.906916</v>
      </c>
      <c r="D9" s="89">
        <v>4.950598</v>
      </c>
      <c r="E9" s="89">
        <v>4.975653</v>
      </c>
      <c r="F9" s="89">
        <v>5.007538</v>
      </c>
      <c r="G9" s="89">
        <v>5.036184</v>
      </c>
      <c r="H9" s="89">
        <v>5.05441</v>
      </c>
      <c r="I9" s="89">
        <v>5.065313</v>
      </c>
      <c r="J9" s="89">
        <v>5.079879</v>
      </c>
      <c r="K9" s="89">
        <v>5.096959</v>
      </c>
      <c r="L9" s="89">
        <v>5.111537</v>
      </c>
      <c r="M9" s="89">
        <v>5.122065</v>
      </c>
      <c r="N9" s="89">
        <v>5.123989</v>
      </c>
      <c r="O9" s="89">
        <v>5.119155</v>
      </c>
      <c r="P9" s="89">
        <v>5.116464</v>
      </c>
      <c r="Q9" s="89">
        <v>5.11213</v>
      </c>
      <c r="R9" s="89">
        <v>5.111108</v>
      </c>
      <c r="S9" s="89">
        <v>5.116273</v>
      </c>
      <c r="T9" s="89">
        <v>5.124794</v>
      </c>
      <c r="U9" s="89">
        <v>5.129254</v>
      </c>
      <c r="V9" s="89">
        <v>5.129778</v>
      </c>
      <c r="W9" s="89">
        <v>5.135409</v>
      </c>
      <c r="X9" s="89">
        <v>5.146469</v>
      </c>
      <c r="Y9" s="89">
        <v>5.162126</v>
      </c>
      <c r="Z9" s="89">
        <v>5.180614</v>
      </c>
      <c r="AA9" s="89">
        <v>5.196642</v>
      </c>
      <c r="AB9" s="89">
        <v>5.215718</v>
      </c>
      <c r="AC9" s="89">
        <v>5.251027</v>
      </c>
      <c r="AD9" s="89">
        <v>5.275121</v>
      </c>
      <c r="AE9" s="89">
        <v>5.29486</v>
      </c>
      <c r="AF9" s="89">
        <v>5.313577</v>
      </c>
      <c r="AG9" s="89">
        <v>5.33002</v>
      </c>
      <c r="AH9" s="89">
        <v>5.349212</v>
      </c>
      <c r="AI9" s="89">
        <v>5.368354</v>
      </c>
      <c r="AJ9" s="89">
        <v>5.383507</v>
      </c>
      <c r="AK9" s="89">
        <v>5.39764</v>
      </c>
      <c r="AL9" s="89">
        <v>5.411405</v>
      </c>
      <c r="AM9" s="89">
        <v>5.427459</v>
      </c>
      <c r="AN9" s="89">
        <v>5.447084</v>
      </c>
      <c r="AO9" s="89">
        <v>5.475791</v>
      </c>
      <c r="AP9" s="89">
        <v>5.511451</v>
      </c>
      <c r="AQ9" s="89">
        <v>5.534738</v>
      </c>
      <c r="AR9" s="89">
        <v>5.560628</v>
      </c>
      <c r="AS9" s="89">
        <v>5.580516</v>
      </c>
      <c r="AT9" s="89">
        <v>5.602628</v>
      </c>
      <c r="AU9" s="89">
        <v>5.627235</v>
      </c>
      <c r="AV9" s="89">
        <v>5.659715</v>
      </c>
      <c r="AW9" s="89">
        <v>5.707251</v>
      </c>
      <c r="AX9" s="89">
        <v>5.748769</v>
      </c>
      <c r="AY9" s="345">
        <v>5.78119</v>
      </c>
      <c r="AZ9" s="428">
        <f t="shared" si="1"/>
        <v>0.5639642156433808</v>
      </c>
      <c r="BA9" s="380" t="s">
        <v>47</v>
      </c>
      <c r="BB9" s="191"/>
    </row>
    <row r="10" spans="1:54" s="49" customFormat="1" ht="12" customHeight="1">
      <c r="A10" s="56"/>
      <c r="B10" s="57" t="s">
        <v>49</v>
      </c>
      <c r="C10" s="90">
        <v>78.269095</v>
      </c>
      <c r="D10" s="91">
        <v>78.069482</v>
      </c>
      <c r="E10" s="91">
        <v>78.556202</v>
      </c>
      <c r="F10" s="91">
        <v>78.820701</v>
      </c>
      <c r="G10" s="91">
        <v>79.05263</v>
      </c>
      <c r="H10" s="91">
        <v>78.882235</v>
      </c>
      <c r="I10" s="91">
        <v>78.464873</v>
      </c>
      <c r="J10" s="91">
        <v>78.209026</v>
      </c>
      <c r="K10" s="91">
        <v>78.110602</v>
      </c>
      <c r="L10" s="91">
        <v>78.073038</v>
      </c>
      <c r="M10" s="91">
        <v>78.179662</v>
      </c>
      <c r="N10" s="91">
        <v>78.39749</v>
      </c>
      <c r="O10" s="91">
        <v>78.418324</v>
      </c>
      <c r="P10" s="91">
        <v>78.248407</v>
      </c>
      <c r="Q10" s="91">
        <v>78.008156</v>
      </c>
      <c r="R10" s="91">
        <v>77.709213</v>
      </c>
      <c r="S10" s="91">
        <v>77.660533</v>
      </c>
      <c r="T10" s="91">
        <v>77.780338</v>
      </c>
      <c r="U10" s="91">
        <v>77.899502</v>
      </c>
      <c r="V10" s="91">
        <v>78.389735</v>
      </c>
      <c r="W10" s="91">
        <v>79.112831</v>
      </c>
      <c r="X10" s="91">
        <v>79.753227</v>
      </c>
      <c r="Y10" s="91">
        <v>80.274564</v>
      </c>
      <c r="Z10" s="91">
        <v>80.974632</v>
      </c>
      <c r="AA10" s="91">
        <v>81.338093</v>
      </c>
      <c r="AB10" s="91">
        <v>81.538603</v>
      </c>
      <c r="AC10" s="91">
        <v>81.817499</v>
      </c>
      <c r="AD10" s="91">
        <v>82.012162</v>
      </c>
      <c r="AE10" s="91">
        <v>82.057379</v>
      </c>
      <c r="AF10" s="91">
        <v>82.037011</v>
      </c>
      <c r="AG10" s="91">
        <v>82.163475</v>
      </c>
      <c r="AH10" s="91">
        <v>82.25954</v>
      </c>
      <c r="AI10" s="91">
        <v>82.440309</v>
      </c>
      <c r="AJ10" s="91">
        <v>82.53668</v>
      </c>
      <c r="AK10" s="91">
        <v>82.531671</v>
      </c>
      <c r="AL10" s="91">
        <v>82.500849</v>
      </c>
      <c r="AM10" s="91">
        <v>82.437995</v>
      </c>
      <c r="AN10" s="91">
        <v>82.314906</v>
      </c>
      <c r="AO10" s="91">
        <v>82.217837</v>
      </c>
      <c r="AP10" s="91">
        <v>82.002356</v>
      </c>
      <c r="AQ10" s="91">
        <v>81.802257</v>
      </c>
      <c r="AR10" s="327">
        <v>80.222065</v>
      </c>
      <c r="AS10" s="91">
        <v>80.3279</v>
      </c>
      <c r="AT10" s="91">
        <v>80.523746</v>
      </c>
      <c r="AU10" s="91">
        <v>80.767463</v>
      </c>
      <c r="AV10" s="91">
        <v>81.197537</v>
      </c>
      <c r="AW10" s="91">
        <v>82.175684</v>
      </c>
      <c r="AX10" s="91">
        <v>82.521653</v>
      </c>
      <c r="AY10" s="359">
        <v>82.792351</v>
      </c>
      <c r="AZ10" s="429">
        <f t="shared" si="1"/>
        <v>0.32803269221956555</v>
      </c>
      <c r="BA10" s="381" t="s">
        <v>49</v>
      </c>
      <c r="BB10" s="191"/>
    </row>
    <row r="11" spans="1:54" s="49" customFormat="1" ht="12" customHeight="1">
      <c r="A11" s="56"/>
      <c r="B11" s="79" t="s">
        <v>51</v>
      </c>
      <c r="C11" s="88">
        <v>1.35164</v>
      </c>
      <c r="D11" s="89">
        <v>1.368511</v>
      </c>
      <c r="E11" s="89">
        <v>1.385399</v>
      </c>
      <c r="F11" s="89">
        <v>1.399637</v>
      </c>
      <c r="G11" s="89">
        <v>1.412265</v>
      </c>
      <c r="H11" s="89">
        <v>1.424073</v>
      </c>
      <c r="I11" s="89">
        <v>1.43463</v>
      </c>
      <c r="J11" s="89">
        <v>1.444522</v>
      </c>
      <c r="K11" s="89">
        <v>1.4559</v>
      </c>
      <c r="L11" s="89">
        <v>1.4644759999999999</v>
      </c>
      <c r="M11" s="89">
        <v>1.47219</v>
      </c>
      <c r="N11" s="89">
        <v>1.482247</v>
      </c>
      <c r="O11" s="89">
        <v>1.493085</v>
      </c>
      <c r="P11" s="89">
        <v>1.503743</v>
      </c>
      <c r="Q11" s="89">
        <v>1.513747</v>
      </c>
      <c r="R11" s="89">
        <v>1.523486</v>
      </c>
      <c r="S11" s="89">
        <v>1.534076</v>
      </c>
      <c r="T11" s="89">
        <v>1.546304</v>
      </c>
      <c r="U11" s="89">
        <v>1.558137</v>
      </c>
      <c r="V11" s="89">
        <v>1.565662</v>
      </c>
      <c r="W11" s="89">
        <v>1.570599</v>
      </c>
      <c r="X11" s="89">
        <v>1.567749</v>
      </c>
      <c r="Y11" s="89">
        <v>1.554878</v>
      </c>
      <c r="Z11" s="89">
        <v>1.511303</v>
      </c>
      <c r="AA11" s="89">
        <v>1.476952</v>
      </c>
      <c r="AB11" s="89">
        <v>1.448075</v>
      </c>
      <c r="AC11" s="89">
        <v>1.425192</v>
      </c>
      <c r="AD11" s="89">
        <v>1.405996</v>
      </c>
      <c r="AE11" s="89">
        <v>1.393074</v>
      </c>
      <c r="AF11" s="89">
        <v>1.379237</v>
      </c>
      <c r="AG11" s="89">
        <v>1.40125</v>
      </c>
      <c r="AH11" s="89">
        <v>1.39272</v>
      </c>
      <c r="AI11" s="89">
        <v>1.38351</v>
      </c>
      <c r="AJ11" s="89">
        <v>1.37519</v>
      </c>
      <c r="AK11" s="89">
        <v>1.36625</v>
      </c>
      <c r="AL11" s="89">
        <v>1.35885</v>
      </c>
      <c r="AM11" s="89">
        <v>1.3507</v>
      </c>
      <c r="AN11" s="89">
        <v>1.34292</v>
      </c>
      <c r="AO11" s="89">
        <v>1.33844</v>
      </c>
      <c r="AP11" s="89">
        <v>1.33574</v>
      </c>
      <c r="AQ11" s="89">
        <v>1.33329</v>
      </c>
      <c r="AR11" s="89">
        <v>1.32966</v>
      </c>
      <c r="AS11" s="89">
        <v>1.325217</v>
      </c>
      <c r="AT11" s="89">
        <v>1.320174</v>
      </c>
      <c r="AU11" s="89">
        <v>1.315819</v>
      </c>
      <c r="AV11" s="89">
        <v>1.31487</v>
      </c>
      <c r="AW11" s="89">
        <v>1.315944</v>
      </c>
      <c r="AX11" s="89">
        <v>1.315635</v>
      </c>
      <c r="AY11" s="345">
        <v>1.319133</v>
      </c>
      <c r="AZ11" s="428">
        <f t="shared" si="1"/>
        <v>0.2658792142197228</v>
      </c>
      <c r="BA11" s="380" t="s">
        <v>51</v>
      </c>
      <c r="BB11" s="191"/>
    </row>
    <row r="12" spans="1:54" s="49" customFormat="1" ht="12" customHeight="1">
      <c r="A12" s="56"/>
      <c r="B12" s="57" t="s">
        <v>53</v>
      </c>
      <c r="C12" s="90">
        <v>2.9433</v>
      </c>
      <c r="D12" s="91">
        <v>2.9712</v>
      </c>
      <c r="E12" s="91">
        <v>3.0129</v>
      </c>
      <c r="F12" s="91">
        <v>3.0608</v>
      </c>
      <c r="G12" s="91">
        <v>3.1111</v>
      </c>
      <c r="H12" s="91">
        <v>3.1639</v>
      </c>
      <c r="I12" s="91">
        <v>3.2152</v>
      </c>
      <c r="J12" s="91">
        <v>3.2609</v>
      </c>
      <c r="K12" s="91">
        <v>3.3035</v>
      </c>
      <c r="L12" s="91">
        <v>3.3547</v>
      </c>
      <c r="M12" s="91">
        <v>3.3928</v>
      </c>
      <c r="N12" s="91">
        <v>3.4328</v>
      </c>
      <c r="O12" s="91">
        <v>3.4732</v>
      </c>
      <c r="P12" s="91">
        <v>3.4984</v>
      </c>
      <c r="Q12" s="91">
        <v>3.5228</v>
      </c>
      <c r="R12" s="91">
        <v>3.542046</v>
      </c>
      <c r="S12" s="91">
        <v>3.534117</v>
      </c>
      <c r="T12" s="91">
        <v>3.545263</v>
      </c>
      <c r="U12" s="91">
        <v>3.53485</v>
      </c>
      <c r="V12" s="91">
        <v>3.515048</v>
      </c>
      <c r="W12" s="91">
        <v>3.50697</v>
      </c>
      <c r="X12" s="91">
        <v>3.520977</v>
      </c>
      <c r="Y12" s="91">
        <v>3.547492</v>
      </c>
      <c r="Z12" s="91">
        <v>3.569367</v>
      </c>
      <c r="AA12" s="91">
        <v>3.583154</v>
      </c>
      <c r="AB12" s="91">
        <v>3.597617</v>
      </c>
      <c r="AC12" s="91">
        <v>3.620065</v>
      </c>
      <c r="AD12" s="91">
        <v>3.654955</v>
      </c>
      <c r="AE12" s="91">
        <v>3.693386</v>
      </c>
      <c r="AF12" s="91">
        <v>3.732006</v>
      </c>
      <c r="AG12" s="91">
        <v>3.777565</v>
      </c>
      <c r="AH12" s="91">
        <v>3.832783</v>
      </c>
      <c r="AI12" s="91">
        <v>3.899702</v>
      </c>
      <c r="AJ12" s="91">
        <v>3.964191</v>
      </c>
      <c r="AK12" s="91">
        <v>4.028851</v>
      </c>
      <c r="AL12" s="91">
        <v>4.111672</v>
      </c>
      <c r="AM12" s="91">
        <v>4.208156</v>
      </c>
      <c r="AN12" s="91">
        <v>4.340118</v>
      </c>
      <c r="AO12" s="91">
        <v>4.457765</v>
      </c>
      <c r="AP12" s="91">
        <v>4.521322</v>
      </c>
      <c r="AQ12" s="91">
        <v>4.549428</v>
      </c>
      <c r="AR12" s="91">
        <v>4.570881</v>
      </c>
      <c r="AS12" s="91">
        <v>4.589287</v>
      </c>
      <c r="AT12" s="91">
        <v>4.609779</v>
      </c>
      <c r="AU12" s="91">
        <v>4.637852</v>
      </c>
      <c r="AV12" s="91">
        <v>4.677627</v>
      </c>
      <c r="AW12" s="327">
        <v>4.726286</v>
      </c>
      <c r="AX12" s="91">
        <v>4.784383</v>
      </c>
      <c r="AY12" s="359">
        <v>4.830392</v>
      </c>
      <c r="AZ12" s="429">
        <f t="shared" si="1"/>
        <v>0.9616496003768731</v>
      </c>
      <c r="BA12" s="381" t="s">
        <v>53</v>
      </c>
      <c r="BB12" s="191"/>
    </row>
    <row r="13" spans="1:54" s="49" customFormat="1" ht="12" customHeight="1">
      <c r="A13" s="56"/>
      <c r="B13" s="79" t="s">
        <v>55</v>
      </c>
      <c r="C13" s="88">
        <v>8.780514</v>
      </c>
      <c r="D13" s="89">
        <v>8.805098</v>
      </c>
      <c r="E13" s="89">
        <v>8.856974</v>
      </c>
      <c r="F13" s="89">
        <v>8.920282</v>
      </c>
      <c r="G13" s="89">
        <v>8.93789</v>
      </c>
      <c r="H13" s="89">
        <v>8.986153</v>
      </c>
      <c r="I13" s="89">
        <v>9.106928</v>
      </c>
      <c r="J13" s="89">
        <v>9.269372</v>
      </c>
      <c r="K13" s="89">
        <v>9.347586</v>
      </c>
      <c r="L13" s="89">
        <v>9.512332</v>
      </c>
      <c r="M13" s="89">
        <v>9.584184</v>
      </c>
      <c r="N13" s="89">
        <v>9.700826</v>
      </c>
      <c r="O13" s="89">
        <v>9.757874</v>
      </c>
      <c r="P13" s="89">
        <v>9.821152</v>
      </c>
      <c r="Q13" s="89">
        <v>9.872102</v>
      </c>
      <c r="R13" s="89">
        <v>9.9195</v>
      </c>
      <c r="S13" s="89">
        <v>9.9491</v>
      </c>
      <c r="T13" s="89">
        <v>9.985326</v>
      </c>
      <c r="U13" s="89">
        <v>10.015863</v>
      </c>
      <c r="V13" s="89">
        <v>10.058103</v>
      </c>
      <c r="W13" s="89">
        <v>10.120892</v>
      </c>
      <c r="X13" s="89">
        <v>10.272691</v>
      </c>
      <c r="Y13" s="89">
        <v>10.367163</v>
      </c>
      <c r="Z13" s="89">
        <v>10.430958</v>
      </c>
      <c r="AA13" s="89">
        <v>10.489871</v>
      </c>
      <c r="AB13" s="89">
        <v>10.535973</v>
      </c>
      <c r="AC13" s="89">
        <v>10.588332</v>
      </c>
      <c r="AD13" s="89">
        <v>10.629267</v>
      </c>
      <c r="AE13" s="89">
        <v>10.69325</v>
      </c>
      <c r="AF13" s="89">
        <v>10.747768</v>
      </c>
      <c r="AG13" s="89">
        <v>10.775627</v>
      </c>
      <c r="AH13" s="89">
        <v>10.835989</v>
      </c>
      <c r="AI13" s="89">
        <v>10.888274</v>
      </c>
      <c r="AJ13" s="89">
        <v>10.91577</v>
      </c>
      <c r="AK13" s="89">
        <v>10.940369</v>
      </c>
      <c r="AL13" s="89">
        <v>10.969912</v>
      </c>
      <c r="AM13" s="89">
        <v>11.004716</v>
      </c>
      <c r="AN13" s="89">
        <v>11.036008</v>
      </c>
      <c r="AO13" s="89">
        <v>11.060937</v>
      </c>
      <c r="AP13" s="89">
        <v>11.094745</v>
      </c>
      <c r="AQ13" s="89">
        <v>11.119289</v>
      </c>
      <c r="AR13" s="89">
        <v>11.123392</v>
      </c>
      <c r="AS13" s="89">
        <v>11.086406</v>
      </c>
      <c r="AT13" s="89">
        <v>11.003615</v>
      </c>
      <c r="AU13" s="89">
        <v>10.926807</v>
      </c>
      <c r="AV13" s="89">
        <v>10.858018</v>
      </c>
      <c r="AW13" s="89">
        <v>10.783748</v>
      </c>
      <c r="AX13" s="89">
        <v>10.768193</v>
      </c>
      <c r="AY13" s="345">
        <v>10.741165</v>
      </c>
      <c r="AZ13" s="428">
        <f t="shared" si="1"/>
        <v>-0.25099847300285205</v>
      </c>
      <c r="BA13" s="380" t="s">
        <v>55</v>
      </c>
      <c r="BB13" s="191"/>
    </row>
    <row r="14" spans="1:54" s="49" customFormat="1" ht="12" customHeight="1">
      <c r="A14" s="56"/>
      <c r="B14" s="57" t="s">
        <v>57</v>
      </c>
      <c r="C14" s="90">
        <v>33.58761</v>
      </c>
      <c r="D14" s="91">
        <v>34.041452</v>
      </c>
      <c r="E14" s="91">
        <v>34.341903</v>
      </c>
      <c r="F14" s="91">
        <v>34.663507</v>
      </c>
      <c r="G14" s="91">
        <v>34.970634</v>
      </c>
      <c r="H14" s="91">
        <v>35.338041</v>
      </c>
      <c r="I14" s="91">
        <v>35.723408</v>
      </c>
      <c r="J14" s="91">
        <v>36.155465</v>
      </c>
      <c r="K14" s="91">
        <v>36.584635</v>
      </c>
      <c r="L14" s="91">
        <v>37.160377</v>
      </c>
      <c r="M14" s="91">
        <v>37.241868</v>
      </c>
      <c r="N14" s="91">
        <v>37.636201</v>
      </c>
      <c r="O14" s="91">
        <v>37.84491</v>
      </c>
      <c r="P14" s="91">
        <v>38.040699</v>
      </c>
      <c r="Q14" s="91">
        <v>38.204159</v>
      </c>
      <c r="R14" s="91">
        <v>38.352991</v>
      </c>
      <c r="S14" s="91">
        <v>38.484642</v>
      </c>
      <c r="T14" s="91">
        <v>38.586591</v>
      </c>
      <c r="U14" s="91">
        <v>38.675049</v>
      </c>
      <c r="V14" s="91">
        <v>38.756648</v>
      </c>
      <c r="W14" s="91">
        <v>38.826297</v>
      </c>
      <c r="X14" s="91">
        <v>38.874573</v>
      </c>
      <c r="Y14" s="91">
        <v>39.003524</v>
      </c>
      <c r="Z14" s="91">
        <v>39.131966</v>
      </c>
      <c r="AA14" s="91">
        <v>39.246833</v>
      </c>
      <c r="AB14" s="91">
        <v>39.3431</v>
      </c>
      <c r="AC14" s="91">
        <v>39.430933</v>
      </c>
      <c r="AD14" s="91">
        <v>39.525438</v>
      </c>
      <c r="AE14" s="91">
        <v>39.639388</v>
      </c>
      <c r="AF14" s="91">
        <v>39.802827</v>
      </c>
      <c r="AG14" s="91">
        <v>40.470182</v>
      </c>
      <c r="AH14" s="91">
        <v>40.665545</v>
      </c>
      <c r="AI14" s="91">
        <v>41.035278</v>
      </c>
      <c r="AJ14" s="91">
        <v>41.827838</v>
      </c>
      <c r="AK14" s="91">
        <v>42.547451</v>
      </c>
      <c r="AL14" s="91">
        <v>43.296338</v>
      </c>
      <c r="AM14" s="91">
        <v>44.009971</v>
      </c>
      <c r="AN14" s="91">
        <v>44.784666</v>
      </c>
      <c r="AO14" s="91">
        <v>45.668939</v>
      </c>
      <c r="AP14" s="91">
        <v>46.239273</v>
      </c>
      <c r="AQ14" s="91">
        <v>46.486619</v>
      </c>
      <c r="AR14" s="91">
        <v>46.667174</v>
      </c>
      <c r="AS14" s="91">
        <v>46.818219</v>
      </c>
      <c r="AT14" s="91">
        <v>46.72789</v>
      </c>
      <c r="AU14" s="91">
        <v>46.512199</v>
      </c>
      <c r="AV14" s="91">
        <v>46.449565</v>
      </c>
      <c r="AW14" s="91">
        <v>46.440099</v>
      </c>
      <c r="AX14" s="91">
        <v>46.528024</v>
      </c>
      <c r="AY14" s="359">
        <v>46.658447</v>
      </c>
      <c r="AZ14" s="429">
        <f t="shared" si="1"/>
        <v>0.28031063601584094</v>
      </c>
      <c r="BA14" s="381" t="s">
        <v>57</v>
      </c>
      <c r="BB14" s="191"/>
    </row>
    <row r="15" spans="1:54" s="49" customFormat="1" ht="12" customHeight="1">
      <c r="A15" s="56"/>
      <c r="B15" s="80" t="s">
        <v>59</v>
      </c>
      <c r="C15" s="88">
        <v>50.528219</v>
      </c>
      <c r="D15" s="89">
        <v>51.016234</v>
      </c>
      <c r="E15" s="89">
        <v>51.485953</v>
      </c>
      <c r="F15" s="89">
        <v>51.915873</v>
      </c>
      <c r="G15" s="89">
        <v>52.320725</v>
      </c>
      <c r="H15" s="89">
        <v>52.6</v>
      </c>
      <c r="I15" s="89">
        <v>52.798338</v>
      </c>
      <c r="J15" s="89">
        <v>53.019005</v>
      </c>
      <c r="K15" s="89">
        <v>53.271566</v>
      </c>
      <c r="L15" s="89">
        <v>53.481073</v>
      </c>
      <c r="M15" s="89">
        <v>53.731387</v>
      </c>
      <c r="N15" s="89">
        <v>54.02863</v>
      </c>
      <c r="O15" s="89">
        <v>54.335</v>
      </c>
      <c r="P15" s="89">
        <v>54.649984</v>
      </c>
      <c r="Q15" s="89">
        <v>54.894854</v>
      </c>
      <c r="R15" s="89">
        <v>55.157303</v>
      </c>
      <c r="S15" s="89">
        <v>55.411238</v>
      </c>
      <c r="T15" s="89">
        <v>55.68178</v>
      </c>
      <c r="U15" s="89">
        <v>55.966142</v>
      </c>
      <c r="V15" s="89">
        <v>56.26981</v>
      </c>
      <c r="W15" s="89">
        <v>56.577</v>
      </c>
      <c r="X15" s="344">
        <v>58.313439</v>
      </c>
      <c r="Y15" s="89">
        <v>58.604851</v>
      </c>
      <c r="Z15" s="89">
        <v>58.885929</v>
      </c>
      <c r="AA15" s="89">
        <v>59.10432</v>
      </c>
      <c r="AB15" s="89">
        <v>59.315139</v>
      </c>
      <c r="AC15" s="89">
        <v>59.522297</v>
      </c>
      <c r="AD15" s="89">
        <v>59.726386</v>
      </c>
      <c r="AE15" s="89">
        <v>59.934884</v>
      </c>
      <c r="AF15" s="89">
        <v>60.158533</v>
      </c>
      <c r="AG15" s="89">
        <v>60.545022</v>
      </c>
      <c r="AH15" s="89">
        <v>60.979315</v>
      </c>
      <c r="AI15" s="89">
        <v>61.424036</v>
      </c>
      <c r="AJ15" s="89">
        <v>61.864088</v>
      </c>
      <c r="AK15" s="89">
        <v>62.292241</v>
      </c>
      <c r="AL15" s="89">
        <v>62.77287</v>
      </c>
      <c r="AM15" s="89">
        <v>63.229635</v>
      </c>
      <c r="AN15" s="89">
        <v>63.645065</v>
      </c>
      <c r="AO15" s="89">
        <v>64.007193</v>
      </c>
      <c r="AP15" s="89">
        <v>64.350226</v>
      </c>
      <c r="AQ15" s="89">
        <v>64.658856</v>
      </c>
      <c r="AR15" s="89">
        <v>64.978721</v>
      </c>
      <c r="AS15" s="89">
        <v>65.276983</v>
      </c>
      <c r="AT15" s="89">
        <v>65.60035</v>
      </c>
      <c r="AU15" s="89">
        <v>65.942267</v>
      </c>
      <c r="AV15" s="344">
        <v>66.456279</v>
      </c>
      <c r="AW15" s="89">
        <v>66.638391</v>
      </c>
      <c r="AX15" s="89">
        <v>66.804121</v>
      </c>
      <c r="AY15" s="345">
        <v>66.926166</v>
      </c>
      <c r="AZ15" s="428">
        <f t="shared" si="1"/>
        <v>0.18269082531601555</v>
      </c>
      <c r="BA15" s="382" t="s">
        <v>59</v>
      </c>
      <c r="BB15" s="191"/>
    </row>
    <row r="16" spans="1:54" s="49" customFormat="1" ht="12" customHeight="1">
      <c r="A16" s="56"/>
      <c r="B16" s="57" t="s">
        <v>104</v>
      </c>
      <c r="C16" s="90">
        <v>4.403352</v>
      </c>
      <c r="D16" s="91">
        <v>4.421151</v>
      </c>
      <c r="E16" s="91">
        <v>4.441399</v>
      </c>
      <c r="F16" s="91">
        <v>4.459729</v>
      </c>
      <c r="G16" s="91">
        <v>4.480592</v>
      </c>
      <c r="H16" s="91">
        <v>4.500727</v>
      </c>
      <c r="I16" s="91">
        <v>4.523436</v>
      </c>
      <c r="J16" s="91">
        <v>4.548432</v>
      </c>
      <c r="K16" s="91">
        <v>4.570709</v>
      </c>
      <c r="L16" s="91">
        <v>4.59146</v>
      </c>
      <c r="M16" s="91">
        <v>4.598095</v>
      </c>
      <c r="N16" s="91">
        <v>4.601469</v>
      </c>
      <c r="O16" s="91">
        <v>4.621548</v>
      </c>
      <c r="P16" s="91">
        <v>4.646921</v>
      </c>
      <c r="Q16" s="91">
        <v>4.669587</v>
      </c>
      <c r="R16" s="91">
        <v>4.690983</v>
      </c>
      <c r="S16" s="91">
        <v>4.711852</v>
      </c>
      <c r="T16" s="91">
        <v>4.731041</v>
      </c>
      <c r="U16" s="91">
        <v>4.74845</v>
      </c>
      <c r="V16" s="91">
        <v>4.761965</v>
      </c>
      <c r="W16" s="91">
        <v>4.772556</v>
      </c>
      <c r="X16" s="91">
        <v>4.782179</v>
      </c>
      <c r="Y16" s="91">
        <v>4.595866</v>
      </c>
      <c r="Z16" s="91">
        <v>4.555771</v>
      </c>
      <c r="AA16" s="91">
        <v>4.645155</v>
      </c>
      <c r="AB16" s="91">
        <v>4.658893</v>
      </c>
      <c r="AC16" s="91">
        <v>4.581167</v>
      </c>
      <c r="AD16" s="91">
        <v>4.533028</v>
      </c>
      <c r="AE16" s="91">
        <v>4.536812</v>
      </c>
      <c r="AF16" s="91">
        <v>4.527459</v>
      </c>
      <c r="AG16" s="91">
        <v>4.497735</v>
      </c>
      <c r="AH16" s="91">
        <v>4.295406</v>
      </c>
      <c r="AI16" s="91">
        <v>4.305494</v>
      </c>
      <c r="AJ16" s="91">
        <v>4.305384</v>
      </c>
      <c r="AK16" s="91">
        <v>4.305725</v>
      </c>
      <c r="AL16" s="91">
        <v>4.310861</v>
      </c>
      <c r="AM16" s="91">
        <v>4.312487</v>
      </c>
      <c r="AN16" s="91">
        <v>4.31353</v>
      </c>
      <c r="AO16" s="91">
        <v>4.311967</v>
      </c>
      <c r="AP16" s="91">
        <v>4.309796</v>
      </c>
      <c r="AQ16" s="91">
        <v>4.302847</v>
      </c>
      <c r="AR16" s="91">
        <v>4.289857</v>
      </c>
      <c r="AS16" s="91">
        <v>4.275984</v>
      </c>
      <c r="AT16" s="91">
        <v>4.26214</v>
      </c>
      <c r="AU16" s="91">
        <v>4.246809</v>
      </c>
      <c r="AV16" s="91">
        <v>4.225316</v>
      </c>
      <c r="AW16" s="91">
        <v>4.190669</v>
      </c>
      <c r="AX16" s="91">
        <v>4.154213</v>
      </c>
      <c r="AY16" s="359">
        <v>4.105493</v>
      </c>
      <c r="AZ16" s="429">
        <f t="shared" si="1"/>
        <v>-1.1727853145710299</v>
      </c>
      <c r="BA16" s="381" t="s">
        <v>104</v>
      </c>
      <c r="BB16" s="191"/>
    </row>
    <row r="17" spans="1:54" s="49" customFormat="1" ht="12" customHeight="1">
      <c r="A17" s="56"/>
      <c r="B17" s="79" t="s">
        <v>63</v>
      </c>
      <c r="C17" s="88">
        <v>53.6853</v>
      </c>
      <c r="D17" s="89">
        <v>53.9584</v>
      </c>
      <c r="E17" s="89">
        <v>54.188579</v>
      </c>
      <c r="F17" s="89">
        <v>54.574111</v>
      </c>
      <c r="G17" s="89">
        <v>54.9287</v>
      </c>
      <c r="H17" s="89">
        <v>55.293036</v>
      </c>
      <c r="I17" s="89">
        <v>55.588966</v>
      </c>
      <c r="J17" s="89">
        <v>55.847553</v>
      </c>
      <c r="K17" s="89">
        <v>56.063269</v>
      </c>
      <c r="L17" s="89">
        <v>56.247017</v>
      </c>
      <c r="M17" s="89">
        <v>56.38848</v>
      </c>
      <c r="N17" s="89">
        <v>56.479285</v>
      </c>
      <c r="O17" s="89">
        <v>56.524064</v>
      </c>
      <c r="P17" s="89">
        <v>56.563031</v>
      </c>
      <c r="Q17" s="89">
        <v>56.565117</v>
      </c>
      <c r="R17" s="89">
        <v>56.588319</v>
      </c>
      <c r="S17" s="89">
        <v>56.597823</v>
      </c>
      <c r="T17" s="89">
        <v>56.594487</v>
      </c>
      <c r="U17" s="89">
        <v>56.609375</v>
      </c>
      <c r="V17" s="89">
        <v>56.649201</v>
      </c>
      <c r="W17" s="89">
        <v>56.69436</v>
      </c>
      <c r="X17" s="89">
        <v>56.744119</v>
      </c>
      <c r="Y17" s="89">
        <v>56.772923</v>
      </c>
      <c r="Z17" s="89">
        <v>56.82125</v>
      </c>
      <c r="AA17" s="89">
        <v>56.842392</v>
      </c>
      <c r="AB17" s="89">
        <v>56.844408</v>
      </c>
      <c r="AC17" s="89">
        <v>56.844197</v>
      </c>
      <c r="AD17" s="89">
        <v>56.876364</v>
      </c>
      <c r="AE17" s="89">
        <v>56.904379</v>
      </c>
      <c r="AF17" s="89">
        <v>56.909109</v>
      </c>
      <c r="AG17" s="89">
        <v>56.923524</v>
      </c>
      <c r="AH17" s="89">
        <v>56.960692</v>
      </c>
      <c r="AI17" s="89">
        <v>56.987507</v>
      </c>
      <c r="AJ17" s="89">
        <v>57.130506</v>
      </c>
      <c r="AK17" s="89">
        <v>57.4959</v>
      </c>
      <c r="AL17" s="89">
        <v>57.874753</v>
      </c>
      <c r="AM17" s="89">
        <v>58.064214</v>
      </c>
      <c r="AN17" s="89">
        <v>58.223744</v>
      </c>
      <c r="AO17" s="89">
        <v>58.652875</v>
      </c>
      <c r="AP17" s="89">
        <v>59.000586</v>
      </c>
      <c r="AQ17" s="89">
        <v>59.190143</v>
      </c>
      <c r="AR17" s="89">
        <v>59.36469</v>
      </c>
      <c r="AS17" s="89">
        <v>59.394207</v>
      </c>
      <c r="AT17" s="89">
        <v>59.685227</v>
      </c>
      <c r="AU17" s="89">
        <v>60.782668</v>
      </c>
      <c r="AV17" s="89">
        <v>60.795612</v>
      </c>
      <c r="AW17" s="89">
        <v>60.665551</v>
      </c>
      <c r="AX17" s="89">
        <v>60.589445</v>
      </c>
      <c r="AY17" s="345">
        <v>60.483973</v>
      </c>
      <c r="AZ17" s="428">
        <f t="shared" si="1"/>
        <v>-0.17407652438473065</v>
      </c>
      <c r="BA17" s="380" t="s">
        <v>63</v>
      </c>
      <c r="BB17" s="191"/>
    </row>
    <row r="18" spans="1:54" s="49" customFormat="1" ht="12" customHeight="1">
      <c r="A18" s="56"/>
      <c r="B18" s="57" t="s">
        <v>45</v>
      </c>
      <c r="C18" s="90">
        <v>0.612</v>
      </c>
      <c r="D18" s="91">
        <v>0.6169</v>
      </c>
      <c r="E18" s="91">
        <v>0.6231</v>
      </c>
      <c r="F18" s="91">
        <v>0.631778</v>
      </c>
      <c r="G18" s="91">
        <v>0.6378</v>
      </c>
      <c r="H18" s="91">
        <v>0.5057</v>
      </c>
      <c r="I18" s="91">
        <v>0.497879</v>
      </c>
      <c r="J18" s="91">
        <v>0.4976</v>
      </c>
      <c r="K18" s="91">
        <v>0.498</v>
      </c>
      <c r="L18" s="91">
        <v>0.5013</v>
      </c>
      <c r="M18" s="91">
        <v>0.5058</v>
      </c>
      <c r="N18" s="91">
        <v>0.5123</v>
      </c>
      <c r="O18" s="91">
        <v>0.522845</v>
      </c>
      <c r="P18" s="91">
        <v>0.524623</v>
      </c>
      <c r="Q18" s="91">
        <v>0.531518</v>
      </c>
      <c r="R18" s="91">
        <v>0.538397</v>
      </c>
      <c r="S18" s="91">
        <v>0.544605</v>
      </c>
      <c r="T18" s="91">
        <v>0.550888</v>
      </c>
      <c r="U18" s="91">
        <v>0.556584</v>
      </c>
      <c r="V18" s="91">
        <v>0.562693</v>
      </c>
      <c r="W18" s="91">
        <v>0.572655</v>
      </c>
      <c r="X18" s="91">
        <v>0.587141</v>
      </c>
      <c r="Y18" s="91">
        <v>0.603069</v>
      </c>
      <c r="Z18" s="91">
        <v>0.619231</v>
      </c>
      <c r="AA18" s="91">
        <v>0.632944</v>
      </c>
      <c r="AB18" s="91">
        <v>0.645399</v>
      </c>
      <c r="AC18" s="91">
        <v>0.656333</v>
      </c>
      <c r="AD18" s="91">
        <v>0.666313</v>
      </c>
      <c r="AE18" s="91">
        <v>0.675215</v>
      </c>
      <c r="AF18" s="91">
        <v>0.682862</v>
      </c>
      <c r="AG18" s="91">
        <v>0.690497</v>
      </c>
      <c r="AH18" s="91">
        <v>0.697549</v>
      </c>
      <c r="AI18" s="91">
        <v>0.705539</v>
      </c>
      <c r="AJ18" s="91">
        <v>0.71372</v>
      </c>
      <c r="AK18" s="91">
        <v>0.722893</v>
      </c>
      <c r="AL18" s="91">
        <v>0.733067</v>
      </c>
      <c r="AM18" s="91">
        <v>0.744013</v>
      </c>
      <c r="AN18" s="91">
        <v>0.757916</v>
      </c>
      <c r="AO18" s="91">
        <v>0.776333</v>
      </c>
      <c r="AP18" s="91">
        <v>0.79693</v>
      </c>
      <c r="AQ18" s="91">
        <v>0.81914</v>
      </c>
      <c r="AR18" s="91">
        <v>0.839751</v>
      </c>
      <c r="AS18" s="91">
        <v>0.862011</v>
      </c>
      <c r="AT18" s="91">
        <v>0.865878</v>
      </c>
      <c r="AU18" s="91">
        <v>0.858</v>
      </c>
      <c r="AV18" s="91">
        <v>0.847008</v>
      </c>
      <c r="AW18" s="91">
        <v>0.848319</v>
      </c>
      <c r="AX18" s="91">
        <v>0.854802</v>
      </c>
      <c r="AY18" s="359">
        <v>0.864236</v>
      </c>
      <c r="AZ18" s="429">
        <f t="shared" si="1"/>
        <v>1.1036473943673428</v>
      </c>
      <c r="BA18" s="381" t="s">
        <v>45</v>
      </c>
      <c r="BB18" s="191"/>
    </row>
    <row r="19" spans="1:54" s="49" customFormat="1" ht="12" customHeight="1">
      <c r="A19" s="56"/>
      <c r="B19" s="79" t="s">
        <v>67</v>
      </c>
      <c r="C19" s="88">
        <v>2.351903</v>
      </c>
      <c r="D19" s="89">
        <v>2.366424</v>
      </c>
      <c r="E19" s="89">
        <v>2.386353</v>
      </c>
      <c r="F19" s="89">
        <v>2.404995</v>
      </c>
      <c r="G19" s="89">
        <v>2.426642</v>
      </c>
      <c r="H19" s="89">
        <v>2.44773</v>
      </c>
      <c r="I19" s="89">
        <v>2.464529</v>
      </c>
      <c r="J19" s="89">
        <v>2.477449</v>
      </c>
      <c r="K19" s="89">
        <v>2.492697</v>
      </c>
      <c r="L19" s="89">
        <v>2.503145</v>
      </c>
      <c r="M19" s="89">
        <v>2.508761</v>
      </c>
      <c r="N19" s="89">
        <v>2.51464</v>
      </c>
      <c r="O19" s="89">
        <v>2.524202</v>
      </c>
      <c r="P19" s="89">
        <v>2.537958</v>
      </c>
      <c r="Q19" s="89">
        <v>2.554063</v>
      </c>
      <c r="R19" s="89">
        <v>2.57003</v>
      </c>
      <c r="S19" s="89">
        <v>2.587716</v>
      </c>
      <c r="T19" s="89">
        <v>2.612068</v>
      </c>
      <c r="U19" s="89">
        <v>2.641097</v>
      </c>
      <c r="V19" s="89">
        <v>2.66577</v>
      </c>
      <c r="W19" s="89">
        <v>2.66814</v>
      </c>
      <c r="X19" s="89">
        <v>2.658161</v>
      </c>
      <c r="Y19" s="89">
        <v>2.643</v>
      </c>
      <c r="Z19" s="89">
        <v>2.585675</v>
      </c>
      <c r="AA19" s="89">
        <v>2.540904</v>
      </c>
      <c r="AB19" s="89">
        <v>2.50058</v>
      </c>
      <c r="AC19" s="89">
        <v>2.469531</v>
      </c>
      <c r="AD19" s="89">
        <v>2.444912</v>
      </c>
      <c r="AE19" s="89">
        <v>2.420789</v>
      </c>
      <c r="AF19" s="89">
        <v>2.399248</v>
      </c>
      <c r="AG19" s="89">
        <v>2.381715</v>
      </c>
      <c r="AH19" s="89">
        <v>2.353384</v>
      </c>
      <c r="AI19" s="89">
        <v>2.320956</v>
      </c>
      <c r="AJ19" s="89">
        <v>2.29939</v>
      </c>
      <c r="AK19" s="89">
        <v>2.27652</v>
      </c>
      <c r="AL19" s="89">
        <v>2.249724</v>
      </c>
      <c r="AM19" s="89">
        <v>2.227874</v>
      </c>
      <c r="AN19" s="89">
        <v>2.20884</v>
      </c>
      <c r="AO19" s="89">
        <v>2.19181</v>
      </c>
      <c r="AP19" s="89">
        <v>2.162834</v>
      </c>
      <c r="AQ19" s="89">
        <v>2.120504</v>
      </c>
      <c r="AR19" s="89">
        <v>2.074605</v>
      </c>
      <c r="AS19" s="89">
        <v>2.044813</v>
      </c>
      <c r="AT19" s="89">
        <v>2.023825</v>
      </c>
      <c r="AU19" s="89">
        <v>2.001468</v>
      </c>
      <c r="AV19" s="89">
        <v>1.986096</v>
      </c>
      <c r="AW19" s="89">
        <v>1.968957</v>
      </c>
      <c r="AX19" s="89">
        <v>1.950116</v>
      </c>
      <c r="AY19" s="345">
        <v>1.934379</v>
      </c>
      <c r="AZ19" s="428">
        <f t="shared" si="1"/>
        <v>-0.8069776362021486</v>
      </c>
      <c r="BA19" s="380" t="s">
        <v>67</v>
      </c>
      <c r="BB19" s="191"/>
    </row>
    <row r="20" spans="1:54" s="49" customFormat="1" ht="12" customHeight="1">
      <c r="A20" s="56"/>
      <c r="B20" s="57" t="s">
        <v>69</v>
      </c>
      <c r="C20" s="90">
        <v>3.118941</v>
      </c>
      <c r="D20" s="91">
        <v>3.160437</v>
      </c>
      <c r="E20" s="91">
        <v>3.197645</v>
      </c>
      <c r="F20" s="91">
        <v>3.229598</v>
      </c>
      <c r="G20" s="91">
        <v>3.259277</v>
      </c>
      <c r="H20" s="91">
        <v>3.28851</v>
      </c>
      <c r="I20" s="91">
        <v>3.314794</v>
      </c>
      <c r="J20" s="91">
        <v>3.342533</v>
      </c>
      <c r="K20" s="91">
        <v>3.367538</v>
      </c>
      <c r="L20" s="91">
        <v>3.39149</v>
      </c>
      <c r="M20" s="91">
        <v>3.404194</v>
      </c>
      <c r="N20" s="91">
        <v>3.42221</v>
      </c>
      <c r="O20" s="91">
        <v>3.443684</v>
      </c>
      <c r="P20" s="91">
        <v>3.470673</v>
      </c>
      <c r="Q20" s="91">
        <v>3.499711</v>
      </c>
      <c r="R20" s="91">
        <v>3.528698</v>
      </c>
      <c r="S20" s="91">
        <v>3.560388</v>
      </c>
      <c r="T20" s="91">
        <v>3.597439</v>
      </c>
      <c r="U20" s="91">
        <v>3.635295</v>
      </c>
      <c r="V20" s="91">
        <v>3.674802</v>
      </c>
      <c r="W20" s="91">
        <v>3.693708</v>
      </c>
      <c r="X20" s="91">
        <v>3.701968</v>
      </c>
      <c r="Y20" s="91">
        <v>3.706299</v>
      </c>
      <c r="Z20" s="91">
        <v>3.693929</v>
      </c>
      <c r="AA20" s="91">
        <v>3.671296</v>
      </c>
      <c r="AB20" s="91">
        <v>3.642991</v>
      </c>
      <c r="AC20" s="91">
        <v>3.615212</v>
      </c>
      <c r="AD20" s="91">
        <v>3.588013</v>
      </c>
      <c r="AE20" s="91">
        <v>3.562261</v>
      </c>
      <c r="AF20" s="91">
        <v>3.536401</v>
      </c>
      <c r="AG20" s="91">
        <v>3.512074</v>
      </c>
      <c r="AH20" s="91">
        <v>3.486998</v>
      </c>
      <c r="AI20" s="91">
        <v>3.454637</v>
      </c>
      <c r="AJ20" s="91">
        <v>3.431497</v>
      </c>
      <c r="AK20" s="91">
        <v>3.398929</v>
      </c>
      <c r="AL20" s="91">
        <v>3.35522</v>
      </c>
      <c r="AM20" s="91">
        <v>3.289835</v>
      </c>
      <c r="AN20" s="91">
        <v>3.249983</v>
      </c>
      <c r="AO20" s="91">
        <v>3.212605</v>
      </c>
      <c r="AP20" s="91">
        <v>3.183856</v>
      </c>
      <c r="AQ20" s="91">
        <v>3.141976</v>
      </c>
      <c r="AR20" s="91">
        <v>3.052588</v>
      </c>
      <c r="AS20" s="91">
        <v>3.003641</v>
      </c>
      <c r="AT20" s="91">
        <v>2.971905</v>
      </c>
      <c r="AU20" s="91">
        <v>2.943472</v>
      </c>
      <c r="AV20" s="91">
        <v>2.921262</v>
      </c>
      <c r="AW20" s="91">
        <v>2.888558</v>
      </c>
      <c r="AX20" s="91">
        <v>2.847904</v>
      </c>
      <c r="AY20" s="359">
        <v>2.808901</v>
      </c>
      <c r="AZ20" s="429">
        <f t="shared" si="1"/>
        <v>-1.3695335236019162</v>
      </c>
      <c r="BA20" s="381" t="s">
        <v>69</v>
      </c>
      <c r="BB20" s="191"/>
    </row>
    <row r="21" spans="1:54" s="49" customFormat="1" ht="12" customHeight="1">
      <c r="A21" s="56"/>
      <c r="B21" s="79" t="s">
        <v>71</v>
      </c>
      <c r="C21" s="88">
        <v>0.3385</v>
      </c>
      <c r="D21" s="89">
        <v>0.339841</v>
      </c>
      <c r="E21" s="89">
        <v>0.345</v>
      </c>
      <c r="F21" s="89">
        <v>0.3482</v>
      </c>
      <c r="G21" s="89">
        <v>0.3527</v>
      </c>
      <c r="H21" s="89">
        <v>0.3574</v>
      </c>
      <c r="I21" s="89">
        <v>0.3605</v>
      </c>
      <c r="J21" s="89">
        <v>0.360962</v>
      </c>
      <c r="K21" s="89">
        <v>0.361753</v>
      </c>
      <c r="L21" s="89">
        <v>0.362261</v>
      </c>
      <c r="M21" s="89">
        <v>0.36345</v>
      </c>
      <c r="N21" s="89">
        <v>0.36485</v>
      </c>
      <c r="O21" s="89">
        <v>0.3656</v>
      </c>
      <c r="P21" s="89">
        <v>0.36545</v>
      </c>
      <c r="Q21" s="89">
        <v>0.365794</v>
      </c>
      <c r="R21" s="89">
        <v>0.366202</v>
      </c>
      <c r="S21" s="89">
        <v>0.36721</v>
      </c>
      <c r="T21" s="89">
        <v>0.3695</v>
      </c>
      <c r="U21" s="89">
        <v>0.372</v>
      </c>
      <c r="V21" s="89">
        <v>0.3749</v>
      </c>
      <c r="W21" s="89">
        <v>0.3793</v>
      </c>
      <c r="X21" s="89">
        <v>0.3844</v>
      </c>
      <c r="Y21" s="89">
        <v>0.3896</v>
      </c>
      <c r="Z21" s="89">
        <v>0.39475</v>
      </c>
      <c r="AA21" s="89">
        <v>0.4002</v>
      </c>
      <c r="AB21" s="89">
        <v>0.40565</v>
      </c>
      <c r="AC21" s="89">
        <v>0.4116</v>
      </c>
      <c r="AD21" s="89">
        <v>0.41685</v>
      </c>
      <c r="AE21" s="89">
        <v>0.42205</v>
      </c>
      <c r="AF21" s="89">
        <v>0.42735</v>
      </c>
      <c r="AG21" s="89">
        <v>0.4336</v>
      </c>
      <c r="AH21" s="89">
        <v>0.439</v>
      </c>
      <c r="AI21" s="89">
        <v>0.44405</v>
      </c>
      <c r="AJ21" s="89">
        <v>0.4483</v>
      </c>
      <c r="AK21" s="89">
        <v>0.45496</v>
      </c>
      <c r="AL21" s="89">
        <v>0.46123</v>
      </c>
      <c r="AM21" s="89">
        <v>0.469086</v>
      </c>
      <c r="AN21" s="89">
        <v>0.476187</v>
      </c>
      <c r="AO21" s="89">
        <v>0.483799</v>
      </c>
      <c r="AP21" s="89">
        <v>0.4935</v>
      </c>
      <c r="AQ21" s="89">
        <v>0.502066</v>
      </c>
      <c r="AR21" s="89">
        <v>0.51184</v>
      </c>
      <c r="AS21" s="89">
        <v>0.524853</v>
      </c>
      <c r="AT21" s="89">
        <v>0.537039</v>
      </c>
      <c r="AU21" s="89">
        <v>0.54968</v>
      </c>
      <c r="AV21" s="89">
        <v>0.562958</v>
      </c>
      <c r="AW21" s="89">
        <v>0.576249</v>
      </c>
      <c r="AX21" s="89">
        <v>0.590667</v>
      </c>
      <c r="AY21" s="345">
        <v>0.602005</v>
      </c>
      <c r="AZ21" s="428">
        <f t="shared" si="1"/>
        <v>1.9195248761146217</v>
      </c>
      <c r="BA21" s="380" t="s">
        <v>71</v>
      </c>
      <c r="BB21" s="191"/>
    </row>
    <row r="22" spans="1:54" s="49" customFormat="1" ht="12" customHeight="1">
      <c r="A22" s="56"/>
      <c r="B22" s="57" t="s">
        <v>65</v>
      </c>
      <c r="C22" s="90">
        <v>10.322099</v>
      </c>
      <c r="D22" s="91">
        <v>10.353721</v>
      </c>
      <c r="E22" s="91">
        <v>10.381352</v>
      </c>
      <c r="F22" s="91">
        <v>10.415626</v>
      </c>
      <c r="G22" s="91">
        <v>10.448484</v>
      </c>
      <c r="H22" s="91">
        <v>10.508956</v>
      </c>
      <c r="I22" s="91">
        <v>10.572094</v>
      </c>
      <c r="J22" s="91">
        <v>10.625259</v>
      </c>
      <c r="K22" s="91">
        <v>10.670802</v>
      </c>
      <c r="L22" s="91">
        <v>10.698841</v>
      </c>
      <c r="M22" s="91">
        <v>10.709463</v>
      </c>
      <c r="N22" s="91">
        <v>10.712781</v>
      </c>
      <c r="O22" s="91">
        <v>10.710914</v>
      </c>
      <c r="P22" s="91">
        <v>10.700155</v>
      </c>
      <c r="Q22" s="91">
        <v>10.67877</v>
      </c>
      <c r="R22" s="91">
        <v>10.65742</v>
      </c>
      <c r="S22" s="91">
        <v>10.640006</v>
      </c>
      <c r="T22" s="91">
        <v>10.621121</v>
      </c>
      <c r="U22" s="91">
        <v>10.60436</v>
      </c>
      <c r="V22" s="91">
        <v>10.588614</v>
      </c>
      <c r="W22" s="91">
        <v>10.374823</v>
      </c>
      <c r="X22" s="91">
        <v>10.373153</v>
      </c>
      <c r="Y22" s="91">
        <v>10.373647</v>
      </c>
      <c r="Z22" s="91">
        <v>10.365035</v>
      </c>
      <c r="AA22" s="91">
        <v>10.35001</v>
      </c>
      <c r="AB22" s="91">
        <v>10.3367</v>
      </c>
      <c r="AC22" s="91">
        <v>10.321229</v>
      </c>
      <c r="AD22" s="91">
        <v>10.301247</v>
      </c>
      <c r="AE22" s="91">
        <v>10.279724</v>
      </c>
      <c r="AF22" s="91">
        <v>10.253416</v>
      </c>
      <c r="AG22" s="91">
        <v>10.221644</v>
      </c>
      <c r="AH22" s="91">
        <v>10.200298</v>
      </c>
      <c r="AI22" s="91">
        <v>10.174853</v>
      </c>
      <c r="AJ22" s="91">
        <v>10.142362</v>
      </c>
      <c r="AK22" s="91">
        <v>10.116742</v>
      </c>
      <c r="AL22" s="91">
        <v>10.097549</v>
      </c>
      <c r="AM22" s="91">
        <v>10.076581</v>
      </c>
      <c r="AN22" s="91">
        <v>10.066158</v>
      </c>
      <c r="AO22" s="91">
        <v>10.045401</v>
      </c>
      <c r="AP22" s="91">
        <v>10.030975</v>
      </c>
      <c r="AQ22" s="91">
        <v>10.014324</v>
      </c>
      <c r="AR22" s="91">
        <v>9.985722</v>
      </c>
      <c r="AS22" s="91">
        <v>9.931925</v>
      </c>
      <c r="AT22" s="91">
        <v>9.908798</v>
      </c>
      <c r="AU22" s="91">
        <v>9.877365</v>
      </c>
      <c r="AV22" s="91">
        <v>9.855571</v>
      </c>
      <c r="AW22" s="91">
        <v>9.830485</v>
      </c>
      <c r="AX22" s="91">
        <v>9.797561</v>
      </c>
      <c r="AY22" s="359">
        <v>9.778371</v>
      </c>
      <c r="AZ22" s="429">
        <f t="shared" si="1"/>
        <v>-0.19586507295029776</v>
      </c>
      <c r="BA22" s="381" t="s">
        <v>65</v>
      </c>
      <c r="BB22" s="191"/>
    </row>
    <row r="23" spans="1:54" s="49" customFormat="1" ht="12" customHeight="1">
      <c r="A23" s="56"/>
      <c r="B23" s="80" t="s">
        <v>73</v>
      </c>
      <c r="C23" s="88">
        <v>0.3025</v>
      </c>
      <c r="D23" s="89">
        <v>0.3028</v>
      </c>
      <c r="E23" s="278">
        <v>0.303</v>
      </c>
      <c r="F23" s="278">
        <v>0.302</v>
      </c>
      <c r="G23" s="278">
        <v>0.302</v>
      </c>
      <c r="H23" s="89">
        <v>0.301892</v>
      </c>
      <c r="I23" s="89">
        <v>0.306551</v>
      </c>
      <c r="J23" s="89">
        <v>0.304997</v>
      </c>
      <c r="K23" s="89">
        <v>0.308942</v>
      </c>
      <c r="L23" s="89">
        <v>0.311421</v>
      </c>
      <c r="M23" s="89">
        <v>0.315262</v>
      </c>
      <c r="N23" s="89">
        <v>0.318028</v>
      </c>
      <c r="O23" s="89">
        <v>0.319936</v>
      </c>
      <c r="P23" s="89">
        <v>0.331859</v>
      </c>
      <c r="Q23" s="89">
        <v>0.329189</v>
      </c>
      <c r="R23" s="89">
        <v>0.331997</v>
      </c>
      <c r="S23" s="89">
        <v>0.340907</v>
      </c>
      <c r="T23" s="89">
        <v>0.343334</v>
      </c>
      <c r="U23" s="89">
        <v>0.345636</v>
      </c>
      <c r="V23" s="89">
        <v>0.349014</v>
      </c>
      <c r="W23" s="89">
        <v>0.35243</v>
      </c>
      <c r="X23" s="89">
        <v>0.35591</v>
      </c>
      <c r="Y23" s="89">
        <v>0.359543</v>
      </c>
      <c r="Z23" s="89">
        <v>0.362977</v>
      </c>
      <c r="AA23" s="89">
        <v>0.366431</v>
      </c>
      <c r="AB23" s="89">
        <v>0.369451</v>
      </c>
      <c r="AC23" s="89">
        <v>0.371415</v>
      </c>
      <c r="AD23" s="89">
        <v>0.373958</v>
      </c>
      <c r="AE23" s="89">
        <v>0.376513</v>
      </c>
      <c r="AF23" s="89">
        <v>0.378518</v>
      </c>
      <c r="AG23" s="89">
        <v>0.388759</v>
      </c>
      <c r="AH23" s="89">
        <v>0.391415</v>
      </c>
      <c r="AI23" s="89">
        <v>0.394641</v>
      </c>
      <c r="AJ23" s="89">
        <v>0.397296</v>
      </c>
      <c r="AK23" s="89">
        <v>0.399867</v>
      </c>
      <c r="AL23" s="89">
        <v>0.402668</v>
      </c>
      <c r="AM23" s="89">
        <v>0.404999</v>
      </c>
      <c r="AN23" s="89">
        <v>0.405616</v>
      </c>
      <c r="AO23" s="89">
        <v>0.407832</v>
      </c>
      <c r="AP23" s="89">
        <v>0.410926</v>
      </c>
      <c r="AQ23" s="89">
        <v>0.414027</v>
      </c>
      <c r="AR23" s="89">
        <v>0.414989</v>
      </c>
      <c r="AS23" s="89">
        <v>0.417546</v>
      </c>
      <c r="AT23" s="89">
        <v>0.422509</v>
      </c>
      <c r="AU23" s="89">
        <v>0.429424</v>
      </c>
      <c r="AV23" s="89">
        <v>0.439691</v>
      </c>
      <c r="AW23" s="89">
        <v>0.450415</v>
      </c>
      <c r="AX23" s="89">
        <v>0.460297</v>
      </c>
      <c r="AY23" s="345">
        <v>0.475701</v>
      </c>
      <c r="AZ23" s="428">
        <f t="shared" si="1"/>
        <v>3.346534954605403</v>
      </c>
      <c r="BA23" s="382" t="s">
        <v>73</v>
      </c>
      <c r="BB23" s="191"/>
    </row>
    <row r="24" spans="1:54" s="49" customFormat="1" ht="12" customHeight="1">
      <c r="A24" s="56"/>
      <c r="B24" s="57" t="s">
        <v>75</v>
      </c>
      <c r="C24" s="90">
        <v>12.957621</v>
      </c>
      <c r="D24" s="91">
        <v>13.11943</v>
      </c>
      <c r="E24" s="91">
        <v>13.269563</v>
      </c>
      <c r="F24" s="91">
        <v>13.387623</v>
      </c>
      <c r="G24" s="91">
        <v>13.49102</v>
      </c>
      <c r="H24" s="91">
        <v>13.599092</v>
      </c>
      <c r="I24" s="91">
        <v>13.733578</v>
      </c>
      <c r="J24" s="91">
        <v>13.814495</v>
      </c>
      <c r="K24" s="91">
        <v>13.897874</v>
      </c>
      <c r="L24" s="91">
        <v>13.985526</v>
      </c>
      <c r="M24" s="91">
        <v>14.091014</v>
      </c>
      <c r="N24" s="91">
        <v>14.208586</v>
      </c>
      <c r="O24" s="91">
        <v>14.285829</v>
      </c>
      <c r="P24" s="91">
        <v>14.339551</v>
      </c>
      <c r="Q24" s="91">
        <v>14.394589</v>
      </c>
      <c r="R24" s="91">
        <v>14.453833</v>
      </c>
      <c r="S24" s="91">
        <v>14.52943</v>
      </c>
      <c r="T24" s="91">
        <v>14.615125</v>
      </c>
      <c r="U24" s="91">
        <v>14.714948</v>
      </c>
      <c r="V24" s="91">
        <v>14.80524</v>
      </c>
      <c r="W24" s="91">
        <v>14.892574</v>
      </c>
      <c r="X24" s="91">
        <v>15.010445</v>
      </c>
      <c r="Y24" s="91">
        <v>15.12915</v>
      </c>
      <c r="Z24" s="91">
        <v>15.239182</v>
      </c>
      <c r="AA24" s="91">
        <v>15.341553</v>
      </c>
      <c r="AB24" s="91">
        <v>15.424122</v>
      </c>
      <c r="AC24" s="91">
        <v>15.493889</v>
      </c>
      <c r="AD24" s="91">
        <v>15.567107</v>
      </c>
      <c r="AE24" s="91">
        <v>15.654192</v>
      </c>
      <c r="AF24" s="91">
        <v>15.760225</v>
      </c>
      <c r="AG24" s="91">
        <v>15.86395</v>
      </c>
      <c r="AH24" s="91">
        <v>15.987075</v>
      </c>
      <c r="AI24" s="91">
        <v>16.105285</v>
      </c>
      <c r="AJ24" s="91">
        <v>16.192572</v>
      </c>
      <c r="AK24" s="91">
        <v>16.258032</v>
      </c>
      <c r="AL24" s="91">
        <v>16.305526</v>
      </c>
      <c r="AM24" s="91">
        <v>16.33421</v>
      </c>
      <c r="AN24" s="91">
        <v>16.357992</v>
      </c>
      <c r="AO24" s="91">
        <v>16.405399</v>
      </c>
      <c r="AP24" s="91">
        <v>16.485787</v>
      </c>
      <c r="AQ24" s="91">
        <v>16.574989</v>
      </c>
      <c r="AR24" s="91">
        <v>16.655799</v>
      </c>
      <c r="AS24" s="91">
        <v>16.730348</v>
      </c>
      <c r="AT24" s="91">
        <v>16.779575</v>
      </c>
      <c r="AU24" s="91">
        <v>16.829289</v>
      </c>
      <c r="AV24" s="91">
        <v>16.900726</v>
      </c>
      <c r="AW24" s="91">
        <v>16.97912</v>
      </c>
      <c r="AX24" s="91">
        <v>17.081507</v>
      </c>
      <c r="AY24" s="359">
        <v>17.181084</v>
      </c>
      <c r="AZ24" s="429">
        <f t="shared" si="1"/>
        <v>0.5829520779401918</v>
      </c>
      <c r="BA24" s="381" t="s">
        <v>75</v>
      </c>
      <c r="BB24" s="191"/>
    </row>
    <row r="25" spans="1:54" s="49" customFormat="1" ht="12" customHeight="1">
      <c r="A25" s="56"/>
      <c r="B25" s="79" t="s">
        <v>37</v>
      </c>
      <c r="C25" s="88">
        <v>7.455142</v>
      </c>
      <c r="D25" s="89">
        <v>7.47903</v>
      </c>
      <c r="E25" s="89">
        <v>7.521933</v>
      </c>
      <c r="F25" s="89">
        <v>7.566469</v>
      </c>
      <c r="G25" s="89">
        <v>7.60576</v>
      </c>
      <c r="H25" s="89">
        <v>7.592316</v>
      </c>
      <c r="I25" s="89">
        <v>7.565489</v>
      </c>
      <c r="J25" s="89">
        <v>7.565561</v>
      </c>
      <c r="K25" s="89">
        <v>7.571299</v>
      </c>
      <c r="L25" s="89">
        <v>7.55331</v>
      </c>
      <c r="M25" s="89">
        <v>7.545539</v>
      </c>
      <c r="N25" s="89">
        <v>7.553326</v>
      </c>
      <c r="O25" s="89">
        <v>7.584094</v>
      </c>
      <c r="P25" s="89">
        <v>7.564185</v>
      </c>
      <c r="Q25" s="89">
        <v>7.559635</v>
      </c>
      <c r="R25" s="89">
        <v>7.563233</v>
      </c>
      <c r="S25" s="89">
        <v>7.566736</v>
      </c>
      <c r="T25" s="89">
        <v>7.572852</v>
      </c>
      <c r="U25" s="89">
        <v>7.576319</v>
      </c>
      <c r="V25" s="89">
        <v>7.594315</v>
      </c>
      <c r="W25" s="89">
        <v>7.644818</v>
      </c>
      <c r="X25" s="89">
        <v>7.710882</v>
      </c>
      <c r="Y25" s="89">
        <v>7.798899</v>
      </c>
      <c r="Z25" s="89">
        <v>7.882519</v>
      </c>
      <c r="AA25" s="89">
        <v>7.928746</v>
      </c>
      <c r="AB25" s="89">
        <v>7.943489</v>
      </c>
      <c r="AC25" s="89">
        <v>7.953067</v>
      </c>
      <c r="AD25" s="89">
        <v>7.964966</v>
      </c>
      <c r="AE25" s="89">
        <v>7.971116</v>
      </c>
      <c r="AF25" s="89">
        <v>7.982461</v>
      </c>
      <c r="AG25" s="89">
        <v>8.002186</v>
      </c>
      <c r="AH25" s="89">
        <v>8.020946</v>
      </c>
      <c r="AI25" s="89">
        <v>8.06364</v>
      </c>
      <c r="AJ25" s="89">
        <v>8.100273</v>
      </c>
      <c r="AK25" s="89">
        <v>8.142573</v>
      </c>
      <c r="AL25" s="89">
        <v>8.201359</v>
      </c>
      <c r="AM25" s="89">
        <v>8.254298</v>
      </c>
      <c r="AN25" s="89">
        <v>8.282984</v>
      </c>
      <c r="AO25" s="89">
        <v>8.307989</v>
      </c>
      <c r="AP25" s="89">
        <v>8.335003</v>
      </c>
      <c r="AQ25" s="89">
        <v>8.351643</v>
      </c>
      <c r="AR25" s="89">
        <v>8.375164</v>
      </c>
      <c r="AS25" s="89">
        <v>8.408121</v>
      </c>
      <c r="AT25" s="89">
        <v>8.45186</v>
      </c>
      <c r="AU25" s="89">
        <v>8.507786</v>
      </c>
      <c r="AV25" s="89">
        <v>8.584926</v>
      </c>
      <c r="AW25" s="89">
        <v>8.700471</v>
      </c>
      <c r="AX25" s="89">
        <v>8.772865</v>
      </c>
      <c r="AY25" s="345">
        <v>8.822267</v>
      </c>
      <c r="AZ25" s="428">
        <f t="shared" si="1"/>
        <v>0.5631227654819781</v>
      </c>
      <c r="BA25" s="380" t="s">
        <v>37</v>
      </c>
      <c r="BB25" s="191"/>
    </row>
    <row r="26" spans="1:54" s="49" customFormat="1" ht="12" customHeight="1">
      <c r="A26" s="56"/>
      <c r="B26" s="57" t="s">
        <v>76</v>
      </c>
      <c r="C26" s="90">
        <v>32.6706</v>
      </c>
      <c r="D26" s="91">
        <v>32.658</v>
      </c>
      <c r="E26" s="91">
        <v>32.909</v>
      </c>
      <c r="F26" s="91">
        <v>33.2023</v>
      </c>
      <c r="G26" s="91">
        <v>33.5121</v>
      </c>
      <c r="H26" s="91">
        <v>33.845698</v>
      </c>
      <c r="I26" s="91">
        <v>34.1847</v>
      </c>
      <c r="J26" s="91">
        <v>34.5279</v>
      </c>
      <c r="K26" s="91">
        <v>34.8502</v>
      </c>
      <c r="L26" s="91">
        <v>35.081</v>
      </c>
      <c r="M26" s="91">
        <v>35.413434</v>
      </c>
      <c r="N26" s="91">
        <v>35.734865</v>
      </c>
      <c r="O26" s="91">
        <v>36.062309</v>
      </c>
      <c r="P26" s="91">
        <v>36.398652</v>
      </c>
      <c r="Q26" s="91">
        <v>36.744964</v>
      </c>
      <c r="R26" s="91">
        <v>37.063303</v>
      </c>
      <c r="S26" s="91">
        <v>37.340467</v>
      </c>
      <c r="T26" s="91">
        <v>37.571771</v>
      </c>
      <c r="U26" s="91">
        <v>37.764318</v>
      </c>
      <c r="V26" s="91">
        <v>37.884655</v>
      </c>
      <c r="W26" s="91">
        <v>38.038403</v>
      </c>
      <c r="X26" s="91">
        <v>38.18316</v>
      </c>
      <c r="Y26" s="91">
        <v>38.309226</v>
      </c>
      <c r="Z26" s="91">
        <v>38.418108</v>
      </c>
      <c r="AA26" s="91">
        <v>38.504707</v>
      </c>
      <c r="AB26" s="91">
        <v>38.580597</v>
      </c>
      <c r="AC26" s="91">
        <v>38.609399</v>
      </c>
      <c r="AD26" s="91">
        <v>38.639341</v>
      </c>
      <c r="AE26" s="91">
        <v>38.659979</v>
      </c>
      <c r="AF26" s="91">
        <v>38.666983</v>
      </c>
      <c r="AG26" s="91">
        <v>38.263303</v>
      </c>
      <c r="AH26" s="91">
        <v>38.253955</v>
      </c>
      <c r="AI26" s="91">
        <v>38.242197</v>
      </c>
      <c r="AJ26" s="91">
        <v>38.218531</v>
      </c>
      <c r="AK26" s="91">
        <v>38.190608</v>
      </c>
      <c r="AL26" s="91">
        <v>38.173835</v>
      </c>
      <c r="AM26" s="91">
        <v>38.157055</v>
      </c>
      <c r="AN26" s="91">
        <v>38.125479</v>
      </c>
      <c r="AO26" s="91">
        <v>38.115641</v>
      </c>
      <c r="AP26" s="91">
        <v>38.135876</v>
      </c>
      <c r="AQ26" s="91">
        <v>38.022869</v>
      </c>
      <c r="AR26" s="91">
        <v>38.062718</v>
      </c>
      <c r="AS26" s="91">
        <v>38.063792</v>
      </c>
      <c r="AT26" s="91">
        <v>38.062535</v>
      </c>
      <c r="AU26" s="91">
        <v>38.017856</v>
      </c>
      <c r="AV26" s="91">
        <v>38.005614</v>
      </c>
      <c r="AW26" s="91">
        <v>37.967209</v>
      </c>
      <c r="AX26" s="91">
        <v>37.972964</v>
      </c>
      <c r="AY26" s="359">
        <v>37.976687</v>
      </c>
      <c r="AZ26" s="429">
        <f t="shared" si="1"/>
        <v>0.009804343953760508</v>
      </c>
      <c r="BA26" s="381" t="s">
        <v>76</v>
      </c>
      <c r="BB26" s="191"/>
    </row>
    <row r="27" spans="1:54" s="49" customFormat="1" ht="12" customHeight="1">
      <c r="A27" s="56"/>
      <c r="B27" s="79" t="s">
        <v>78</v>
      </c>
      <c r="C27" s="88">
        <v>8.69761</v>
      </c>
      <c r="D27" s="89">
        <v>8.663252</v>
      </c>
      <c r="E27" s="89">
        <v>8.62426</v>
      </c>
      <c r="F27" s="89">
        <v>8.6366</v>
      </c>
      <c r="G27" s="89">
        <v>8.6296</v>
      </c>
      <c r="H27" s="89">
        <v>8.87913</v>
      </c>
      <c r="I27" s="89">
        <v>9.30781</v>
      </c>
      <c r="J27" s="89">
        <v>9.40381</v>
      </c>
      <c r="K27" s="89">
        <v>9.50754</v>
      </c>
      <c r="L27" s="89">
        <v>9.60896</v>
      </c>
      <c r="M27" s="89">
        <v>9.71357</v>
      </c>
      <c r="N27" s="89">
        <v>9.819054</v>
      </c>
      <c r="O27" s="89">
        <v>9.88367</v>
      </c>
      <c r="P27" s="89">
        <v>9.939871</v>
      </c>
      <c r="Q27" s="89">
        <v>9.975859</v>
      </c>
      <c r="R27" s="89">
        <v>10.016605</v>
      </c>
      <c r="S27" s="89">
        <v>10.030621</v>
      </c>
      <c r="T27" s="89">
        <v>10.034846</v>
      </c>
      <c r="U27" s="89">
        <v>10.025215</v>
      </c>
      <c r="V27" s="89">
        <v>10.014005</v>
      </c>
      <c r="W27" s="89">
        <v>9.995995</v>
      </c>
      <c r="X27" s="89">
        <v>9.970441</v>
      </c>
      <c r="Y27" s="89">
        <v>9.950029</v>
      </c>
      <c r="Z27" s="89">
        <v>9.954958</v>
      </c>
      <c r="AA27" s="89">
        <v>9.974391</v>
      </c>
      <c r="AB27" s="89">
        <v>10.008659</v>
      </c>
      <c r="AC27" s="89">
        <v>10.043693</v>
      </c>
      <c r="AD27" s="89">
        <v>10.084196</v>
      </c>
      <c r="AE27" s="89">
        <v>10.133758</v>
      </c>
      <c r="AF27" s="89">
        <v>10.186634</v>
      </c>
      <c r="AG27" s="89">
        <v>10.249022</v>
      </c>
      <c r="AH27" s="89">
        <v>10.330774</v>
      </c>
      <c r="AI27" s="89">
        <v>10.394669</v>
      </c>
      <c r="AJ27" s="89">
        <v>10.444592</v>
      </c>
      <c r="AK27" s="89">
        <v>10.47305</v>
      </c>
      <c r="AL27" s="89">
        <v>10.494672</v>
      </c>
      <c r="AM27" s="89">
        <v>10.511988</v>
      </c>
      <c r="AN27" s="89">
        <v>10.532588</v>
      </c>
      <c r="AO27" s="89">
        <v>10.553339</v>
      </c>
      <c r="AP27" s="89">
        <v>10.563014</v>
      </c>
      <c r="AQ27" s="89">
        <v>10.573479</v>
      </c>
      <c r="AR27" s="89">
        <v>10.572721</v>
      </c>
      <c r="AS27" s="89">
        <v>10.542398</v>
      </c>
      <c r="AT27" s="89">
        <v>10.487289</v>
      </c>
      <c r="AU27" s="89">
        <v>10.427301</v>
      </c>
      <c r="AV27" s="89">
        <v>10.374822</v>
      </c>
      <c r="AW27" s="89">
        <v>10.34133</v>
      </c>
      <c r="AX27" s="89">
        <v>10.309573</v>
      </c>
      <c r="AY27" s="345">
        <v>10.291027</v>
      </c>
      <c r="AZ27" s="428">
        <f t="shared" si="1"/>
        <v>-0.17989105853366993</v>
      </c>
      <c r="BA27" s="380" t="s">
        <v>78</v>
      </c>
      <c r="BB27" s="191"/>
    </row>
    <row r="28" spans="1:54" s="49" customFormat="1" ht="12" customHeight="1">
      <c r="A28" s="56"/>
      <c r="B28" s="57" t="s">
        <v>80</v>
      </c>
      <c r="C28" s="90">
        <v>20.139603</v>
      </c>
      <c r="D28" s="91">
        <v>20.361192</v>
      </c>
      <c r="E28" s="91">
        <v>20.561942</v>
      </c>
      <c r="F28" s="91">
        <v>20.753972</v>
      </c>
      <c r="G28" s="91">
        <v>20.91739</v>
      </c>
      <c r="H28" s="91">
        <v>21.141468</v>
      </c>
      <c r="I28" s="91">
        <v>21.445698</v>
      </c>
      <c r="J28" s="91">
        <v>21.657569</v>
      </c>
      <c r="K28" s="91">
        <v>21.854622</v>
      </c>
      <c r="L28" s="91">
        <v>22.048305</v>
      </c>
      <c r="M28" s="91">
        <v>22.13267</v>
      </c>
      <c r="N28" s="91">
        <v>22.281894</v>
      </c>
      <c r="O28" s="91">
        <v>22.424246</v>
      </c>
      <c r="P28" s="91">
        <v>22.527235</v>
      </c>
      <c r="Q28" s="91">
        <v>22.59372</v>
      </c>
      <c r="R28" s="91">
        <v>22.687374</v>
      </c>
      <c r="S28" s="91">
        <v>22.778624</v>
      </c>
      <c r="T28" s="91">
        <v>22.895058</v>
      </c>
      <c r="U28" s="91">
        <v>23.003802</v>
      </c>
      <c r="V28" s="91">
        <v>23.111521</v>
      </c>
      <c r="W28" s="91">
        <v>23.211395</v>
      </c>
      <c r="X28" s="91">
        <v>23.192274</v>
      </c>
      <c r="Y28" s="91">
        <v>22.810035</v>
      </c>
      <c r="Z28" s="91">
        <v>22.778533</v>
      </c>
      <c r="AA28" s="91">
        <v>22.748027</v>
      </c>
      <c r="AB28" s="91">
        <v>22.712394</v>
      </c>
      <c r="AC28" s="91">
        <v>22.656145</v>
      </c>
      <c r="AD28" s="91">
        <v>22.581862</v>
      </c>
      <c r="AE28" s="91">
        <v>22.526093</v>
      </c>
      <c r="AF28" s="91">
        <v>22.488595</v>
      </c>
      <c r="AG28" s="91">
        <v>22.455485</v>
      </c>
      <c r="AH28" s="91">
        <v>22.430457</v>
      </c>
      <c r="AI28" s="91">
        <v>21.833483</v>
      </c>
      <c r="AJ28" s="91">
        <v>21.627509</v>
      </c>
      <c r="AK28" s="91">
        <v>21.521142</v>
      </c>
      <c r="AL28" s="91">
        <v>21.382354</v>
      </c>
      <c r="AM28" s="91">
        <v>21.257016</v>
      </c>
      <c r="AN28" s="91">
        <v>21.130503</v>
      </c>
      <c r="AO28" s="91">
        <v>20.63546</v>
      </c>
      <c r="AP28" s="91">
        <v>20.44029</v>
      </c>
      <c r="AQ28" s="91">
        <v>20.294683</v>
      </c>
      <c r="AR28" s="91">
        <v>20.199059</v>
      </c>
      <c r="AS28" s="91">
        <v>20.095996</v>
      </c>
      <c r="AT28" s="91">
        <v>20.020074</v>
      </c>
      <c r="AU28" s="91">
        <v>19.947311</v>
      </c>
      <c r="AV28" s="91">
        <v>19.870647</v>
      </c>
      <c r="AW28" s="91">
        <v>19.760585</v>
      </c>
      <c r="AX28" s="91">
        <v>19.64435</v>
      </c>
      <c r="AY28" s="359">
        <v>19.530631</v>
      </c>
      <c r="AZ28" s="429">
        <f t="shared" si="1"/>
        <v>-0.5788890953378427</v>
      </c>
      <c r="BA28" s="381" t="s">
        <v>80</v>
      </c>
      <c r="BB28" s="191"/>
    </row>
    <row r="29" spans="1:54" s="49" customFormat="1" ht="12" customHeight="1">
      <c r="A29" s="56"/>
      <c r="B29" s="79" t="s">
        <v>82</v>
      </c>
      <c r="C29" s="88">
        <v>1.717995</v>
      </c>
      <c r="D29" s="89">
        <v>1.731787</v>
      </c>
      <c r="E29" s="89">
        <v>1.744882</v>
      </c>
      <c r="F29" s="89">
        <v>1.759584</v>
      </c>
      <c r="G29" s="89">
        <v>1.773809</v>
      </c>
      <c r="H29" s="89">
        <v>1.778454</v>
      </c>
      <c r="I29" s="89">
        <v>1.808707</v>
      </c>
      <c r="J29" s="89">
        <v>1.83179</v>
      </c>
      <c r="K29" s="89">
        <v>1.852963</v>
      </c>
      <c r="L29" s="89">
        <v>1.872133</v>
      </c>
      <c r="M29" s="89">
        <v>1.893064</v>
      </c>
      <c r="N29" s="89">
        <v>1.909566</v>
      </c>
      <c r="O29" s="89">
        <v>1.903495</v>
      </c>
      <c r="P29" s="89">
        <v>1.917173</v>
      </c>
      <c r="Q29" s="89">
        <v>1.927469</v>
      </c>
      <c r="R29" s="89">
        <v>1.936839</v>
      </c>
      <c r="S29" s="89">
        <v>1.946442</v>
      </c>
      <c r="T29" s="89">
        <v>1.985486</v>
      </c>
      <c r="U29" s="89">
        <v>1.994066</v>
      </c>
      <c r="V29" s="89">
        <v>1.996325</v>
      </c>
      <c r="W29" s="89">
        <v>1.996377</v>
      </c>
      <c r="X29" s="89">
        <v>1.999945</v>
      </c>
      <c r="Y29" s="89">
        <v>1.998912</v>
      </c>
      <c r="Z29" s="89">
        <v>1.994084</v>
      </c>
      <c r="AA29" s="89">
        <v>1.989408</v>
      </c>
      <c r="AB29" s="89">
        <v>1.989477</v>
      </c>
      <c r="AC29" s="89">
        <v>1.990266</v>
      </c>
      <c r="AD29" s="89">
        <v>1.986989</v>
      </c>
      <c r="AE29" s="89">
        <v>1.984923</v>
      </c>
      <c r="AF29" s="89">
        <v>1.978334</v>
      </c>
      <c r="AG29" s="89">
        <v>1.987755</v>
      </c>
      <c r="AH29" s="89">
        <v>1.990094</v>
      </c>
      <c r="AI29" s="89">
        <v>1.994026</v>
      </c>
      <c r="AJ29" s="89">
        <v>1.995033</v>
      </c>
      <c r="AK29" s="89">
        <v>1.996433</v>
      </c>
      <c r="AL29" s="89">
        <v>1.99759</v>
      </c>
      <c r="AM29" s="89">
        <v>2.003358</v>
      </c>
      <c r="AN29" s="89">
        <v>2.010377</v>
      </c>
      <c r="AO29" s="89">
        <v>2.010269</v>
      </c>
      <c r="AP29" s="89">
        <v>2.032362</v>
      </c>
      <c r="AQ29" s="89">
        <v>2.046976</v>
      </c>
      <c r="AR29" s="89">
        <v>2.050189</v>
      </c>
      <c r="AS29" s="89">
        <v>2.055496</v>
      </c>
      <c r="AT29" s="89">
        <v>2.058821</v>
      </c>
      <c r="AU29" s="89">
        <v>2.061085</v>
      </c>
      <c r="AV29" s="89">
        <v>2.062874</v>
      </c>
      <c r="AW29" s="89">
        <v>2.064188</v>
      </c>
      <c r="AX29" s="89">
        <v>2.065895</v>
      </c>
      <c r="AY29" s="345">
        <v>2.06688</v>
      </c>
      <c r="AZ29" s="428">
        <f t="shared" si="1"/>
        <v>0.04767909308071694</v>
      </c>
      <c r="BA29" s="380" t="s">
        <v>82</v>
      </c>
      <c r="BB29" s="191"/>
    </row>
    <row r="30" spans="1:54" s="49" customFormat="1" ht="12" customHeight="1">
      <c r="A30" s="56"/>
      <c r="B30" s="57" t="s">
        <v>86</v>
      </c>
      <c r="C30" s="90">
        <v>4.536555</v>
      </c>
      <c r="D30" s="91">
        <v>4.53989</v>
      </c>
      <c r="E30" s="91">
        <v>4.575007</v>
      </c>
      <c r="F30" s="91">
        <v>4.618236</v>
      </c>
      <c r="G30" s="91">
        <v>4.664653</v>
      </c>
      <c r="H30" s="91">
        <v>4.714593</v>
      </c>
      <c r="I30" s="91">
        <v>4.763617</v>
      </c>
      <c r="J30" s="91">
        <v>4.815396</v>
      </c>
      <c r="K30" s="91">
        <v>4.865605</v>
      </c>
      <c r="L30" s="91">
        <v>4.914644</v>
      </c>
      <c r="M30" s="91">
        <v>4.963301</v>
      </c>
      <c r="N30" s="91">
        <v>4.996329</v>
      </c>
      <c r="O30" s="91">
        <v>5.035881</v>
      </c>
      <c r="P30" s="91">
        <v>5.074316</v>
      </c>
      <c r="Q30" s="91">
        <v>5.109626</v>
      </c>
      <c r="R30" s="91">
        <v>5.144568</v>
      </c>
      <c r="S30" s="91">
        <v>5.178967</v>
      </c>
      <c r="T30" s="91">
        <v>5.208708</v>
      </c>
      <c r="U30" s="91">
        <v>5.236972</v>
      </c>
      <c r="V30" s="91">
        <v>5.26422</v>
      </c>
      <c r="W30" s="91">
        <v>5.287663</v>
      </c>
      <c r="X30" s="91">
        <v>5.310711</v>
      </c>
      <c r="Y30" s="91">
        <v>5.295877</v>
      </c>
      <c r="Z30" s="91">
        <v>5.314155</v>
      </c>
      <c r="AA30" s="91">
        <v>5.336455</v>
      </c>
      <c r="AB30" s="91">
        <v>5.356207</v>
      </c>
      <c r="AC30" s="91">
        <v>5.36779</v>
      </c>
      <c r="AD30" s="91">
        <v>5.378932</v>
      </c>
      <c r="AE30" s="91">
        <v>5.38765</v>
      </c>
      <c r="AF30" s="91">
        <v>5.393382</v>
      </c>
      <c r="AG30" s="91">
        <v>5.398657</v>
      </c>
      <c r="AH30" s="91">
        <v>5.378783</v>
      </c>
      <c r="AI30" s="91">
        <v>5.378951</v>
      </c>
      <c r="AJ30" s="91">
        <v>5.374873</v>
      </c>
      <c r="AK30" s="91">
        <v>5.371875</v>
      </c>
      <c r="AL30" s="91">
        <v>5.372685</v>
      </c>
      <c r="AM30" s="91">
        <v>5.372928</v>
      </c>
      <c r="AN30" s="91">
        <v>5.37318</v>
      </c>
      <c r="AO30" s="91">
        <v>5.376064</v>
      </c>
      <c r="AP30" s="91">
        <v>5.382401</v>
      </c>
      <c r="AQ30" s="91">
        <v>5.39041</v>
      </c>
      <c r="AR30" s="91">
        <v>5.392446</v>
      </c>
      <c r="AS30" s="91">
        <v>5.404322</v>
      </c>
      <c r="AT30" s="91">
        <v>5.410836</v>
      </c>
      <c r="AU30" s="91">
        <v>5.415949</v>
      </c>
      <c r="AV30" s="91">
        <v>5.421349</v>
      </c>
      <c r="AW30" s="91">
        <v>5.426252</v>
      </c>
      <c r="AX30" s="91">
        <v>5.435343</v>
      </c>
      <c r="AY30" s="359">
        <v>5.44312</v>
      </c>
      <c r="AZ30" s="429">
        <f t="shared" si="1"/>
        <v>0.14308204652402878</v>
      </c>
      <c r="BA30" s="381" t="s">
        <v>86</v>
      </c>
      <c r="BB30" s="191"/>
    </row>
    <row r="31" spans="1:54" s="49" customFormat="1" ht="12" customHeight="1">
      <c r="A31" s="56"/>
      <c r="B31" s="79" t="s">
        <v>61</v>
      </c>
      <c r="C31" s="88">
        <v>4.614277</v>
      </c>
      <c r="D31" s="89">
        <v>4.598336</v>
      </c>
      <c r="E31" s="89">
        <v>4.625912</v>
      </c>
      <c r="F31" s="89">
        <v>4.653401</v>
      </c>
      <c r="G31" s="89">
        <v>4.678761</v>
      </c>
      <c r="H31" s="89">
        <v>4.702387</v>
      </c>
      <c r="I31" s="89">
        <v>4.720492</v>
      </c>
      <c r="J31" s="89">
        <v>4.730836</v>
      </c>
      <c r="K31" s="89">
        <v>4.746967</v>
      </c>
      <c r="L31" s="89">
        <v>4.758088</v>
      </c>
      <c r="M31" s="89">
        <v>4.771292</v>
      </c>
      <c r="N31" s="89">
        <v>4.787778</v>
      </c>
      <c r="O31" s="89">
        <v>4.81215</v>
      </c>
      <c r="P31" s="89">
        <v>4.841715</v>
      </c>
      <c r="Q31" s="89">
        <v>4.869858</v>
      </c>
      <c r="R31" s="89">
        <v>4.893748</v>
      </c>
      <c r="S31" s="89">
        <v>4.910664</v>
      </c>
      <c r="T31" s="89">
        <v>4.925644</v>
      </c>
      <c r="U31" s="89">
        <v>4.938602</v>
      </c>
      <c r="V31" s="89">
        <v>4.954359</v>
      </c>
      <c r="W31" s="89">
        <v>4.974383</v>
      </c>
      <c r="X31" s="89">
        <v>4.998478</v>
      </c>
      <c r="Y31" s="89">
        <v>5.029002</v>
      </c>
      <c r="Z31" s="89">
        <v>5.054982</v>
      </c>
      <c r="AA31" s="89">
        <v>5.077912</v>
      </c>
      <c r="AB31" s="89">
        <v>5.098754</v>
      </c>
      <c r="AC31" s="89">
        <v>5.116826</v>
      </c>
      <c r="AD31" s="89">
        <v>5.13232</v>
      </c>
      <c r="AE31" s="89">
        <v>5.147349</v>
      </c>
      <c r="AF31" s="89">
        <v>5.159646</v>
      </c>
      <c r="AG31" s="89">
        <v>5.171302</v>
      </c>
      <c r="AH31" s="89">
        <v>5.181115</v>
      </c>
      <c r="AI31" s="89">
        <v>5.194901</v>
      </c>
      <c r="AJ31" s="89">
        <v>5.206295</v>
      </c>
      <c r="AK31" s="89">
        <v>5.219732</v>
      </c>
      <c r="AL31" s="89">
        <v>5.236611</v>
      </c>
      <c r="AM31" s="89">
        <v>5.25558</v>
      </c>
      <c r="AN31" s="89">
        <v>5.276955</v>
      </c>
      <c r="AO31" s="89">
        <v>5.300484</v>
      </c>
      <c r="AP31" s="89">
        <v>5.326314</v>
      </c>
      <c r="AQ31" s="89">
        <v>5.351427</v>
      </c>
      <c r="AR31" s="89">
        <v>5.375276</v>
      </c>
      <c r="AS31" s="89">
        <v>5.401267</v>
      </c>
      <c r="AT31" s="89">
        <v>5.426674</v>
      </c>
      <c r="AU31" s="89">
        <v>5.45127</v>
      </c>
      <c r="AV31" s="89">
        <v>5.471753</v>
      </c>
      <c r="AW31" s="89">
        <v>5.487308</v>
      </c>
      <c r="AX31" s="89">
        <v>5.503297</v>
      </c>
      <c r="AY31" s="345">
        <v>5.51313</v>
      </c>
      <c r="AZ31" s="428">
        <f t="shared" si="1"/>
        <v>0.17867471081427766</v>
      </c>
      <c r="BA31" s="380" t="s">
        <v>61</v>
      </c>
      <c r="BB31" s="191"/>
    </row>
    <row r="32" spans="1:54" s="49" customFormat="1" ht="12" customHeight="1">
      <c r="A32" s="56"/>
      <c r="B32" s="57" t="s">
        <v>84</v>
      </c>
      <c r="C32" s="90">
        <v>8.004371</v>
      </c>
      <c r="D32" s="91">
        <v>8.08123</v>
      </c>
      <c r="E32" s="91">
        <v>8.115438</v>
      </c>
      <c r="F32" s="91">
        <v>8.129161</v>
      </c>
      <c r="G32" s="91">
        <v>8.143463</v>
      </c>
      <c r="H32" s="91">
        <v>8.176447</v>
      </c>
      <c r="I32" s="91">
        <v>8.208427</v>
      </c>
      <c r="J32" s="91">
        <v>8.236144</v>
      </c>
      <c r="K32" s="91">
        <v>8.266936</v>
      </c>
      <c r="L32" s="91">
        <v>8.284261</v>
      </c>
      <c r="M32" s="91">
        <v>8.303094</v>
      </c>
      <c r="N32" s="91">
        <v>8.317967</v>
      </c>
      <c r="O32" s="91">
        <v>8.323038</v>
      </c>
      <c r="P32" s="91">
        <v>8.327488</v>
      </c>
      <c r="Q32" s="91">
        <v>8.330577</v>
      </c>
      <c r="R32" s="91">
        <v>8.342633</v>
      </c>
      <c r="S32" s="91">
        <v>8.358139</v>
      </c>
      <c r="T32" s="91">
        <v>8.381519</v>
      </c>
      <c r="U32" s="91">
        <v>8.414089</v>
      </c>
      <c r="V32" s="91">
        <v>8.458888</v>
      </c>
      <c r="W32" s="91">
        <v>8.527039</v>
      </c>
      <c r="X32" s="91">
        <v>8.59063</v>
      </c>
      <c r="Y32" s="91">
        <v>8.64412</v>
      </c>
      <c r="Z32" s="91">
        <v>8.692013</v>
      </c>
      <c r="AA32" s="91">
        <v>8.745109</v>
      </c>
      <c r="AB32" s="91">
        <v>8.816381</v>
      </c>
      <c r="AC32" s="91">
        <v>8.837496</v>
      </c>
      <c r="AD32" s="91">
        <v>8.844499</v>
      </c>
      <c r="AE32" s="91">
        <v>8.847625</v>
      </c>
      <c r="AF32" s="91">
        <v>8.854322</v>
      </c>
      <c r="AG32" s="91">
        <v>8.861426</v>
      </c>
      <c r="AH32" s="91">
        <v>8.882792</v>
      </c>
      <c r="AI32" s="91">
        <v>8.909128</v>
      </c>
      <c r="AJ32" s="91">
        <v>8.940788</v>
      </c>
      <c r="AK32" s="91">
        <v>8.97567</v>
      </c>
      <c r="AL32" s="91">
        <v>9.011392</v>
      </c>
      <c r="AM32" s="91">
        <v>9.047752</v>
      </c>
      <c r="AN32" s="91">
        <v>9.113257</v>
      </c>
      <c r="AO32" s="91">
        <v>9.182927</v>
      </c>
      <c r="AP32" s="91">
        <v>9.256347</v>
      </c>
      <c r="AQ32" s="91">
        <v>9.340682</v>
      </c>
      <c r="AR32" s="91">
        <v>9.41557</v>
      </c>
      <c r="AS32" s="91">
        <v>9.482855</v>
      </c>
      <c r="AT32" s="91">
        <v>9.555893</v>
      </c>
      <c r="AU32" s="91">
        <v>9.644864</v>
      </c>
      <c r="AV32" s="91">
        <v>9.747355</v>
      </c>
      <c r="AW32" s="91">
        <v>9.851017</v>
      </c>
      <c r="AX32" s="91">
        <v>9.995153</v>
      </c>
      <c r="AY32" s="359">
        <v>10.120242</v>
      </c>
      <c r="AZ32" s="429">
        <f t="shared" si="1"/>
        <v>1.2514966004022057</v>
      </c>
      <c r="BA32" s="381" t="s">
        <v>84</v>
      </c>
      <c r="BB32" s="191"/>
    </row>
    <row r="33" spans="1:54" s="49" customFormat="1" ht="12" customHeight="1">
      <c r="A33" s="56"/>
      <c r="B33" s="81" t="s">
        <v>88</v>
      </c>
      <c r="C33" s="92">
        <v>55.5464</v>
      </c>
      <c r="D33" s="93">
        <v>55.7801</v>
      </c>
      <c r="E33" s="93">
        <v>56.012345</v>
      </c>
      <c r="F33" s="93">
        <v>56.159785</v>
      </c>
      <c r="G33" s="93">
        <v>56.229268</v>
      </c>
      <c r="H33" s="93">
        <v>56.23068</v>
      </c>
      <c r="I33" s="93">
        <v>56.22092</v>
      </c>
      <c r="J33" s="93">
        <v>56.203016</v>
      </c>
      <c r="K33" s="93">
        <v>56.183968</v>
      </c>
      <c r="L33" s="93">
        <v>56.209039</v>
      </c>
      <c r="M33" s="93">
        <v>56.284863</v>
      </c>
      <c r="N33" s="93">
        <v>56.343569</v>
      </c>
      <c r="O33" s="93">
        <v>56.324088</v>
      </c>
      <c r="P33" s="93">
        <v>56.303194</v>
      </c>
      <c r="Q33" s="93">
        <v>56.362502</v>
      </c>
      <c r="R33" s="93">
        <v>56.481641</v>
      </c>
      <c r="S33" s="93">
        <v>56.618895</v>
      </c>
      <c r="T33" s="93">
        <v>56.743897</v>
      </c>
      <c r="U33" s="93">
        <v>56.860203</v>
      </c>
      <c r="V33" s="93">
        <v>56.99645</v>
      </c>
      <c r="W33" s="93">
        <v>57.156972</v>
      </c>
      <c r="X33" s="93">
        <v>57.338199</v>
      </c>
      <c r="Y33" s="93">
        <v>57.511594</v>
      </c>
      <c r="Z33" s="93">
        <v>57.64921</v>
      </c>
      <c r="AA33" s="93">
        <v>57.788017</v>
      </c>
      <c r="AB33" s="93">
        <v>57.943472</v>
      </c>
      <c r="AC33" s="93">
        <v>58.094587</v>
      </c>
      <c r="AD33" s="93">
        <v>58.239312</v>
      </c>
      <c r="AE33" s="93">
        <v>58.394596</v>
      </c>
      <c r="AF33" s="93">
        <v>58.579685</v>
      </c>
      <c r="AG33" s="93">
        <v>58.785246</v>
      </c>
      <c r="AH33" s="93">
        <v>58.999781</v>
      </c>
      <c r="AI33" s="93">
        <v>59.239564</v>
      </c>
      <c r="AJ33" s="93">
        <v>59.501394</v>
      </c>
      <c r="AK33" s="93">
        <v>59.793759</v>
      </c>
      <c r="AL33" s="93">
        <v>60.18205</v>
      </c>
      <c r="AM33" s="93">
        <v>60.620361</v>
      </c>
      <c r="AN33" s="93">
        <v>61.073279</v>
      </c>
      <c r="AO33" s="93">
        <v>61.571647</v>
      </c>
      <c r="AP33" s="93">
        <v>62.042343</v>
      </c>
      <c r="AQ33" s="93">
        <v>62.510197</v>
      </c>
      <c r="AR33" s="93">
        <v>63.022532</v>
      </c>
      <c r="AS33" s="93">
        <v>63.495303</v>
      </c>
      <c r="AT33" s="93">
        <v>63.905297</v>
      </c>
      <c r="AU33" s="93">
        <v>64.351155</v>
      </c>
      <c r="AV33" s="93">
        <v>64.875165</v>
      </c>
      <c r="AW33" s="93">
        <v>65.379044</v>
      </c>
      <c r="AX33" s="93">
        <v>65.844142</v>
      </c>
      <c r="AY33" s="361">
        <v>66.273576</v>
      </c>
      <c r="AZ33" s="430">
        <f t="shared" si="1"/>
        <v>0.6521977308171216</v>
      </c>
      <c r="BA33" s="383" t="s">
        <v>88</v>
      </c>
      <c r="BB33" s="191"/>
    </row>
    <row r="34" spans="1:54" s="49" customFormat="1" ht="12" customHeight="1">
      <c r="A34" s="56"/>
      <c r="B34" s="277" t="s">
        <v>211</v>
      </c>
      <c r="C34" s="90">
        <v>2.110612</v>
      </c>
      <c r="D34" s="91">
        <v>2.160345</v>
      </c>
      <c r="E34" s="91">
        <v>2.215361</v>
      </c>
      <c r="F34" s="91">
        <v>2.270891</v>
      </c>
      <c r="G34" s="91">
        <v>2.322613</v>
      </c>
      <c r="H34" s="91">
        <v>2.377635</v>
      </c>
      <c r="I34" s="91">
        <v>2.432027</v>
      </c>
      <c r="J34" s="91">
        <v>2.485025</v>
      </c>
      <c r="K34" s="91">
        <v>2.542066</v>
      </c>
      <c r="L34" s="91">
        <v>2.590466</v>
      </c>
      <c r="M34" s="91">
        <v>2.645198</v>
      </c>
      <c r="N34" s="91">
        <v>2.698795</v>
      </c>
      <c r="O34" s="91">
        <v>2.753316</v>
      </c>
      <c r="P34" s="91">
        <v>2.815239</v>
      </c>
      <c r="Q34" s="91">
        <v>2.872681</v>
      </c>
      <c r="R34" s="91">
        <v>2.936177</v>
      </c>
      <c r="S34" s="91">
        <v>2.993347</v>
      </c>
      <c r="T34" s="91">
        <v>3.051923</v>
      </c>
      <c r="U34" s="91">
        <v>3.115286</v>
      </c>
      <c r="V34" s="91">
        <v>3.169386</v>
      </c>
      <c r="W34" s="91">
        <v>3.2865</v>
      </c>
      <c r="X34" s="91">
        <v>3.259814</v>
      </c>
      <c r="Y34" s="91">
        <v>3.190103</v>
      </c>
      <c r="Z34" s="91">
        <v>3.167478</v>
      </c>
      <c r="AA34" s="91">
        <v>3.22031</v>
      </c>
      <c r="AB34" s="91">
        <v>3.248836</v>
      </c>
      <c r="AC34" s="91">
        <v>3.283</v>
      </c>
      <c r="AD34" s="91">
        <v>3.324317</v>
      </c>
      <c r="AE34" s="91">
        <v>3.354341</v>
      </c>
      <c r="AF34" s="91">
        <v>3.373445</v>
      </c>
      <c r="AG34" s="91">
        <v>3.058497</v>
      </c>
      <c r="AH34" s="91">
        <v>3.063318</v>
      </c>
      <c r="AI34" s="91">
        <v>3.084148</v>
      </c>
      <c r="AJ34" s="91">
        <v>3.102781</v>
      </c>
      <c r="AK34" s="91">
        <v>3.119548</v>
      </c>
      <c r="AL34" s="91">
        <v>3.134975</v>
      </c>
      <c r="AM34" s="91">
        <v>3.149143</v>
      </c>
      <c r="AN34" s="91">
        <v>3.152625</v>
      </c>
      <c r="AO34" s="91">
        <v>3.17005</v>
      </c>
      <c r="AP34" s="91">
        <v>3.184701</v>
      </c>
      <c r="AQ34" s="91"/>
      <c r="AR34" s="91">
        <v>2.831741</v>
      </c>
      <c r="AS34" s="91"/>
      <c r="AT34" s="91">
        <v>2.898782</v>
      </c>
      <c r="AU34" s="91">
        <v>2.895947</v>
      </c>
      <c r="AV34" s="91">
        <v>2.892302</v>
      </c>
      <c r="AW34" s="91">
        <v>2.875592</v>
      </c>
      <c r="AX34" s="87">
        <v>2.876591</v>
      </c>
      <c r="AY34" s="364">
        <v>2.870324</v>
      </c>
      <c r="AZ34" s="429">
        <f t="shared" si="1"/>
        <v>-0.21786204573398038</v>
      </c>
      <c r="BA34" s="385" t="s">
        <v>211</v>
      </c>
      <c r="BB34" s="191"/>
    </row>
    <row r="35" spans="1:54" s="49" customFormat="1" ht="12" customHeight="1">
      <c r="A35" s="56"/>
      <c r="B35" s="323" t="s">
        <v>198</v>
      </c>
      <c r="C35" s="324"/>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v>0.633015</v>
      </c>
      <c r="AC35" s="325">
        <v>0.603317</v>
      </c>
      <c r="AD35" s="325">
        <v>0.605611</v>
      </c>
      <c r="AE35" s="325">
        <v>0.607906</v>
      </c>
      <c r="AF35" s="325">
        <v>0.610201</v>
      </c>
      <c r="AG35" s="325">
        <v>0.603152</v>
      </c>
      <c r="AH35" s="325">
        <v>0.605988</v>
      </c>
      <c r="AI35" s="325">
        <v>0.60846</v>
      </c>
      <c r="AJ35" s="325">
        <v>0.61051</v>
      </c>
      <c r="AK35" s="325">
        <v>0.612214</v>
      </c>
      <c r="AL35" s="325">
        <v>0.61342</v>
      </c>
      <c r="AM35" s="325">
        <v>0.613109</v>
      </c>
      <c r="AN35" s="325">
        <v>0.614624</v>
      </c>
      <c r="AO35" s="325">
        <v>0.615543</v>
      </c>
      <c r="AP35" s="325">
        <v>0.617157</v>
      </c>
      <c r="AQ35" s="325">
        <v>0.619001</v>
      </c>
      <c r="AR35" s="325">
        <v>0.61985</v>
      </c>
      <c r="AS35" s="325">
        <v>0.620308</v>
      </c>
      <c r="AT35" s="325">
        <v>0.620893</v>
      </c>
      <c r="AU35" s="325">
        <v>0.621521</v>
      </c>
      <c r="AV35" s="325">
        <v>0.622099</v>
      </c>
      <c r="AW35" s="325">
        <v>0.622218</v>
      </c>
      <c r="AX35" s="325">
        <v>0.622387</v>
      </c>
      <c r="AY35" s="362">
        <v>0.622359</v>
      </c>
      <c r="AZ35" s="431">
        <f t="shared" si="1"/>
        <v>-0.004498808619075589</v>
      </c>
      <c r="BA35" s="386" t="s">
        <v>198</v>
      </c>
      <c r="BB35" s="191"/>
    </row>
    <row r="36" spans="1:54" s="49" customFormat="1" ht="12" customHeight="1">
      <c r="A36" s="56"/>
      <c r="B36" s="57" t="s">
        <v>106</v>
      </c>
      <c r="C36" s="90">
        <v>1.616769</v>
      </c>
      <c r="D36" s="91">
        <v>1.641353</v>
      </c>
      <c r="E36" s="91">
        <v>1.666798</v>
      </c>
      <c r="F36" s="91">
        <v>1.692113</v>
      </c>
      <c r="G36" s="91">
        <v>1.71709</v>
      </c>
      <c r="H36" s="91">
        <v>1.74278</v>
      </c>
      <c r="I36" s="91">
        <v>1.76989</v>
      </c>
      <c r="J36" s="91">
        <v>1.797145</v>
      </c>
      <c r="K36" s="91">
        <v>1.823151</v>
      </c>
      <c r="L36" s="91">
        <v>1.849388</v>
      </c>
      <c r="M36" s="91">
        <v>1.878067</v>
      </c>
      <c r="N36" s="91">
        <v>1.90457</v>
      </c>
      <c r="O36" s="91">
        <v>1.928856</v>
      </c>
      <c r="P36" s="91">
        <v>1.954972</v>
      </c>
      <c r="Q36" s="91">
        <v>1.980139</v>
      </c>
      <c r="R36" s="91">
        <v>2.004709</v>
      </c>
      <c r="S36" s="91">
        <v>2.029175</v>
      </c>
      <c r="T36" s="91">
        <v>2.052953</v>
      </c>
      <c r="U36" s="91">
        <v>2.077056</v>
      </c>
      <c r="V36" s="91">
        <v>2.100246</v>
      </c>
      <c r="W36" s="91">
        <v>1.873109</v>
      </c>
      <c r="X36" s="91">
        <v>1.890872</v>
      </c>
      <c r="Y36" s="91">
        <v>1.908941</v>
      </c>
      <c r="Z36" s="91">
        <v>2.061</v>
      </c>
      <c r="AA36" s="91">
        <v>1.936741</v>
      </c>
      <c r="AB36" s="91">
        <v>1.957265</v>
      </c>
      <c r="AC36" s="91">
        <v>1.971687</v>
      </c>
      <c r="AD36" s="91">
        <v>1.991398</v>
      </c>
      <c r="AE36" s="91">
        <v>2.00234</v>
      </c>
      <c r="AF36" s="91">
        <v>2.012705</v>
      </c>
      <c r="AG36" s="91">
        <v>2.021578</v>
      </c>
      <c r="AH36" s="91">
        <v>2.031112</v>
      </c>
      <c r="AI36" s="91">
        <v>2.038651</v>
      </c>
      <c r="AJ36" s="91">
        <v>2.023654</v>
      </c>
      <c r="AK36" s="91">
        <v>2.029892</v>
      </c>
      <c r="AL36" s="91">
        <v>2.035196</v>
      </c>
      <c r="AM36" s="91">
        <v>2.038514</v>
      </c>
      <c r="AN36" s="91">
        <v>2.041941</v>
      </c>
      <c r="AO36" s="91">
        <v>2.045177</v>
      </c>
      <c r="AP36" s="91">
        <v>2.048619</v>
      </c>
      <c r="AQ36" s="91">
        <v>2.052722</v>
      </c>
      <c r="AR36" s="91">
        <v>2.057284</v>
      </c>
      <c r="AS36" s="91">
        <v>2.059794</v>
      </c>
      <c r="AT36" s="91">
        <v>2.062294</v>
      </c>
      <c r="AU36" s="91">
        <v>2.065769</v>
      </c>
      <c r="AV36" s="91">
        <v>2.069172</v>
      </c>
      <c r="AW36" s="91">
        <v>2.071278</v>
      </c>
      <c r="AX36" s="91">
        <v>2.073702</v>
      </c>
      <c r="AY36" s="359">
        <v>2.075301</v>
      </c>
      <c r="AZ36" s="432">
        <f t="shared" si="1"/>
        <v>0.07710847556690226</v>
      </c>
      <c r="BA36" s="381" t="s">
        <v>106</v>
      </c>
      <c r="BB36" s="191"/>
    </row>
    <row r="37" spans="1:54" s="49" customFormat="1" ht="12" customHeight="1">
      <c r="A37" s="56"/>
      <c r="B37" s="323" t="s">
        <v>207</v>
      </c>
      <c r="C37" s="324"/>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v>7.625488</v>
      </c>
      <c r="AC37" s="325">
        <v>7.625225</v>
      </c>
      <c r="AD37" s="325">
        <v>7.610362</v>
      </c>
      <c r="AE37" s="325">
        <v>7.58264</v>
      </c>
      <c r="AF37" s="325">
        <v>7.55285</v>
      </c>
      <c r="AG37" s="325">
        <v>7.527952</v>
      </c>
      <c r="AH37" s="325">
        <v>7.504739</v>
      </c>
      <c r="AI37" s="325">
        <v>7.502126</v>
      </c>
      <c r="AJ37" s="325">
        <v>7.490918</v>
      </c>
      <c r="AK37" s="325">
        <v>7.470263</v>
      </c>
      <c r="AL37" s="325">
        <v>7.45605</v>
      </c>
      <c r="AM37" s="325">
        <v>7.425487</v>
      </c>
      <c r="AN37" s="325">
        <v>7.397651</v>
      </c>
      <c r="AO37" s="325">
        <v>7.365507</v>
      </c>
      <c r="AP37" s="325">
        <v>7.334937</v>
      </c>
      <c r="AQ37" s="325">
        <v>7.306677</v>
      </c>
      <c r="AR37" s="325">
        <v>7.251549</v>
      </c>
      <c r="AS37" s="325">
        <v>7.216649</v>
      </c>
      <c r="AT37" s="325">
        <v>7.181505</v>
      </c>
      <c r="AU37" s="325">
        <v>7.146759</v>
      </c>
      <c r="AV37" s="325">
        <v>7.114393</v>
      </c>
      <c r="AW37" s="325">
        <v>7.076372</v>
      </c>
      <c r="AX37" s="325">
        <v>7.040272</v>
      </c>
      <c r="AY37" s="362">
        <v>7.001444</v>
      </c>
      <c r="AZ37" s="428">
        <f t="shared" si="1"/>
        <v>-0.5515127824606765</v>
      </c>
      <c r="BA37" s="386" t="s">
        <v>207</v>
      </c>
      <c r="BB37" s="191"/>
    </row>
    <row r="38" spans="1:54" s="49" customFormat="1" ht="12" customHeight="1">
      <c r="A38" s="56"/>
      <c r="B38" s="320" t="s">
        <v>107</v>
      </c>
      <c r="C38" s="321">
        <v>34.880611</v>
      </c>
      <c r="D38" s="322">
        <v>35.707058</v>
      </c>
      <c r="E38" s="322">
        <v>36.582215</v>
      </c>
      <c r="F38" s="322">
        <v>37.50888</v>
      </c>
      <c r="G38" s="322">
        <v>38.490106</v>
      </c>
      <c r="H38" s="322">
        <v>39.529218</v>
      </c>
      <c r="I38" s="322">
        <v>40.281507</v>
      </c>
      <c r="J38" s="322">
        <v>41.102443</v>
      </c>
      <c r="K38" s="322">
        <v>41.996129</v>
      </c>
      <c r="L38" s="322">
        <v>42.967253</v>
      </c>
      <c r="M38" s="322">
        <v>44.021146</v>
      </c>
      <c r="N38" s="322">
        <v>45.02345</v>
      </c>
      <c r="O38" s="322">
        <v>46.085508</v>
      </c>
      <c r="P38" s="322">
        <v>47.210448</v>
      </c>
      <c r="Q38" s="322">
        <v>48.401689</v>
      </c>
      <c r="R38" s="322">
        <v>49.662958</v>
      </c>
      <c r="S38" s="322">
        <v>50.695548</v>
      </c>
      <c r="T38" s="322">
        <v>51.791212</v>
      </c>
      <c r="U38" s="322">
        <v>52.953586</v>
      </c>
      <c r="V38" s="322">
        <v>54.186642</v>
      </c>
      <c r="W38" s="322">
        <v>55.494711</v>
      </c>
      <c r="X38" s="322">
        <v>56.714051</v>
      </c>
      <c r="Y38" s="322">
        <v>57.835076</v>
      </c>
      <c r="Z38" s="322">
        <v>58.958565</v>
      </c>
      <c r="AA38" s="322">
        <v>60.07906</v>
      </c>
      <c r="AB38" s="322">
        <v>61.203584</v>
      </c>
      <c r="AC38" s="322">
        <v>62.337617</v>
      </c>
      <c r="AD38" s="322">
        <v>63.484661</v>
      </c>
      <c r="AE38" s="322">
        <v>64.641675</v>
      </c>
      <c r="AF38" s="322">
        <v>65.786563</v>
      </c>
      <c r="AG38" s="322">
        <v>66.889425</v>
      </c>
      <c r="AH38" s="322">
        <v>64.729501</v>
      </c>
      <c r="AI38" s="322">
        <v>65.60316</v>
      </c>
      <c r="AJ38" s="322">
        <v>66.401851</v>
      </c>
      <c r="AK38" s="322">
        <v>67.187251</v>
      </c>
      <c r="AL38" s="322">
        <v>68.010221</v>
      </c>
      <c r="AM38" s="322">
        <v>68.860539</v>
      </c>
      <c r="AN38" s="322">
        <v>69.729967</v>
      </c>
      <c r="AO38" s="322">
        <v>70.586256</v>
      </c>
      <c r="AP38" s="322">
        <v>71.5171</v>
      </c>
      <c r="AQ38" s="322">
        <v>72.561312</v>
      </c>
      <c r="AR38" s="322">
        <v>73.722988</v>
      </c>
      <c r="AS38" s="322">
        <v>74.724269</v>
      </c>
      <c r="AT38" s="322">
        <v>75.627384</v>
      </c>
      <c r="AU38" s="322">
        <v>76.667864</v>
      </c>
      <c r="AV38" s="322">
        <v>77.695904</v>
      </c>
      <c r="AW38" s="322">
        <v>78.741053</v>
      </c>
      <c r="AX38" s="322">
        <v>79.814871</v>
      </c>
      <c r="AY38" s="363">
        <v>80.810525</v>
      </c>
      <c r="AZ38" s="433">
        <f t="shared" si="1"/>
        <v>1.247454249471886</v>
      </c>
      <c r="BA38" s="387" t="s">
        <v>107</v>
      </c>
      <c r="BB38" s="191"/>
    </row>
    <row r="39" spans="1:54" s="49" customFormat="1" ht="12" customHeight="1">
      <c r="A39" s="56"/>
      <c r="B39" s="323" t="s">
        <v>91</v>
      </c>
      <c r="C39" s="324">
        <v>0.204042</v>
      </c>
      <c r="D39" s="325">
        <v>0.204834</v>
      </c>
      <c r="E39" s="325">
        <v>0.207361</v>
      </c>
      <c r="F39" s="325">
        <v>0.210912</v>
      </c>
      <c r="G39" s="325">
        <v>0.213722</v>
      </c>
      <c r="H39" s="325">
        <v>0.216695</v>
      </c>
      <c r="I39" s="325">
        <v>0.219262</v>
      </c>
      <c r="J39" s="325">
        <v>0.221046</v>
      </c>
      <c r="K39" s="325">
        <v>0.222552</v>
      </c>
      <c r="L39" s="325">
        <v>0.224522</v>
      </c>
      <c r="M39" s="325">
        <v>0.226948</v>
      </c>
      <c r="N39" s="325">
        <v>0.229327</v>
      </c>
      <c r="O39" s="325">
        <v>0.232182</v>
      </c>
      <c r="P39" s="325">
        <v>0.235537</v>
      </c>
      <c r="Q39" s="325">
        <v>0.238416</v>
      </c>
      <c r="R39" s="325">
        <v>0.240606</v>
      </c>
      <c r="S39" s="325">
        <v>0.242203</v>
      </c>
      <c r="T39" s="325">
        <v>0.244157</v>
      </c>
      <c r="U39" s="325">
        <v>0.247561</v>
      </c>
      <c r="V39" s="325">
        <v>0.251919</v>
      </c>
      <c r="W39" s="325">
        <v>0.253785</v>
      </c>
      <c r="X39" s="325">
        <v>0.255866</v>
      </c>
      <c r="Y39" s="325">
        <v>0.259727</v>
      </c>
      <c r="Z39" s="325">
        <v>0.262386</v>
      </c>
      <c r="AA39" s="325">
        <v>0.265064</v>
      </c>
      <c r="AB39" s="325">
        <v>0.266978</v>
      </c>
      <c r="AC39" s="325">
        <v>0.267958</v>
      </c>
      <c r="AD39" s="325">
        <v>0.269874</v>
      </c>
      <c r="AE39" s="325">
        <v>0.272381</v>
      </c>
      <c r="AF39" s="325">
        <v>0.275712</v>
      </c>
      <c r="AG39" s="325">
        <v>0.279049</v>
      </c>
      <c r="AH39" s="325">
        <v>0.283361</v>
      </c>
      <c r="AI39" s="325">
        <v>0.286575</v>
      </c>
      <c r="AJ39" s="325">
        <v>0.288471</v>
      </c>
      <c r="AK39" s="325">
        <v>0.29057</v>
      </c>
      <c r="AL39" s="325">
        <v>0.293577</v>
      </c>
      <c r="AM39" s="325">
        <v>0.299891</v>
      </c>
      <c r="AN39" s="325">
        <v>0.307672</v>
      </c>
      <c r="AO39" s="325">
        <v>0.315459</v>
      </c>
      <c r="AP39" s="325">
        <v>0.319368</v>
      </c>
      <c r="AQ39" s="325">
        <v>0.31763</v>
      </c>
      <c r="AR39" s="325">
        <v>0.318452</v>
      </c>
      <c r="AS39" s="325">
        <v>0.319575</v>
      </c>
      <c r="AT39" s="325">
        <v>0.321857</v>
      </c>
      <c r="AU39" s="325">
        <v>0.325671</v>
      </c>
      <c r="AV39" s="325">
        <v>0.3291</v>
      </c>
      <c r="AW39" s="325">
        <v>0.332529</v>
      </c>
      <c r="AX39" s="325">
        <v>0.338349</v>
      </c>
      <c r="AY39" s="362">
        <v>0.34845</v>
      </c>
      <c r="AZ39" s="428">
        <f t="shared" si="1"/>
        <v>2.985379002154559</v>
      </c>
      <c r="BA39" s="386" t="s">
        <v>91</v>
      </c>
      <c r="BB39" s="191"/>
    </row>
    <row r="40" spans="1:54" s="49" customFormat="1" ht="12" customHeight="1">
      <c r="A40" s="56"/>
      <c r="B40" s="57" t="s">
        <v>95</v>
      </c>
      <c r="C40" s="90">
        <v>0.02093</v>
      </c>
      <c r="D40" s="91">
        <v>0.02135</v>
      </c>
      <c r="E40" s="91">
        <v>0.02185</v>
      </c>
      <c r="F40" s="91">
        <v>0.022414</v>
      </c>
      <c r="G40" s="91">
        <v>0.023156</v>
      </c>
      <c r="H40" s="91">
        <v>0.023745</v>
      </c>
      <c r="I40" s="91">
        <v>0.023947</v>
      </c>
      <c r="J40" s="91">
        <v>0.024169</v>
      </c>
      <c r="K40" s="91">
        <v>0.024715</v>
      </c>
      <c r="L40" s="91">
        <v>0.02534</v>
      </c>
      <c r="M40" s="91">
        <v>0.025809</v>
      </c>
      <c r="N40" s="91">
        <v>0.025215</v>
      </c>
      <c r="O40" s="91">
        <v>0.02613</v>
      </c>
      <c r="P40" s="91">
        <v>0.02638</v>
      </c>
      <c r="Q40" s="91">
        <v>0.026512</v>
      </c>
      <c r="R40" s="91">
        <v>0.02668</v>
      </c>
      <c r="S40" s="91">
        <v>0.027076</v>
      </c>
      <c r="T40" s="91">
        <v>0.027399</v>
      </c>
      <c r="U40" s="91">
        <v>0.027714</v>
      </c>
      <c r="V40" s="91">
        <v>0.028181</v>
      </c>
      <c r="W40" s="91">
        <v>0.028452</v>
      </c>
      <c r="X40" s="91">
        <v>0.029032</v>
      </c>
      <c r="Y40" s="91">
        <v>0.029386</v>
      </c>
      <c r="Z40" s="91">
        <v>0.029868</v>
      </c>
      <c r="AA40" s="91">
        <v>0.03031</v>
      </c>
      <c r="AB40" s="91">
        <v>0.030629</v>
      </c>
      <c r="AC40" s="91">
        <v>0.030923</v>
      </c>
      <c r="AD40" s="91">
        <v>0.031143</v>
      </c>
      <c r="AE40" s="91">
        <v>0.03132</v>
      </c>
      <c r="AF40" s="91">
        <v>0.032015</v>
      </c>
      <c r="AG40" s="91">
        <v>0.032426</v>
      </c>
      <c r="AH40" s="91">
        <v>0.032863</v>
      </c>
      <c r="AI40" s="91">
        <v>0.033525</v>
      </c>
      <c r="AJ40" s="91">
        <v>0.033863</v>
      </c>
      <c r="AK40" s="91">
        <v>0.034294</v>
      </c>
      <c r="AL40" s="91">
        <v>0.0346</v>
      </c>
      <c r="AM40" s="91">
        <v>0.034905</v>
      </c>
      <c r="AN40" s="91">
        <v>0.035168</v>
      </c>
      <c r="AO40" s="91">
        <v>0.035356</v>
      </c>
      <c r="AP40" s="91">
        <v>0.035589</v>
      </c>
      <c r="AQ40" s="91">
        <v>0.035894</v>
      </c>
      <c r="AR40" s="91">
        <v>0.036149</v>
      </c>
      <c r="AS40" s="91">
        <v>0.036475</v>
      </c>
      <c r="AT40" s="91">
        <v>0.036838</v>
      </c>
      <c r="AU40" s="91">
        <v>0.037129</v>
      </c>
      <c r="AV40" s="91">
        <v>0.037366</v>
      </c>
      <c r="AW40" s="91">
        <v>0.037622</v>
      </c>
      <c r="AX40" s="91">
        <v>0.03781</v>
      </c>
      <c r="AY40" s="359">
        <v>0.038114</v>
      </c>
      <c r="AZ40" s="429">
        <f t="shared" si="1"/>
        <v>0.8040201005025125</v>
      </c>
      <c r="BA40" s="381" t="s">
        <v>95</v>
      </c>
      <c r="BB40" s="191"/>
    </row>
    <row r="41" spans="1:54" s="49" customFormat="1" ht="12" customHeight="1">
      <c r="A41" s="56"/>
      <c r="B41" s="323" t="s">
        <v>98</v>
      </c>
      <c r="C41" s="324">
        <v>3.863221</v>
      </c>
      <c r="D41" s="325">
        <v>3.888305</v>
      </c>
      <c r="E41" s="325">
        <v>3.917773</v>
      </c>
      <c r="F41" s="325">
        <v>3.948234</v>
      </c>
      <c r="G41" s="325">
        <v>3.97299</v>
      </c>
      <c r="H41" s="325">
        <v>3.997525</v>
      </c>
      <c r="I41" s="325">
        <v>4.017101</v>
      </c>
      <c r="J41" s="325">
        <v>4.035202</v>
      </c>
      <c r="K41" s="325">
        <v>4.051208</v>
      </c>
      <c r="L41" s="325">
        <v>4.066134</v>
      </c>
      <c r="M41" s="325">
        <v>4.0789</v>
      </c>
      <c r="N41" s="325">
        <v>4.09234</v>
      </c>
      <c r="O41" s="325">
        <v>4.107063</v>
      </c>
      <c r="P41" s="325">
        <v>4.122511</v>
      </c>
      <c r="Q41" s="325">
        <v>4.134353</v>
      </c>
      <c r="R41" s="325">
        <v>4.145845</v>
      </c>
      <c r="S41" s="325">
        <v>4.159187</v>
      </c>
      <c r="T41" s="325">
        <v>4.175521</v>
      </c>
      <c r="U41" s="325">
        <v>4.198289</v>
      </c>
      <c r="V41" s="325">
        <v>4.220686</v>
      </c>
      <c r="W41" s="325">
        <v>4.233116</v>
      </c>
      <c r="X41" s="325">
        <v>4.24983</v>
      </c>
      <c r="Y41" s="325">
        <v>4.273634</v>
      </c>
      <c r="Z41" s="325">
        <v>4.299167</v>
      </c>
      <c r="AA41" s="325">
        <v>4.324815</v>
      </c>
      <c r="AB41" s="325">
        <v>4.34841</v>
      </c>
      <c r="AC41" s="325">
        <v>4.369957</v>
      </c>
      <c r="AD41" s="325">
        <v>4.392714</v>
      </c>
      <c r="AE41" s="325">
        <v>4.417599</v>
      </c>
      <c r="AF41" s="325">
        <v>4.445329</v>
      </c>
      <c r="AG41" s="325">
        <v>4.478497</v>
      </c>
      <c r="AH41" s="325">
        <v>4.503436</v>
      </c>
      <c r="AI41" s="325">
        <v>4.524066</v>
      </c>
      <c r="AJ41" s="325">
        <v>4.552252</v>
      </c>
      <c r="AK41" s="325">
        <v>4.577457</v>
      </c>
      <c r="AL41" s="325">
        <v>4.606363</v>
      </c>
      <c r="AM41" s="325">
        <v>4.640219</v>
      </c>
      <c r="AN41" s="325">
        <v>4.681134</v>
      </c>
      <c r="AO41" s="325">
        <v>4.737171</v>
      </c>
      <c r="AP41" s="325">
        <v>4.799252</v>
      </c>
      <c r="AQ41" s="325">
        <v>4.858199</v>
      </c>
      <c r="AR41" s="325">
        <v>4.920305</v>
      </c>
      <c r="AS41" s="325">
        <v>4.98587</v>
      </c>
      <c r="AT41" s="325">
        <v>5.051275</v>
      </c>
      <c r="AU41" s="325">
        <v>5.10797</v>
      </c>
      <c r="AV41" s="325">
        <v>5.166493</v>
      </c>
      <c r="AW41" s="325">
        <v>5.210721</v>
      </c>
      <c r="AX41" s="325">
        <v>5.258317</v>
      </c>
      <c r="AY41" s="362">
        <v>5.295619</v>
      </c>
      <c r="AZ41" s="428">
        <f t="shared" si="1"/>
        <v>0.709390476078184</v>
      </c>
      <c r="BA41" s="386" t="s">
        <v>98</v>
      </c>
      <c r="BB41" s="191"/>
    </row>
    <row r="42" spans="1:54" s="49" customFormat="1" ht="12" customHeight="1">
      <c r="A42" s="56"/>
      <c r="B42" s="320" t="s">
        <v>101</v>
      </c>
      <c r="C42" s="321">
        <v>6.1687</v>
      </c>
      <c r="D42" s="322">
        <v>6.193054</v>
      </c>
      <c r="E42" s="322">
        <v>6.233744</v>
      </c>
      <c r="F42" s="322">
        <v>6.288168</v>
      </c>
      <c r="G42" s="322">
        <v>6.326525</v>
      </c>
      <c r="H42" s="322">
        <v>6.356285</v>
      </c>
      <c r="I42" s="322">
        <v>6.320978</v>
      </c>
      <c r="J42" s="322">
        <v>6.284029</v>
      </c>
      <c r="K42" s="322">
        <v>6.278319</v>
      </c>
      <c r="L42" s="322">
        <v>6.285156</v>
      </c>
      <c r="M42" s="322">
        <v>6.303573</v>
      </c>
      <c r="N42" s="322">
        <v>6.335243</v>
      </c>
      <c r="O42" s="322">
        <v>6.372904</v>
      </c>
      <c r="P42" s="322">
        <v>6.409713</v>
      </c>
      <c r="Q42" s="322">
        <v>6.427833</v>
      </c>
      <c r="R42" s="322">
        <v>6.455896</v>
      </c>
      <c r="S42" s="322">
        <v>6.484834</v>
      </c>
      <c r="T42" s="322">
        <v>6.523413</v>
      </c>
      <c r="U42" s="322">
        <v>6.566799</v>
      </c>
      <c r="V42" s="322">
        <v>6.619973</v>
      </c>
      <c r="W42" s="322">
        <v>6.67385</v>
      </c>
      <c r="X42" s="322">
        <v>6.757188</v>
      </c>
      <c r="Y42" s="322">
        <v>6.842768</v>
      </c>
      <c r="Z42" s="322">
        <v>6.907959</v>
      </c>
      <c r="AA42" s="322">
        <v>6.96857</v>
      </c>
      <c r="AB42" s="322">
        <v>7.019019</v>
      </c>
      <c r="AC42" s="322">
        <v>7.062354</v>
      </c>
      <c r="AD42" s="322">
        <v>7.081346</v>
      </c>
      <c r="AE42" s="322">
        <v>7.096465</v>
      </c>
      <c r="AF42" s="322">
        <v>7.123537</v>
      </c>
      <c r="AG42" s="322">
        <v>7.164444</v>
      </c>
      <c r="AH42" s="322">
        <v>7.204055</v>
      </c>
      <c r="AI42" s="322">
        <v>7.255653</v>
      </c>
      <c r="AJ42" s="322">
        <v>7.313853</v>
      </c>
      <c r="AK42" s="322">
        <v>7.364148</v>
      </c>
      <c r="AL42" s="322">
        <v>7.415102</v>
      </c>
      <c r="AM42" s="322">
        <v>7.459128</v>
      </c>
      <c r="AN42" s="322">
        <v>7.508739</v>
      </c>
      <c r="AO42" s="322">
        <v>7.593494</v>
      </c>
      <c r="AP42" s="322">
        <v>7.701856</v>
      </c>
      <c r="AQ42" s="322">
        <v>7.785806</v>
      </c>
      <c r="AR42" s="322">
        <v>7.870134</v>
      </c>
      <c r="AS42" s="322">
        <v>7.954662</v>
      </c>
      <c r="AT42" s="322">
        <v>8.03906</v>
      </c>
      <c r="AU42" s="322">
        <v>8.139631</v>
      </c>
      <c r="AV42" s="322">
        <v>8.237666</v>
      </c>
      <c r="AW42" s="322">
        <v>8.327126</v>
      </c>
      <c r="AX42" s="322">
        <v>8.41955</v>
      </c>
      <c r="AY42" s="363">
        <v>8.48413</v>
      </c>
      <c r="AZ42" s="433">
        <f t="shared" si="1"/>
        <v>0.7670243659103022</v>
      </c>
      <c r="BA42" s="387" t="s">
        <v>101</v>
      </c>
      <c r="BB42" s="191"/>
    </row>
    <row r="43" spans="1:54" s="49" customFormat="1" ht="12" customHeight="1">
      <c r="A43" s="56"/>
      <c r="B43" s="58" t="s">
        <v>153</v>
      </c>
      <c r="C43" s="59"/>
      <c r="D43" s="59"/>
      <c r="E43" s="59"/>
      <c r="F43" s="59"/>
      <c r="G43" s="59"/>
      <c r="H43" s="59"/>
      <c r="I43" s="59"/>
      <c r="J43" s="59"/>
      <c r="K43" s="59"/>
      <c r="L43" s="59"/>
      <c r="M43" s="59"/>
      <c r="AK43" s="44"/>
      <c r="AL43" s="44"/>
      <c r="AM43" s="44"/>
      <c r="AN43" s="44"/>
      <c r="AO43" s="44"/>
      <c r="AP43" s="44"/>
      <c r="AQ43" s="44"/>
      <c r="AR43" s="44"/>
      <c r="AS43" s="44"/>
      <c r="AT43" s="44"/>
      <c r="AU43" s="44"/>
      <c r="AV43" s="44"/>
      <c r="AW43" s="44"/>
      <c r="AX43" s="44"/>
      <c r="AY43" s="44"/>
      <c r="AZ43" s="434"/>
      <c r="BA43" s="44"/>
      <c r="BB43" s="191"/>
    </row>
    <row r="44" spans="1:54" s="49" customFormat="1" ht="12" customHeight="1">
      <c r="A44" s="56"/>
      <c r="B44" s="5" t="s">
        <v>152</v>
      </c>
      <c r="C44" s="26"/>
      <c r="D44" s="26"/>
      <c r="E44" s="26"/>
      <c r="F44" s="26"/>
      <c r="G44" s="26"/>
      <c r="H44" s="26"/>
      <c r="I44" s="26"/>
      <c r="J44" s="26"/>
      <c r="K44" s="26"/>
      <c r="L44" s="26"/>
      <c r="M44"/>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280"/>
      <c r="AT44" s="280"/>
      <c r="AU44" s="280"/>
      <c r="AV44" s="280"/>
      <c r="AW44" s="280"/>
      <c r="AX44" s="280"/>
      <c r="AY44" s="280"/>
      <c r="AZ44" s="435"/>
      <c r="BA44" s="50"/>
      <c r="BB44" s="191"/>
    </row>
    <row r="45" spans="2:53" s="49" customFormat="1" ht="15" customHeight="1">
      <c r="B45" s="509" t="s">
        <v>168</v>
      </c>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09"/>
      <c r="AO45" s="63"/>
      <c r="AP45" s="63"/>
      <c r="AQ45" s="63"/>
      <c r="AR45" s="63"/>
      <c r="AS45" s="63"/>
      <c r="AT45" s="63"/>
      <c r="AU45" s="63"/>
      <c r="AV45" s="63"/>
      <c r="AW45" s="63"/>
      <c r="AX45" s="63"/>
      <c r="AY45" s="63"/>
      <c r="AZ45" s="434"/>
      <c r="BA45" s="44"/>
    </row>
    <row r="46" spans="2:51" ht="12.75" customHeight="1">
      <c r="B46" s="61" t="s">
        <v>171</v>
      </c>
      <c r="C46" s="62"/>
      <c r="D46" s="62"/>
      <c r="E46" s="62"/>
      <c r="F46" s="62"/>
      <c r="G46" s="62"/>
      <c r="H46" s="62"/>
      <c r="I46" s="62"/>
      <c r="J46" s="62"/>
      <c r="K46" s="62"/>
      <c r="L46" s="62"/>
      <c r="M46" s="52"/>
      <c r="N46" s="52"/>
      <c r="O46" s="52"/>
      <c r="P46" s="52"/>
      <c r="Q46" s="52"/>
      <c r="R46" s="52"/>
      <c r="S46" s="52"/>
      <c r="T46" s="52"/>
      <c r="U46" s="52"/>
      <c r="V46" s="52"/>
      <c r="W46" s="52"/>
      <c r="X46" s="52"/>
      <c r="Y46" s="52"/>
      <c r="Z46" s="52"/>
      <c r="AA46" s="52"/>
      <c r="AB46" s="61"/>
      <c r="AC46" s="52"/>
      <c r="AD46" s="52"/>
      <c r="AE46" s="52"/>
      <c r="AF46" s="52"/>
      <c r="AG46" s="52"/>
      <c r="AH46" s="52"/>
      <c r="AI46" s="52"/>
      <c r="AJ46" s="52"/>
      <c r="AK46" s="192"/>
      <c r="AL46" s="63"/>
      <c r="AM46" s="63"/>
      <c r="AN46" s="63"/>
      <c r="AO46" s="64"/>
      <c r="AP46" s="64"/>
      <c r="AQ46" s="64"/>
      <c r="AR46" s="64"/>
      <c r="AS46" s="64"/>
      <c r="AT46" s="281"/>
      <c r="AU46" s="281"/>
      <c r="AV46" s="281"/>
      <c r="AW46" s="281"/>
      <c r="AX46" s="281"/>
      <c r="AY46" s="281"/>
    </row>
    <row r="47" spans="2:40" ht="12.75" customHeight="1">
      <c r="B47" s="61" t="s">
        <v>232</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64"/>
      <c r="AM47" s="64"/>
      <c r="AN47" s="64"/>
    </row>
    <row r="48" ht="12.75" customHeight="1"/>
    <row r="50" spans="3:27" ht="12.75">
      <c r="C50" s="49"/>
      <c r="D50" s="49"/>
      <c r="E50" s="49"/>
      <c r="F50" s="49"/>
      <c r="G50" s="49"/>
      <c r="H50" s="49"/>
      <c r="I50" s="49"/>
      <c r="J50" s="49"/>
      <c r="K50" s="49"/>
      <c r="L50" s="49"/>
      <c r="M50" s="49"/>
      <c r="N50" s="49"/>
      <c r="O50" s="49"/>
      <c r="P50" s="49"/>
      <c r="Q50" s="49"/>
      <c r="R50" s="49"/>
      <c r="S50" s="49"/>
      <c r="T50" s="49"/>
      <c r="U50" s="49"/>
      <c r="V50" s="49"/>
      <c r="W50" s="49"/>
      <c r="X50" s="49"/>
      <c r="Y50" s="49"/>
      <c r="Z50" s="49"/>
      <c r="AA50" s="49"/>
    </row>
    <row r="51" ht="12.75">
      <c r="BB51" s="55"/>
    </row>
  </sheetData>
  <sheetProtection/>
  <mergeCells count="6">
    <mergeCell ref="B45:AN45"/>
    <mergeCell ref="B1:C1"/>
    <mergeCell ref="B2:BA2"/>
    <mergeCell ref="C3:AB3"/>
    <mergeCell ref="AJ3:AW3"/>
    <mergeCell ref="AX3:AY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O57"/>
  <sheetViews>
    <sheetView zoomScale="85" zoomScaleNormal="85" zoomScalePageLayoutView="0" workbookViewId="0" topLeftCell="A10">
      <selection activeCell="P11" sqref="P11"/>
    </sheetView>
  </sheetViews>
  <sheetFormatPr defaultColWidth="9.140625" defaultRowHeight="12.75"/>
  <cols>
    <col min="2" max="2" width="2.7109375" style="0" customWidth="1"/>
    <col min="3" max="3" width="4.00390625" style="0" customWidth="1"/>
    <col min="4" max="4" width="11.140625" style="0" customWidth="1"/>
    <col min="5" max="12" width="8.7109375" style="0" customWidth="1"/>
    <col min="13" max="13" width="1.7109375" style="0" customWidth="1"/>
    <col min="14" max="14" width="8.8515625" style="0" customWidth="1"/>
  </cols>
  <sheetData>
    <row r="1" spans="3:14" ht="18.75" customHeight="1">
      <c r="C1" s="531"/>
      <c r="D1" s="532"/>
      <c r="E1" s="531"/>
      <c r="F1" s="532"/>
      <c r="G1" s="531"/>
      <c r="H1" s="532"/>
      <c r="I1" s="531"/>
      <c r="J1" s="532"/>
      <c r="K1" s="531"/>
      <c r="L1" s="532"/>
      <c r="N1" s="54" t="s">
        <v>147</v>
      </c>
    </row>
    <row r="2" spans="3:15" ht="30" customHeight="1">
      <c r="C2" s="536" t="s">
        <v>210</v>
      </c>
      <c r="D2" s="536"/>
      <c r="E2" s="536"/>
      <c r="F2" s="536"/>
      <c r="G2" s="536"/>
      <c r="H2" s="536"/>
      <c r="I2" s="536"/>
      <c r="J2" s="536"/>
      <c r="K2" s="536"/>
      <c r="L2" s="536"/>
      <c r="M2" s="536"/>
      <c r="N2" s="536"/>
      <c r="O2" s="4"/>
    </row>
    <row r="3" spans="3:14" ht="19.5" customHeight="1">
      <c r="C3" s="534" t="s">
        <v>246</v>
      </c>
      <c r="D3" s="535"/>
      <c r="E3" s="535"/>
      <c r="F3" s="535"/>
      <c r="G3" s="535"/>
      <c r="H3" s="535"/>
      <c r="I3" s="535"/>
      <c r="J3" s="535"/>
      <c r="K3" s="535"/>
      <c r="L3" s="535"/>
      <c r="M3" s="170"/>
      <c r="N3" s="171"/>
    </row>
    <row r="4" spans="3:14" ht="19.5" customHeight="1">
      <c r="C4" s="82"/>
      <c r="D4" s="533" t="s">
        <v>131</v>
      </c>
      <c r="E4" s="533"/>
      <c r="F4" s="533"/>
      <c r="G4" s="533"/>
      <c r="H4" s="533"/>
      <c r="I4" s="533"/>
      <c r="J4" s="533"/>
      <c r="K4" s="533"/>
      <c r="L4" s="533"/>
      <c r="M4" s="169"/>
      <c r="N4" s="120"/>
    </row>
    <row r="5" spans="3:14" ht="18" customHeight="1">
      <c r="C5" s="82"/>
      <c r="D5" s="524" t="s">
        <v>132</v>
      </c>
      <c r="E5" s="526" t="s">
        <v>222</v>
      </c>
      <c r="F5" s="528" t="s">
        <v>223</v>
      </c>
      <c r="G5" s="530" t="s">
        <v>133</v>
      </c>
      <c r="H5" s="530"/>
      <c r="I5" s="530"/>
      <c r="J5" s="530"/>
      <c r="K5" s="530"/>
      <c r="L5" s="530"/>
      <c r="M5" s="168"/>
      <c r="N5" s="172"/>
    </row>
    <row r="6" spans="3:14" ht="33" customHeight="1">
      <c r="C6" s="94"/>
      <c r="D6" s="525"/>
      <c r="E6" s="527"/>
      <c r="F6" s="529"/>
      <c r="G6" s="184" t="s">
        <v>229</v>
      </c>
      <c r="H6" s="174" t="s">
        <v>134</v>
      </c>
      <c r="I6" s="174" t="s">
        <v>110</v>
      </c>
      <c r="J6" s="174" t="s">
        <v>113</v>
      </c>
      <c r="K6" s="174" t="s">
        <v>137</v>
      </c>
      <c r="L6" s="174" t="s">
        <v>136</v>
      </c>
      <c r="M6" s="65"/>
      <c r="N6" s="173"/>
    </row>
    <row r="7" spans="3:15" ht="15" customHeight="1">
      <c r="C7" s="250" t="s">
        <v>222</v>
      </c>
      <c r="D7" s="388">
        <v>5138.080282901</v>
      </c>
      <c r="E7" s="388">
        <v>3281.120559108</v>
      </c>
      <c r="F7" s="389">
        <v>1856.959723793</v>
      </c>
      <c r="G7" s="389">
        <v>85.701899879</v>
      </c>
      <c r="H7" s="389">
        <v>188.958915177</v>
      </c>
      <c r="I7" s="389">
        <v>256.589821792</v>
      </c>
      <c r="J7" s="389">
        <v>68.874366617</v>
      </c>
      <c r="K7" s="389">
        <v>144.978499147</v>
      </c>
      <c r="L7" s="389">
        <v>375.372298842</v>
      </c>
      <c r="M7" s="201"/>
      <c r="N7" s="250" t="s">
        <v>222</v>
      </c>
      <c r="O7" s="326"/>
    </row>
    <row r="8" spans="3:14" ht="15" customHeight="1">
      <c r="C8" s="45" t="s">
        <v>39</v>
      </c>
      <c r="D8" s="390">
        <v>362.32652472899997</v>
      </c>
      <c r="E8" s="390">
        <v>233.621784325</v>
      </c>
      <c r="F8" s="391">
        <v>128.704740404</v>
      </c>
      <c r="G8" s="392">
        <v>4.893564413</v>
      </c>
      <c r="H8" s="392">
        <v>9.684584696</v>
      </c>
      <c r="I8" s="392">
        <v>25.620767284</v>
      </c>
      <c r="J8" s="392">
        <v>8.790596954</v>
      </c>
      <c r="K8" s="392">
        <v>9.334798334</v>
      </c>
      <c r="L8" s="392">
        <v>15.162060411</v>
      </c>
      <c r="M8" s="185"/>
      <c r="N8" s="45" t="s">
        <v>39</v>
      </c>
    </row>
    <row r="9" spans="1:14" ht="15" customHeight="1">
      <c r="A9" s="254"/>
      <c r="C9" s="72" t="s">
        <v>41</v>
      </c>
      <c r="D9" s="393">
        <v>30.213160938</v>
      </c>
      <c r="E9" s="393">
        <v>19.33113625</v>
      </c>
      <c r="F9" s="394">
        <v>10.882024688</v>
      </c>
      <c r="G9" s="395">
        <v>2.790863137</v>
      </c>
      <c r="H9" s="395">
        <v>0.244119872</v>
      </c>
      <c r="I9" s="395">
        <v>0.232319598</v>
      </c>
      <c r="J9" s="395">
        <v>0.105268268</v>
      </c>
      <c r="K9" s="395">
        <v>3.10265388</v>
      </c>
      <c r="L9" s="395">
        <v>1.110118729</v>
      </c>
      <c r="M9" s="186"/>
      <c r="N9" s="72" t="s">
        <v>41</v>
      </c>
    </row>
    <row r="10" spans="1:15" ht="15" customHeight="1">
      <c r="A10" s="220"/>
      <c r="B10" s="56"/>
      <c r="C10" s="46" t="s">
        <v>43</v>
      </c>
      <c r="D10" s="396">
        <v>144.48271292500002</v>
      </c>
      <c r="E10" s="396">
        <v>112.75958103</v>
      </c>
      <c r="F10" s="397">
        <v>31.723131895</v>
      </c>
      <c r="G10" s="398">
        <v>1.408073768</v>
      </c>
      <c r="H10" s="398">
        <v>1.118099538</v>
      </c>
      <c r="I10" s="398">
        <v>2.388245869</v>
      </c>
      <c r="J10" s="398">
        <v>1.489118746</v>
      </c>
      <c r="K10" s="398">
        <v>2.68588335</v>
      </c>
      <c r="L10" s="398">
        <v>10.536243509</v>
      </c>
      <c r="M10" s="187"/>
      <c r="N10" s="46" t="s">
        <v>43</v>
      </c>
      <c r="O10" s="220"/>
    </row>
    <row r="11" spans="2:14" ht="15" customHeight="1">
      <c r="B11" s="56"/>
      <c r="C11" s="72" t="s">
        <v>47</v>
      </c>
      <c r="D11" s="393">
        <v>82.56173216799999</v>
      </c>
      <c r="E11" s="393">
        <v>57.655597791</v>
      </c>
      <c r="F11" s="394">
        <v>24.906134377</v>
      </c>
      <c r="G11" s="395">
        <v>0.944057863</v>
      </c>
      <c r="H11" s="395">
        <v>5.975594645000001</v>
      </c>
      <c r="I11" s="395">
        <v>2.112167897</v>
      </c>
      <c r="J11" s="395">
        <v>0.350643105</v>
      </c>
      <c r="K11" s="395">
        <v>1.603213812</v>
      </c>
      <c r="L11" s="395">
        <v>5.849862099</v>
      </c>
      <c r="M11" s="186"/>
      <c r="N11" s="72" t="s">
        <v>47</v>
      </c>
    </row>
    <row r="12" spans="2:14" ht="15" customHeight="1">
      <c r="B12" s="56"/>
      <c r="C12" s="46" t="s">
        <v>49</v>
      </c>
      <c r="D12" s="396">
        <v>1029.652528699</v>
      </c>
      <c r="E12" s="396">
        <v>682.237937233</v>
      </c>
      <c r="F12" s="397">
        <v>347.414591466</v>
      </c>
      <c r="G12" s="398">
        <v>17.959918367</v>
      </c>
      <c r="H12" s="398">
        <v>52.727847853</v>
      </c>
      <c r="I12" s="398">
        <v>46.098034134</v>
      </c>
      <c r="J12" s="398">
        <v>16.043841356</v>
      </c>
      <c r="K12" s="398">
        <v>28.599178724</v>
      </c>
      <c r="L12" s="398">
        <v>72.429939409</v>
      </c>
      <c r="M12" s="187"/>
      <c r="N12" s="46" t="s">
        <v>49</v>
      </c>
    </row>
    <row r="13" spans="2:14" ht="15" customHeight="1">
      <c r="B13" s="56"/>
      <c r="C13" s="72" t="s">
        <v>51</v>
      </c>
      <c r="D13" s="393">
        <v>14.733716269999999</v>
      </c>
      <c r="E13" s="393">
        <v>11.935159891</v>
      </c>
      <c r="F13" s="394">
        <v>2.798556379</v>
      </c>
      <c r="G13" s="395">
        <v>0.10612796000000001</v>
      </c>
      <c r="H13" s="395">
        <v>0.19407885200000002</v>
      </c>
      <c r="I13" s="395">
        <v>0.134632454</v>
      </c>
      <c r="J13" s="395">
        <v>0.042718838</v>
      </c>
      <c r="K13" s="395">
        <v>0.992047638</v>
      </c>
      <c r="L13" s="395">
        <v>0.687508588</v>
      </c>
      <c r="M13" s="186"/>
      <c r="N13" s="72" t="s">
        <v>51</v>
      </c>
    </row>
    <row r="14" spans="2:14" ht="15" customHeight="1">
      <c r="B14" s="56"/>
      <c r="C14" s="46" t="s">
        <v>53</v>
      </c>
      <c r="D14" s="396">
        <v>78.691075715</v>
      </c>
      <c r="E14" s="396">
        <v>51.326958001</v>
      </c>
      <c r="F14" s="397">
        <v>27.364117714</v>
      </c>
      <c r="G14" s="398">
        <v>0.387958041</v>
      </c>
      <c r="H14" s="398">
        <v>1.597289861</v>
      </c>
      <c r="I14" s="398">
        <v>15.43111922</v>
      </c>
      <c r="J14" s="398">
        <v>0.645177466</v>
      </c>
      <c r="K14" s="398">
        <v>0.307013178</v>
      </c>
      <c r="L14" s="398">
        <v>2.972686754</v>
      </c>
      <c r="M14" s="187"/>
      <c r="N14" s="46" t="s">
        <v>53</v>
      </c>
    </row>
    <row r="15" spans="2:14" ht="15" customHeight="1">
      <c r="B15" s="56"/>
      <c r="C15" s="72" t="s">
        <v>55</v>
      </c>
      <c r="D15" s="393">
        <v>50.342892401</v>
      </c>
      <c r="E15" s="393">
        <v>26.190432155</v>
      </c>
      <c r="F15" s="394">
        <v>24.152460246</v>
      </c>
      <c r="G15" s="395">
        <v>1.9166578319999998</v>
      </c>
      <c r="H15" s="395">
        <v>0.53350297</v>
      </c>
      <c r="I15" s="395">
        <v>0.752666207</v>
      </c>
      <c r="J15" s="395">
        <v>0.121495388</v>
      </c>
      <c r="K15" s="395">
        <v>3.425447558</v>
      </c>
      <c r="L15" s="395">
        <v>2.719102569</v>
      </c>
      <c r="M15" s="186"/>
      <c r="N15" s="72" t="s">
        <v>55</v>
      </c>
    </row>
    <row r="16" spans="2:14" ht="15" customHeight="1">
      <c r="B16" s="56"/>
      <c r="C16" s="46" t="s">
        <v>57</v>
      </c>
      <c r="D16" s="396">
        <v>311.651204361</v>
      </c>
      <c r="E16" s="396">
        <v>186.039906835</v>
      </c>
      <c r="F16" s="397">
        <v>125.611297526</v>
      </c>
      <c r="G16" s="398">
        <v>6.327958159</v>
      </c>
      <c r="H16" s="398">
        <v>5.924685058</v>
      </c>
      <c r="I16" s="398">
        <v>11.499263307</v>
      </c>
      <c r="J16" s="398">
        <v>3.173102296</v>
      </c>
      <c r="K16" s="398">
        <v>3.166837733</v>
      </c>
      <c r="L16" s="398">
        <v>21.454943844</v>
      </c>
      <c r="M16" s="187"/>
      <c r="N16" s="46" t="s">
        <v>57</v>
      </c>
    </row>
    <row r="17" spans="2:14" ht="15" customHeight="1">
      <c r="B17" s="56"/>
      <c r="C17" s="72" t="s">
        <v>59</v>
      </c>
      <c r="D17" s="393">
        <v>548.046907017</v>
      </c>
      <c r="E17" s="393">
        <v>381.419744067</v>
      </c>
      <c r="F17" s="394">
        <v>166.62716295</v>
      </c>
      <c r="G17" s="395">
        <v>6.890855764</v>
      </c>
      <c r="H17" s="395">
        <v>19.025679588</v>
      </c>
      <c r="I17" s="395">
        <v>28.915365775</v>
      </c>
      <c r="J17" s="395">
        <v>5.538366471</v>
      </c>
      <c r="K17" s="395">
        <v>7.339254118</v>
      </c>
      <c r="L17" s="395">
        <v>28.045316311</v>
      </c>
      <c r="M17" s="186"/>
      <c r="N17" s="72" t="s">
        <v>59</v>
      </c>
    </row>
    <row r="18" spans="2:14" ht="15" customHeight="1">
      <c r="B18" s="56"/>
      <c r="C18" s="46" t="s">
        <v>104</v>
      </c>
      <c r="D18" s="396">
        <v>21.976165273</v>
      </c>
      <c r="E18" s="396">
        <v>17.08466235</v>
      </c>
      <c r="F18" s="397">
        <v>4.891502923</v>
      </c>
      <c r="G18" s="398">
        <v>0.964531476</v>
      </c>
      <c r="H18" s="398">
        <v>0.193748277</v>
      </c>
      <c r="I18" s="398">
        <v>0.143909489</v>
      </c>
      <c r="J18" s="398">
        <v>0.027375362</v>
      </c>
      <c r="K18" s="398">
        <v>0.302076572</v>
      </c>
      <c r="L18" s="398">
        <v>0.707195352</v>
      </c>
      <c r="M18" s="187"/>
      <c r="N18" s="46" t="s">
        <v>104</v>
      </c>
    </row>
    <row r="19" spans="2:14" ht="15" customHeight="1">
      <c r="B19" s="56"/>
      <c r="C19" s="72" t="s">
        <v>63</v>
      </c>
      <c r="D19" s="393">
        <v>401.487195133</v>
      </c>
      <c r="E19" s="393">
        <v>241.564522413</v>
      </c>
      <c r="F19" s="394">
        <v>159.92267272</v>
      </c>
      <c r="G19" s="395">
        <v>11.304053104000001</v>
      </c>
      <c r="H19" s="395">
        <v>12.111017184</v>
      </c>
      <c r="I19" s="395">
        <v>15.006569696</v>
      </c>
      <c r="J19" s="395">
        <v>4.182102127</v>
      </c>
      <c r="K19" s="395">
        <v>12.348644878</v>
      </c>
      <c r="L19" s="395">
        <v>28.460168903</v>
      </c>
      <c r="M19" s="186"/>
      <c r="N19" s="72" t="s">
        <v>63</v>
      </c>
    </row>
    <row r="20" spans="2:14" ht="15" customHeight="1">
      <c r="B20" s="56"/>
      <c r="C20" s="46" t="s">
        <v>45</v>
      </c>
      <c r="D20" s="396">
        <v>8.149117012</v>
      </c>
      <c r="E20" s="396">
        <v>4.948790632</v>
      </c>
      <c r="F20" s="397">
        <v>3.20032638</v>
      </c>
      <c r="G20" s="398">
        <v>0.10915346</v>
      </c>
      <c r="H20" s="398">
        <v>0.138244808</v>
      </c>
      <c r="I20" s="398">
        <v>0.078549048</v>
      </c>
      <c r="J20" s="398">
        <v>0.066387754</v>
      </c>
      <c r="K20" s="398">
        <v>0.14186895</v>
      </c>
      <c r="L20" s="398">
        <v>0.586741287</v>
      </c>
      <c r="M20" s="187"/>
      <c r="N20" s="46" t="s">
        <v>45</v>
      </c>
    </row>
    <row r="21" spans="2:14" ht="15" customHeight="1">
      <c r="B21" s="56"/>
      <c r="C21" s="72" t="s">
        <v>67</v>
      </c>
      <c r="D21" s="393">
        <v>14.904308675</v>
      </c>
      <c r="E21" s="393">
        <v>11.707865792</v>
      </c>
      <c r="F21" s="394">
        <v>3.196442883</v>
      </c>
      <c r="G21" s="395">
        <v>0.100170749</v>
      </c>
      <c r="H21" s="395">
        <v>0.159910093</v>
      </c>
      <c r="I21" s="395">
        <v>0.172828932</v>
      </c>
      <c r="J21" s="395">
        <v>0.022595807</v>
      </c>
      <c r="K21" s="395">
        <v>1.076720465</v>
      </c>
      <c r="L21" s="395">
        <v>0.440114508</v>
      </c>
      <c r="M21" s="186"/>
      <c r="N21" s="72" t="s">
        <v>67</v>
      </c>
    </row>
    <row r="22" spans="2:14" ht="15" customHeight="1">
      <c r="B22" s="56"/>
      <c r="C22" s="46" t="s">
        <v>69</v>
      </c>
      <c r="D22" s="396">
        <v>28.516177988</v>
      </c>
      <c r="E22" s="396">
        <v>20.143903879</v>
      </c>
      <c r="F22" s="397">
        <v>8.372274109</v>
      </c>
      <c r="G22" s="398">
        <v>0.192108905</v>
      </c>
      <c r="H22" s="398">
        <v>0.525959249</v>
      </c>
      <c r="I22" s="398">
        <v>0.36897919</v>
      </c>
      <c r="J22" s="398">
        <v>0.038502814</v>
      </c>
      <c r="K22" s="398">
        <v>3.589503391</v>
      </c>
      <c r="L22" s="398">
        <v>0.822913269</v>
      </c>
      <c r="M22" s="187"/>
      <c r="N22" s="46" t="s">
        <v>69</v>
      </c>
    </row>
    <row r="23" spans="2:14" ht="15" customHeight="1">
      <c r="B23" s="56"/>
      <c r="C23" s="72" t="s">
        <v>71</v>
      </c>
      <c r="D23" s="393">
        <v>20.249821859</v>
      </c>
      <c r="E23" s="393">
        <v>16.823948797</v>
      </c>
      <c r="F23" s="394">
        <v>3.425873062</v>
      </c>
      <c r="G23" s="395">
        <v>0.025436003</v>
      </c>
      <c r="H23" s="395">
        <v>0.128010506</v>
      </c>
      <c r="I23" s="395">
        <v>1.150433928</v>
      </c>
      <c r="J23" s="395">
        <v>0.519064018</v>
      </c>
      <c r="K23" s="395">
        <v>0.014244781</v>
      </c>
      <c r="L23" s="395">
        <v>0.318692329</v>
      </c>
      <c r="M23" s="186"/>
      <c r="N23" s="72" t="s">
        <v>71</v>
      </c>
    </row>
    <row r="24" spans="2:14" ht="15" customHeight="1">
      <c r="B24" s="56"/>
      <c r="C24" s="46" t="s">
        <v>65</v>
      </c>
      <c r="D24" s="396">
        <v>95.157434377</v>
      </c>
      <c r="E24" s="396">
        <v>72.39664598</v>
      </c>
      <c r="F24" s="397">
        <v>22.760788397</v>
      </c>
      <c r="G24" s="398">
        <v>2.206394233</v>
      </c>
      <c r="H24" s="398">
        <v>0.617393646</v>
      </c>
      <c r="I24" s="398">
        <v>1.665289775</v>
      </c>
      <c r="J24" s="398">
        <v>1.297321028</v>
      </c>
      <c r="K24" s="398">
        <v>3.462034151</v>
      </c>
      <c r="L24" s="398">
        <v>5.611485567</v>
      </c>
      <c r="M24" s="187"/>
      <c r="N24" s="46" t="s">
        <v>65</v>
      </c>
    </row>
    <row r="25" spans="2:14" ht="15" customHeight="1">
      <c r="B25" s="56"/>
      <c r="C25" s="72" t="s">
        <v>73</v>
      </c>
      <c r="D25" s="393">
        <v>5.148342314000001</v>
      </c>
      <c r="E25" s="393">
        <v>3.202044138</v>
      </c>
      <c r="F25" s="394">
        <v>1.946298176</v>
      </c>
      <c r="G25" s="395">
        <v>0.103606844</v>
      </c>
      <c r="H25" s="395">
        <v>0.037824426</v>
      </c>
      <c r="I25" s="395">
        <v>0.21976752</v>
      </c>
      <c r="J25" s="395">
        <v>0.060224448</v>
      </c>
      <c r="K25" s="395">
        <v>0.009848991</v>
      </c>
      <c r="L25" s="395">
        <v>0.170290221</v>
      </c>
      <c r="M25" s="186"/>
      <c r="N25" s="72" t="s">
        <v>73</v>
      </c>
    </row>
    <row r="26" spans="2:14" ht="15" customHeight="1">
      <c r="B26" s="56"/>
      <c r="C26" s="46" t="s">
        <v>75</v>
      </c>
      <c r="D26" s="396">
        <v>508.37259661999997</v>
      </c>
      <c r="E26" s="396">
        <v>233.81803833</v>
      </c>
      <c r="F26" s="397">
        <v>274.55455829</v>
      </c>
      <c r="G26" s="398">
        <v>4.032024642</v>
      </c>
      <c r="H26" s="398">
        <v>18.68622752</v>
      </c>
      <c r="I26" s="398">
        <v>35.170337297</v>
      </c>
      <c r="J26" s="398">
        <v>9.88979527</v>
      </c>
      <c r="K26" s="398">
        <v>22.0278499</v>
      </c>
      <c r="L26" s="398">
        <v>83.363423663</v>
      </c>
      <c r="M26" s="187"/>
      <c r="N26" s="46" t="s">
        <v>75</v>
      </c>
    </row>
    <row r="27" spans="2:14" ht="15" customHeight="1">
      <c r="B27" s="56"/>
      <c r="C27" s="72" t="s">
        <v>37</v>
      </c>
      <c r="D27" s="393">
        <v>155.57628921</v>
      </c>
      <c r="E27" s="393">
        <v>120.253954358</v>
      </c>
      <c r="F27" s="394">
        <v>35.322334852</v>
      </c>
      <c r="G27" s="395">
        <v>2.110243058</v>
      </c>
      <c r="H27" s="395">
        <v>8.647198487</v>
      </c>
      <c r="I27" s="395">
        <v>3.880378323</v>
      </c>
      <c r="J27" s="395">
        <v>1.033442839</v>
      </c>
      <c r="K27" s="395">
        <v>2.26792741</v>
      </c>
      <c r="L27" s="395">
        <v>5.139905953</v>
      </c>
      <c r="M27" s="186"/>
      <c r="N27" s="72" t="s">
        <v>37</v>
      </c>
    </row>
    <row r="28" spans="2:14" ht="15" customHeight="1">
      <c r="B28" s="56"/>
      <c r="C28" s="46" t="s">
        <v>76</v>
      </c>
      <c r="D28" s="396">
        <v>206.820523453</v>
      </c>
      <c r="E28" s="396">
        <v>148.326201024</v>
      </c>
      <c r="F28" s="397">
        <v>58.494322429</v>
      </c>
      <c r="G28" s="398">
        <v>2.437490287</v>
      </c>
      <c r="H28" s="398">
        <v>2.530434481</v>
      </c>
      <c r="I28" s="398">
        <v>4.059734574</v>
      </c>
      <c r="J28" s="398">
        <v>1.29332586</v>
      </c>
      <c r="K28" s="398">
        <v>12.897120133</v>
      </c>
      <c r="L28" s="398">
        <v>16.315710034</v>
      </c>
      <c r="M28" s="187"/>
      <c r="N28" s="46" t="s">
        <v>76</v>
      </c>
    </row>
    <row r="29" spans="2:14" ht="15" customHeight="1">
      <c r="B29" s="56"/>
      <c r="C29" s="72" t="s">
        <v>78</v>
      </c>
      <c r="D29" s="393">
        <v>69.490573213</v>
      </c>
      <c r="E29" s="393">
        <v>53.110227497</v>
      </c>
      <c r="F29" s="394">
        <v>16.380345716</v>
      </c>
      <c r="G29" s="395">
        <v>0.6900128670000001</v>
      </c>
      <c r="H29" s="395">
        <v>0.367426963</v>
      </c>
      <c r="I29" s="395">
        <v>0.99776115</v>
      </c>
      <c r="J29" s="395">
        <v>0.33310208</v>
      </c>
      <c r="K29" s="395">
        <v>1.577220595</v>
      </c>
      <c r="L29" s="395">
        <v>2.04892531</v>
      </c>
      <c r="M29" s="186"/>
      <c r="N29" s="72" t="s">
        <v>78</v>
      </c>
    </row>
    <row r="30" spans="2:14" ht="15" customHeight="1">
      <c r="B30" s="56"/>
      <c r="C30" s="46" t="s">
        <v>80</v>
      </c>
      <c r="D30" s="396">
        <v>75.567513655</v>
      </c>
      <c r="E30" s="396">
        <v>57.273062665</v>
      </c>
      <c r="F30" s="397">
        <v>18.29445099</v>
      </c>
      <c r="G30" s="398">
        <v>3.7783118370000004</v>
      </c>
      <c r="H30" s="398">
        <v>0.516647729</v>
      </c>
      <c r="I30" s="398">
        <v>1.091863828</v>
      </c>
      <c r="J30" s="398">
        <v>0.346144683</v>
      </c>
      <c r="K30" s="398">
        <v>2.486191929</v>
      </c>
      <c r="L30" s="398">
        <v>3.788683332</v>
      </c>
      <c r="M30" s="187"/>
      <c r="N30" s="46" t="s">
        <v>80</v>
      </c>
    </row>
    <row r="31" spans="2:14" ht="15" customHeight="1">
      <c r="B31" s="56"/>
      <c r="C31" s="72" t="s">
        <v>82</v>
      </c>
      <c r="D31" s="393">
        <v>31.917212266</v>
      </c>
      <c r="E31" s="393">
        <v>22.143045366</v>
      </c>
      <c r="F31" s="394">
        <v>9.7741669</v>
      </c>
      <c r="G31" s="395">
        <v>2.794442406</v>
      </c>
      <c r="H31" s="395">
        <v>0.491511681</v>
      </c>
      <c r="I31" s="395">
        <v>0.407965127</v>
      </c>
      <c r="J31" s="395">
        <v>0.08912248</v>
      </c>
      <c r="K31" s="395">
        <v>0.319934668</v>
      </c>
      <c r="L31" s="395">
        <v>1.436375805</v>
      </c>
      <c r="M31" s="186"/>
      <c r="N31" s="72" t="s">
        <v>82</v>
      </c>
    </row>
    <row r="32" spans="2:14" ht="15" customHeight="1">
      <c r="B32" s="56"/>
      <c r="C32" s="46" t="s">
        <v>86</v>
      </c>
      <c r="D32" s="396">
        <v>73.684488818</v>
      </c>
      <c r="E32" s="396">
        <v>58.832984687</v>
      </c>
      <c r="F32" s="397">
        <v>14.851504131</v>
      </c>
      <c r="G32" s="398">
        <v>0.745944548</v>
      </c>
      <c r="H32" s="398">
        <v>0.37584917199999995</v>
      </c>
      <c r="I32" s="398">
        <v>0.441809545</v>
      </c>
      <c r="J32" s="398">
        <v>0.212182108</v>
      </c>
      <c r="K32" s="398">
        <v>3.294970291</v>
      </c>
      <c r="L32" s="398">
        <v>3.077140254</v>
      </c>
      <c r="M32" s="187"/>
      <c r="N32" s="46" t="s">
        <v>86</v>
      </c>
    </row>
    <row r="33" spans="2:14" ht="14.25" customHeight="1">
      <c r="B33" s="56"/>
      <c r="C33" s="72" t="s">
        <v>61</v>
      </c>
      <c r="D33" s="393">
        <v>62.460359579</v>
      </c>
      <c r="E33" s="393">
        <v>44.786971028</v>
      </c>
      <c r="F33" s="394">
        <v>17.673388551</v>
      </c>
      <c r="G33" s="395">
        <v>0.376405304</v>
      </c>
      <c r="H33" s="395">
        <v>1.732181113</v>
      </c>
      <c r="I33" s="395">
        <v>1.212825148</v>
      </c>
      <c r="J33" s="395">
        <v>0.302774551</v>
      </c>
      <c r="K33" s="395">
        <v>8.207788909</v>
      </c>
      <c r="L33" s="395">
        <v>2.04568051</v>
      </c>
      <c r="M33" s="186"/>
      <c r="N33" s="72" t="s">
        <v>61</v>
      </c>
    </row>
    <row r="34" spans="2:14" ht="15" customHeight="1">
      <c r="B34" s="56"/>
      <c r="C34" s="46" t="s">
        <v>84</v>
      </c>
      <c r="D34" s="396">
        <v>136.301155723</v>
      </c>
      <c r="E34" s="396">
        <v>96.770590098</v>
      </c>
      <c r="F34" s="397">
        <v>39.530565625</v>
      </c>
      <c r="G34" s="398">
        <v>1.372953109</v>
      </c>
      <c r="H34" s="398">
        <v>11.445576686</v>
      </c>
      <c r="I34" s="398">
        <v>3.38501535</v>
      </c>
      <c r="J34" s="398">
        <v>1.500763339</v>
      </c>
      <c r="K34" s="398">
        <v>3.972460962</v>
      </c>
      <c r="L34" s="398">
        <v>7.452608728</v>
      </c>
      <c r="M34" s="187"/>
      <c r="N34" s="46" t="s">
        <v>84</v>
      </c>
    </row>
    <row r="35" spans="2:14" ht="15" customHeight="1">
      <c r="B35" s="56"/>
      <c r="C35" s="74" t="s">
        <v>88</v>
      </c>
      <c r="D35" s="399">
        <v>569.59855251</v>
      </c>
      <c r="E35" s="399">
        <v>295.414862496</v>
      </c>
      <c r="F35" s="400">
        <v>274.183690014</v>
      </c>
      <c r="G35" s="401">
        <v>8.732581742999999</v>
      </c>
      <c r="H35" s="401">
        <v>33.228270223</v>
      </c>
      <c r="I35" s="401">
        <v>53.951222127</v>
      </c>
      <c r="J35" s="401">
        <v>11.359811161</v>
      </c>
      <c r="K35" s="401">
        <v>6.425763846</v>
      </c>
      <c r="L35" s="401">
        <v>52.618461594</v>
      </c>
      <c r="M35" s="219"/>
      <c r="N35" s="74" t="s">
        <v>88</v>
      </c>
    </row>
    <row r="36" spans="2:14" ht="15" customHeight="1">
      <c r="B36" s="56"/>
      <c r="C36" s="5" t="s">
        <v>153</v>
      </c>
      <c r="D36" s="20"/>
      <c r="E36" s="20"/>
      <c r="F36" s="20"/>
      <c r="G36" s="20"/>
      <c r="H36" s="20"/>
      <c r="I36" s="20"/>
      <c r="J36" s="20"/>
      <c r="K36" s="20"/>
      <c r="L36" s="20"/>
      <c r="M36" s="20"/>
      <c r="N36" s="5"/>
    </row>
    <row r="37" spans="2:14" ht="15" customHeight="1">
      <c r="B37" s="56"/>
      <c r="C37" s="5" t="s">
        <v>152</v>
      </c>
      <c r="D37" s="20"/>
      <c r="E37" s="20"/>
      <c r="F37" s="20"/>
      <c r="G37" s="20"/>
      <c r="H37" s="20"/>
      <c r="I37" s="20"/>
      <c r="J37" s="20"/>
      <c r="K37" s="20"/>
      <c r="L37" s="20"/>
      <c r="M37" s="20"/>
      <c r="N37" s="5"/>
    </row>
    <row r="38" spans="3:14" ht="12.75" customHeight="1">
      <c r="C38" s="66" t="s">
        <v>254</v>
      </c>
      <c r="D38" s="20"/>
      <c r="E38" s="20"/>
      <c r="F38" s="20"/>
      <c r="G38" s="20"/>
      <c r="H38" s="20"/>
      <c r="I38" s="20"/>
      <c r="J38" s="20"/>
      <c r="K38" s="20"/>
      <c r="L38" s="20"/>
      <c r="M38" s="20"/>
      <c r="N38" s="60"/>
    </row>
    <row r="39" spans="3:14" ht="12.75" customHeight="1">
      <c r="C39" s="66" t="s">
        <v>220</v>
      </c>
      <c r="D39" s="20"/>
      <c r="E39" s="20"/>
      <c r="F39" s="20"/>
      <c r="G39" s="20"/>
      <c r="H39" s="20"/>
      <c r="I39" s="20"/>
      <c r="J39" s="20"/>
      <c r="K39" s="20"/>
      <c r="L39" s="20"/>
      <c r="M39" s="20"/>
      <c r="N39" s="66"/>
    </row>
    <row r="40" ht="12.75" customHeight="1"/>
    <row r="41" spans="4:12" ht="12.75">
      <c r="D41" s="220"/>
      <c r="E41" s="220"/>
      <c r="F41" s="220"/>
      <c r="G41" s="220"/>
      <c r="H41" s="220"/>
      <c r="I41" s="220"/>
      <c r="J41" s="220"/>
      <c r="K41" s="220"/>
      <c r="L41" s="220"/>
    </row>
    <row r="42" spans="4:12" ht="12.75">
      <c r="D42" s="326"/>
      <c r="E42" s="326"/>
      <c r="F42" s="326"/>
      <c r="G42" s="326"/>
      <c r="H42" s="326"/>
      <c r="I42" s="326"/>
      <c r="J42" s="326"/>
      <c r="K42" s="326"/>
      <c r="L42" s="326"/>
    </row>
    <row r="48" ht="12.75">
      <c r="F48" s="102"/>
    </row>
    <row r="49" ht="12.75">
      <c r="G49" s="102"/>
    </row>
    <row r="50" ht="12.75">
      <c r="E50" s="102"/>
    </row>
    <row r="53" spans="5:14" ht="12.75">
      <c r="E53" s="102"/>
      <c r="F53" s="102"/>
      <c r="G53" s="102"/>
      <c r="H53" s="102"/>
      <c r="I53" s="102"/>
      <c r="J53" s="102"/>
      <c r="K53" s="102"/>
      <c r="L53" s="102"/>
      <c r="M53" s="102"/>
      <c r="N53" s="102"/>
    </row>
    <row r="55" spans="5:15" ht="12.75">
      <c r="E55" s="102"/>
      <c r="F55" s="102"/>
      <c r="H55" s="102"/>
      <c r="I55" s="102"/>
      <c r="J55" s="102"/>
      <c r="K55" s="102"/>
      <c r="L55" s="102"/>
      <c r="M55" s="102"/>
      <c r="O55" s="102"/>
    </row>
    <row r="57" spans="5:13" ht="12.75">
      <c r="E57" s="326"/>
      <c r="F57" s="326"/>
      <c r="G57" s="326"/>
      <c r="H57" s="326"/>
      <c r="I57" s="326"/>
      <c r="J57" s="326"/>
      <c r="K57" s="326"/>
      <c r="L57" s="326"/>
      <c r="M57" s="326"/>
    </row>
  </sheetData>
  <sheetProtection/>
  <mergeCells count="12">
    <mergeCell ref="D5:D6"/>
    <mergeCell ref="E5:E6"/>
    <mergeCell ref="F5:F6"/>
    <mergeCell ref="G5:L5"/>
    <mergeCell ref="C1:D1"/>
    <mergeCell ref="D4:L4"/>
    <mergeCell ref="I1:J1"/>
    <mergeCell ref="K1:L1"/>
    <mergeCell ref="C3:L3"/>
    <mergeCell ref="C2:N2"/>
    <mergeCell ref="E1:F1"/>
    <mergeCell ref="G1:H1"/>
  </mergeCells>
  <printOptions horizontalCentered="1"/>
  <pageMargins left="0.6692913385826772" right="0.6692913385826772"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P42"/>
  <sheetViews>
    <sheetView tabSelected="1" zoomScalePageLayoutView="0" workbookViewId="0" topLeftCell="C1">
      <selection activeCell="I39" sqref="I39"/>
    </sheetView>
  </sheetViews>
  <sheetFormatPr defaultColWidth="9.140625" defaultRowHeight="12.75"/>
  <cols>
    <col min="2" max="2" width="6.28125" style="0" customWidth="1"/>
    <col min="3" max="3" width="4.00390625" style="0" customWidth="1"/>
    <col min="4" max="4" width="9.7109375" style="0" customWidth="1"/>
    <col min="5" max="12" width="8.7109375" style="0" customWidth="1"/>
    <col min="13" max="13" width="1.7109375" style="0" customWidth="1"/>
    <col min="14" max="14" width="5.8515625" style="0" customWidth="1"/>
    <col min="15" max="16" width="9.140625" style="0" customWidth="1"/>
  </cols>
  <sheetData>
    <row r="1" spans="3:14" ht="14.25" customHeight="1">
      <c r="C1" s="532"/>
      <c r="D1" s="532"/>
      <c r="E1" s="53"/>
      <c r="F1" s="52"/>
      <c r="G1" s="52"/>
      <c r="H1" s="52"/>
      <c r="I1" s="52"/>
      <c r="J1" s="52"/>
      <c r="K1" s="52"/>
      <c r="N1" s="54" t="s">
        <v>148</v>
      </c>
    </row>
    <row r="2" spans="3:16" ht="30" customHeight="1">
      <c r="C2" s="536" t="s">
        <v>210</v>
      </c>
      <c r="D2" s="536"/>
      <c r="E2" s="536"/>
      <c r="F2" s="536"/>
      <c r="G2" s="536"/>
      <c r="H2" s="536"/>
      <c r="I2" s="536"/>
      <c r="J2" s="536"/>
      <c r="K2" s="536"/>
      <c r="L2" s="536"/>
      <c r="M2" s="536"/>
      <c r="N2" s="536"/>
      <c r="P2" s="248"/>
    </row>
    <row r="3" spans="3:16" ht="19.5" customHeight="1">
      <c r="C3" s="534" t="s">
        <v>246</v>
      </c>
      <c r="D3" s="535"/>
      <c r="E3" s="535"/>
      <c r="F3" s="535"/>
      <c r="G3" s="535"/>
      <c r="H3" s="535"/>
      <c r="I3" s="535"/>
      <c r="J3" s="535"/>
      <c r="K3" s="535"/>
      <c r="L3" s="535"/>
      <c r="M3" s="170"/>
      <c r="N3" s="171"/>
      <c r="P3" s="248"/>
    </row>
    <row r="4" spans="3:16" ht="19.5" customHeight="1">
      <c r="C4" s="82"/>
      <c r="D4" s="533" t="s">
        <v>135</v>
      </c>
      <c r="E4" s="533"/>
      <c r="F4" s="533"/>
      <c r="G4" s="533"/>
      <c r="H4" s="533"/>
      <c r="I4" s="533"/>
      <c r="J4" s="533"/>
      <c r="K4" s="533"/>
      <c r="L4" s="533"/>
      <c r="M4" s="169"/>
      <c r="N4" s="120"/>
      <c r="P4" s="248"/>
    </row>
    <row r="5" spans="3:16" ht="18" customHeight="1">
      <c r="C5" s="82"/>
      <c r="D5" s="524" t="s">
        <v>132</v>
      </c>
      <c r="E5" s="526" t="s">
        <v>222</v>
      </c>
      <c r="F5" s="528" t="s">
        <v>223</v>
      </c>
      <c r="G5" s="530" t="s">
        <v>133</v>
      </c>
      <c r="H5" s="530"/>
      <c r="I5" s="530"/>
      <c r="J5" s="530"/>
      <c r="K5" s="530"/>
      <c r="L5" s="530"/>
      <c r="M5" s="168"/>
      <c r="N5" s="172"/>
      <c r="P5" s="248"/>
    </row>
    <row r="6" spans="3:16" ht="33" customHeight="1">
      <c r="C6" s="94"/>
      <c r="D6" s="525"/>
      <c r="E6" s="527"/>
      <c r="F6" s="529"/>
      <c r="G6" s="184" t="s">
        <v>228</v>
      </c>
      <c r="H6" s="174" t="s">
        <v>134</v>
      </c>
      <c r="I6" s="174" t="s">
        <v>110</v>
      </c>
      <c r="J6" s="174" t="s">
        <v>113</v>
      </c>
      <c r="K6" s="174" t="s">
        <v>137</v>
      </c>
      <c r="L6" s="174" t="s">
        <v>136</v>
      </c>
      <c r="M6" s="65"/>
      <c r="N6" s="173"/>
      <c r="P6" s="248"/>
    </row>
    <row r="7" spans="3:16" ht="15" customHeight="1">
      <c r="C7" s="250" t="s">
        <v>222</v>
      </c>
      <c r="D7" s="388">
        <v>5231.697788845</v>
      </c>
      <c r="E7" s="388">
        <v>3352.667442089</v>
      </c>
      <c r="F7" s="389">
        <v>1879.030346756</v>
      </c>
      <c r="G7" s="402">
        <v>107.243260749</v>
      </c>
      <c r="H7" s="402">
        <v>206.121252504</v>
      </c>
      <c r="I7" s="402">
        <v>376.199181417</v>
      </c>
      <c r="J7" s="402">
        <v>60.759928581</v>
      </c>
      <c r="K7" s="402">
        <v>86.034133509</v>
      </c>
      <c r="L7" s="402">
        <v>197.649032076</v>
      </c>
      <c r="M7" s="201"/>
      <c r="N7" s="250" t="s">
        <v>222</v>
      </c>
      <c r="P7" s="248"/>
    </row>
    <row r="8" spans="3:16" ht="15" customHeight="1">
      <c r="C8" s="45" t="s">
        <v>39</v>
      </c>
      <c r="D8" s="390">
        <v>381.389333865</v>
      </c>
      <c r="E8" s="390">
        <v>275.101777948</v>
      </c>
      <c r="F8" s="403">
        <v>106.287555917</v>
      </c>
      <c r="G8" s="404">
        <v>5.827456508</v>
      </c>
      <c r="H8" s="392">
        <v>8.102603051</v>
      </c>
      <c r="I8" s="392">
        <v>18.591295548</v>
      </c>
      <c r="J8" s="392">
        <v>3.239972763</v>
      </c>
      <c r="K8" s="392">
        <v>4.060008856</v>
      </c>
      <c r="L8" s="392">
        <v>8.0720426</v>
      </c>
      <c r="M8" s="185"/>
      <c r="N8" s="45" t="s">
        <v>39</v>
      </c>
      <c r="P8" s="248"/>
    </row>
    <row r="9" spans="2:16" ht="15" customHeight="1">
      <c r="B9" s="254"/>
      <c r="C9" s="72" t="s">
        <v>41</v>
      </c>
      <c r="D9" s="393">
        <v>27.779863277</v>
      </c>
      <c r="E9" s="393">
        <v>17.663709809</v>
      </c>
      <c r="F9" s="394">
        <v>10.116153468</v>
      </c>
      <c r="G9" s="395">
        <v>3.321293077</v>
      </c>
      <c r="H9" s="395">
        <v>0.206821621</v>
      </c>
      <c r="I9" s="395">
        <v>0.407822476</v>
      </c>
      <c r="J9" s="395">
        <v>0.04181254</v>
      </c>
      <c r="K9" s="395">
        <v>0.740807474</v>
      </c>
      <c r="L9" s="395">
        <v>0.679507629</v>
      </c>
      <c r="M9" s="186"/>
      <c r="N9" s="72" t="s">
        <v>41</v>
      </c>
      <c r="P9" s="248"/>
    </row>
    <row r="10" spans="3:16" ht="15" customHeight="1">
      <c r="C10" s="46" t="s">
        <v>43</v>
      </c>
      <c r="D10" s="396">
        <v>161.213869655</v>
      </c>
      <c r="E10" s="396">
        <v>135.237259198</v>
      </c>
      <c r="F10" s="397">
        <v>25.976610457</v>
      </c>
      <c r="G10" s="398">
        <v>2.7605214080000002</v>
      </c>
      <c r="H10" s="398">
        <v>3.020219761</v>
      </c>
      <c r="I10" s="398">
        <v>3.318475459</v>
      </c>
      <c r="J10" s="398">
        <v>0.682463318</v>
      </c>
      <c r="K10" s="398">
        <v>3.12595114</v>
      </c>
      <c r="L10" s="398">
        <v>2.136587203</v>
      </c>
      <c r="M10" s="187"/>
      <c r="N10" s="46" t="s">
        <v>43</v>
      </c>
      <c r="P10" s="248"/>
    </row>
    <row r="11" spans="3:16" ht="15" customHeight="1">
      <c r="C11" s="72" t="s">
        <v>47</v>
      </c>
      <c r="D11" s="393">
        <v>90.80219579199999</v>
      </c>
      <c r="E11" s="393">
        <v>56.114227669</v>
      </c>
      <c r="F11" s="394">
        <v>34.687968123</v>
      </c>
      <c r="G11" s="395">
        <v>0.918004106</v>
      </c>
      <c r="H11" s="395">
        <v>6.675752667</v>
      </c>
      <c r="I11" s="395">
        <v>6.866333052</v>
      </c>
      <c r="J11" s="395">
        <v>1.895055112</v>
      </c>
      <c r="K11" s="395">
        <v>0.820897414</v>
      </c>
      <c r="L11" s="395">
        <v>3.998979819</v>
      </c>
      <c r="M11" s="186"/>
      <c r="N11" s="72" t="s">
        <v>47</v>
      </c>
      <c r="P11" s="248"/>
    </row>
    <row r="12" spans="3:16" ht="15" customHeight="1">
      <c r="C12" s="46" t="s">
        <v>49</v>
      </c>
      <c r="D12" s="396">
        <v>1281.946493576</v>
      </c>
      <c r="E12" s="396">
        <v>749.97371449</v>
      </c>
      <c r="F12" s="397">
        <v>531.972779086</v>
      </c>
      <c r="G12" s="398">
        <v>25.581980619</v>
      </c>
      <c r="H12" s="398">
        <v>63.597389957</v>
      </c>
      <c r="I12" s="398">
        <v>112.595729009</v>
      </c>
      <c r="J12" s="398">
        <v>19.961102635</v>
      </c>
      <c r="K12" s="398">
        <v>25.809388517</v>
      </c>
      <c r="L12" s="398">
        <v>87.202529359</v>
      </c>
      <c r="M12" s="187"/>
      <c r="N12" s="46" t="s">
        <v>49</v>
      </c>
      <c r="P12" s="248"/>
    </row>
    <row r="13" spans="3:16" ht="15" customHeight="1">
      <c r="C13" s="72" t="s">
        <v>51</v>
      </c>
      <c r="D13" s="393">
        <v>12.860986653</v>
      </c>
      <c r="E13" s="393">
        <v>9.218549835</v>
      </c>
      <c r="F13" s="394">
        <v>3.642436818</v>
      </c>
      <c r="G13" s="395">
        <v>0.183156271</v>
      </c>
      <c r="H13" s="395">
        <v>0.636720258</v>
      </c>
      <c r="I13" s="395">
        <v>0.373808293</v>
      </c>
      <c r="J13" s="395">
        <v>0.070335118</v>
      </c>
      <c r="K13" s="395">
        <v>0.931918656</v>
      </c>
      <c r="L13" s="395">
        <v>0.218575676</v>
      </c>
      <c r="M13" s="186"/>
      <c r="N13" s="72" t="s">
        <v>51</v>
      </c>
      <c r="P13" s="248"/>
    </row>
    <row r="14" spans="3:16" ht="15" customHeight="1">
      <c r="C14" s="46" t="s">
        <v>53</v>
      </c>
      <c r="D14" s="396">
        <v>121.85660729099999</v>
      </c>
      <c r="E14" s="396">
        <v>62.368762114</v>
      </c>
      <c r="F14" s="397">
        <v>59.487845177</v>
      </c>
      <c r="G14" s="398">
        <v>0.6192881889999999</v>
      </c>
      <c r="H14" s="398">
        <v>6.6401650519999995</v>
      </c>
      <c r="I14" s="398">
        <v>33.117010255</v>
      </c>
      <c r="J14" s="398">
        <v>2.535934171</v>
      </c>
      <c r="K14" s="398">
        <v>0.496179458</v>
      </c>
      <c r="L14" s="398">
        <v>4.365913364</v>
      </c>
      <c r="M14" s="187"/>
      <c r="N14" s="46" t="s">
        <v>53</v>
      </c>
      <c r="P14" s="248"/>
    </row>
    <row r="15" spans="3:16" ht="15" customHeight="1">
      <c r="C15" s="72" t="s">
        <v>55</v>
      </c>
      <c r="D15" s="393">
        <v>28.877100911</v>
      </c>
      <c r="E15" s="393">
        <v>15.502127726</v>
      </c>
      <c r="F15" s="394">
        <v>13.374973185</v>
      </c>
      <c r="G15" s="395">
        <v>3.431217761</v>
      </c>
      <c r="H15" s="395">
        <v>0.218405817</v>
      </c>
      <c r="I15" s="395">
        <v>1.122833718</v>
      </c>
      <c r="J15" s="395">
        <v>0.094338333</v>
      </c>
      <c r="K15" s="395">
        <v>0.234009322</v>
      </c>
      <c r="L15" s="395">
        <v>0.473770885</v>
      </c>
      <c r="M15" s="186"/>
      <c r="N15" s="72" t="s">
        <v>55</v>
      </c>
      <c r="P15" s="248"/>
    </row>
    <row r="16" spans="3:16" ht="15" customHeight="1">
      <c r="C16" s="46" t="s">
        <v>57</v>
      </c>
      <c r="D16" s="396">
        <v>283.094637249</v>
      </c>
      <c r="E16" s="396">
        <v>187.581692221</v>
      </c>
      <c r="F16" s="397">
        <v>95.512945028</v>
      </c>
      <c r="G16" s="398">
        <v>6.139271935</v>
      </c>
      <c r="H16" s="398">
        <v>5.420576082</v>
      </c>
      <c r="I16" s="398">
        <v>12.461524504</v>
      </c>
      <c r="J16" s="398">
        <v>2.443593644</v>
      </c>
      <c r="K16" s="398">
        <v>1.914705557</v>
      </c>
      <c r="L16" s="398">
        <v>5.949287034</v>
      </c>
      <c r="M16" s="187"/>
      <c r="N16" s="46" t="s">
        <v>57</v>
      </c>
      <c r="P16" s="248"/>
    </row>
    <row r="17" spans="3:16" ht="15" customHeight="1">
      <c r="C17" s="72" t="s">
        <v>59</v>
      </c>
      <c r="D17" s="393">
        <v>473.721422902</v>
      </c>
      <c r="E17" s="393">
        <v>278.535071072</v>
      </c>
      <c r="F17" s="394">
        <v>195.18635183</v>
      </c>
      <c r="G17" s="395">
        <v>7.3317437949999995</v>
      </c>
      <c r="H17" s="395">
        <v>17.827894706000002</v>
      </c>
      <c r="I17" s="395">
        <v>34.28394654</v>
      </c>
      <c r="J17" s="395">
        <v>6.389543699</v>
      </c>
      <c r="K17" s="395">
        <v>5.592061968</v>
      </c>
      <c r="L17" s="395">
        <v>18.858616326</v>
      </c>
      <c r="M17" s="186"/>
      <c r="N17" s="72" t="s">
        <v>59</v>
      </c>
      <c r="P17" s="248"/>
    </row>
    <row r="18" spans="3:16" ht="15" customHeight="1">
      <c r="C18" s="46" t="s">
        <v>104</v>
      </c>
      <c r="D18" s="396">
        <v>14.201411855</v>
      </c>
      <c r="E18" s="396">
        <v>9.090990863</v>
      </c>
      <c r="F18" s="397">
        <v>5.110420992</v>
      </c>
      <c r="G18" s="398">
        <v>1.2367015870000002</v>
      </c>
      <c r="H18" s="398">
        <v>0.22760898400000001</v>
      </c>
      <c r="I18" s="398">
        <v>0.547999844</v>
      </c>
      <c r="J18" s="398">
        <v>0.051217748</v>
      </c>
      <c r="K18" s="398">
        <v>0.179942177</v>
      </c>
      <c r="L18" s="398">
        <v>0.125318975</v>
      </c>
      <c r="M18" s="187"/>
      <c r="N18" s="46" t="s">
        <v>104</v>
      </c>
      <c r="P18" s="248"/>
    </row>
    <row r="19" spans="3:16" ht="15" customHeight="1">
      <c r="C19" s="72" t="s">
        <v>63</v>
      </c>
      <c r="D19" s="393">
        <v>449.129030906</v>
      </c>
      <c r="E19" s="393">
        <v>250.2871147</v>
      </c>
      <c r="F19" s="394">
        <v>198.841916206</v>
      </c>
      <c r="G19" s="395">
        <v>13.506254307999999</v>
      </c>
      <c r="H19" s="395">
        <v>22.418129241</v>
      </c>
      <c r="I19" s="395">
        <v>40.432676402</v>
      </c>
      <c r="J19" s="395">
        <v>6.554013898</v>
      </c>
      <c r="K19" s="395">
        <v>7.954955271</v>
      </c>
      <c r="L19" s="395">
        <v>13.488622927</v>
      </c>
      <c r="M19" s="186"/>
      <c r="N19" s="72" t="s">
        <v>63</v>
      </c>
      <c r="P19" s="248"/>
    </row>
    <row r="20" spans="3:16" ht="15" customHeight="1">
      <c r="C20" s="46" t="s">
        <v>45</v>
      </c>
      <c r="D20" s="396">
        <v>2.904429444</v>
      </c>
      <c r="E20" s="396">
        <v>1.111665231</v>
      </c>
      <c r="F20" s="397">
        <v>1.792764213</v>
      </c>
      <c r="G20" s="398">
        <v>0.016690267999999998</v>
      </c>
      <c r="H20" s="398">
        <v>0.22966694</v>
      </c>
      <c r="I20" s="398">
        <v>0.044292648</v>
      </c>
      <c r="J20" s="398">
        <v>0.000857699</v>
      </c>
      <c r="K20" s="398">
        <v>0.053976362</v>
      </c>
      <c r="L20" s="398">
        <v>0.062038179</v>
      </c>
      <c r="M20" s="187"/>
      <c r="N20" s="46" t="s">
        <v>45</v>
      </c>
      <c r="P20" s="248"/>
    </row>
    <row r="21" spans="3:16" ht="15" customHeight="1">
      <c r="C21" s="72" t="s">
        <v>67</v>
      </c>
      <c r="D21" s="393">
        <v>12.371259042</v>
      </c>
      <c r="E21" s="393">
        <v>8.185312475</v>
      </c>
      <c r="F21" s="394">
        <v>4.185946567</v>
      </c>
      <c r="G21" s="395">
        <v>0.196886669</v>
      </c>
      <c r="H21" s="395">
        <v>0.33363797000000006</v>
      </c>
      <c r="I21" s="395">
        <v>0.317217392</v>
      </c>
      <c r="J21" s="395">
        <v>0.051069165</v>
      </c>
      <c r="K21" s="395">
        <v>1.71514777</v>
      </c>
      <c r="L21" s="395">
        <v>0.146845591</v>
      </c>
      <c r="M21" s="186"/>
      <c r="N21" s="72" t="s">
        <v>67</v>
      </c>
      <c r="P21" s="248"/>
    </row>
    <row r="22" spans="3:16" ht="15" customHeight="1">
      <c r="C22" s="46" t="s">
        <v>69</v>
      </c>
      <c r="D22" s="396">
        <v>26.410512919</v>
      </c>
      <c r="E22" s="396">
        <v>15.409304077</v>
      </c>
      <c r="F22" s="397">
        <v>11.001208842</v>
      </c>
      <c r="G22" s="398">
        <v>0.41510025300000003</v>
      </c>
      <c r="H22" s="398">
        <v>0.926571425</v>
      </c>
      <c r="I22" s="398">
        <v>1.374514902</v>
      </c>
      <c r="J22" s="398">
        <v>0.118411361</v>
      </c>
      <c r="K22" s="398">
        <v>3.919598543</v>
      </c>
      <c r="L22" s="398">
        <v>0.179148231</v>
      </c>
      <c r="M22" s="187"/>
      <c r="N22" s="46" t="s">
        <v>69</v>
      </c>
      <c r="P22" s="248"/>
    </row>
    <row r="23" spans="3:16" ht="15" customHeight="1">
      <c r="C23" s="72" t="s">
        <v>71</v>
      </c>
      <c r="D23" s="393">
        <v>13.960074189</v>
      </c>
      <c r="E23" s="393">
        <v>11.749916703</v>
      </c>
      <c r="F23" s="394">
        <v>2.210157486</v>
      </c>
      <c r="G23" s="395">
        <v>0.122013856</v>
      </c>
      <c r="H23" s="395">
        <v>0.387291705</v>
      </c>
      <c r="I23" s="395">
        <v>0.37129628</v>
      </c>
      <c r="J23" s="395">
        <v>0.075521467</v>
      </c>
      <c r="K23" s="395">
        <v>0.153194098</v>
      </c>
      <c r="L23" s="395">
        <v>0.214598527</v>
      </c>
      <c r="M23" s="186"/>
      <c r="N23" s="72" t="s">
        <v>71</v>
      </c>
      <c r="P23" s="248"/>
    </row>
    <row r="24" spans="3:16" ht="15" customHeight="1">
      <c r="C24" s="46" t="s">
        <v>65</v>
      </c>
      <c r="D24" s="396">
        <v>100.752434274</v>
      </c>
      <c r="E24" s="396">
        <v>81.842215662</v>
      </c>
      <c r="F24" s="397">
        <v>18.910218612</v>
      </c>
      <c r="G24" s="398">
        <v>3.832872232</v>
      </c>
      <c r="H24" s="398">
        <v>0.9637228419999999</v>
      </c>
      <c r="I24" s="398">
        <v>2.34652614</v>
      </c>
      <c r="J24" s="398">
        <v>0.488782759</v>
      </c>
      <c r="K24" s="398">
        <v>1.693226783</v>
      </c>
      <c r="L24" s="398">
        <v>1.577853141</v>
      </c>
      <c r="M24" s="187"/>
      <c r="N24" s="46" t="s">
        <v>65</v>
      </c>
      <c r="P24" s="248"/>
    </row>
    <row r="25" spans="3:16" ht="15" customHeight="1">
      <c r="C25" s="72" t="s">
        <v>73</v>
      </c>
      <c r="D25" s="393">
        <v>2.219030508</v>
      </c>
      <c r="E25" s="393">
        <v>1.193245815</v>
      </c>
      <c r="F25" s="394">
        <v>1.025784693</v>
      </c>
      <c r="G25" s="395">
        <v>0.017028021</v>
      </c>
      <c r="H25" s="395">
        <v>0.031483661999999996</v>
      </c>
      <c r="I25" s="395">
        <v>0.12709372</v>
      </c>
      <c r="J25" s="395">
        <v>0.106457236</v>
      </c>
      <c r="K25" s="395">
        <v>0.000743302</v>
      </c>
      <c r="L25" s="395">
        <v>0.03758185</v>
      </c>
      <c r="M25" s="186"/>
      <c r="N25" s="72" t="s">
        <v>73</v>
      </c>
      <c r="P25" s="248"/>
    </row>
    <row r="26" spans="3:16" ht="15" customHeight="1">
      <c r="C26" s="46" t="s">
        <v>75</v>
      </c>
      <c r="D26" s="396">
        <v>577.08707369</v>
      </c>
      <c r="E26" s="396">
        <v>434.339147015</v>
      </c>
      <c r="F26" s="397">
        <v>142.747926675</v>
      </c>
      <c r="G26" s="398">
        <v>7.225488113</v>
      </c>
      <c r="H26" s="398">
        <v>12.647774469</v>
      </c>
      <c r="I26" s="398">
        <v>20.599011256</v>
      </c>
      <c r="J26" s="398">
        <v>3.649853722</v>
      </c>
      <c r="K26" s="398">
        <v>5.947885097</v>
      </c>
      <c r="L26" s="398">
        <v>12.146026316</v>
      </c>
      <c r="M26" s="187"/>
      <c r="N26" s="46" t="s">
        <v>75</v>
      </c>
      <c r="P26" s="248"/>
    </row>
    <row r="27" spans="3:16" ht="15" customHeight="1">
      <c r="C27" s="72" t="s">
        <v>37</v>
      </c>
      <c r="D27" s="393">
        <v>148.756390257</v>
      </c>
      <c r="E27" s="393">
        <v>105.90358305</v>
      </c>
      <c r="F27" s="394">
        <v>42.852807207</v>
      </c>
      <c r="G27" s="395">
        <v>2.2778770489999998</v>
      </c>
      <c r="H27" s="395">
        <v>8.160410982</v>
      </c>
      <c r="I27" s="395">
        <v>9.353372608</v>
      </c>
      <c r="J27" s="395">
        <v>1.312199016</v>
      </c>
      <c r="K27" s="395">
        <v>2.194646638</v>
      </c>
      <c r="L27" s="395">
        <v>3.934431024</v>
      </c>
      <c r="M27" s="186"/>
      <c r="N27" s="72" t="s">
        <v>37</v>
      </c>
      <c r="P27" s="248"/>
    </row>
    <row r="28" spans="3:16" ht="15" customHeight="1">
      <c r="C28" s="46" t="s">
        <v>76</v>
      </c>
      <c r="D28" s="396">
        <v>207.385379207</v>
      </c>
      <c r="E28" s="396">
        <v>165.861075944</v>
      </c>
      <c r="F28" s="397">
        <v>41.524303263</v>
      </c>
      <c r="G28" s="398">
        <v>3.9560978030000005</v>
      </c>
      <c r="H28" s="398">
        <v>4.475126652</v>
      </c>
      <c r="I28" s="398">
        <v>5.492133</v>
      </c>
      <c r="J28" s="398">
        <v>0.500840996</v>
      </c>
      <c r="K28" s="398">
        <v>6.195392289</v>
      </c>
      <c r="L28" s="398">
        <v>2.060678541</v>
      </c>
      <c r="M28" s="187"/>
      <c r="N28" s="46" t="s">
        <v>76</v>
      </c>
      <c r="P28" s="248"/>
    </row>
    <row r="29" spans="3:16" ht="15" customHeight="1">
      <c r="C29" s="72" t="s">
        <v>78</v>
      </c>
      <c r="D29" s="393">
        <v>55.042572461</v>
      </c>
      <c r="E29" s="393">
        <v>40.756902519</v>
      </c>
      <c r="F29" s="394">
        <v>14.285669942</v>
      </c>
      <c r="G29" s="395">
        <v>0.440782398</v>
      </c>
      <c r="H29" s="395">
        <v>0.7767010719999999</v>
      </c>
      <c r="I29" s="395">
        <v>2.845561961</v>
      </c>
      <c r="J29" s="395">
        <v>0.145717139</v>
      </c>
      <c r="K29" s="395">
        <v>0.180038548</v>
      </c>
      <c r="L29" s="395">
        <v>0.842928582</v>
      </c>
      <c r="M29" s="186"/>
      <c r="N29" s="72" t="s">
        <v>78</v>
      </c>
      <c r="P29" s="248"/>
    </row>
    <row r="30" spans="3:16" ht="15" customHeight="1">
      <c r="C30" s="46" t="s">
        <v>80</v>
      </c>
      <c r="D30" s="396">
        <v>62.615602298</v>
      </c>
      <c r="E30" s="396">
        <v>47.475807084</v>
      </c>
      <c r="F30" s="397">
        <v>15.139795214</v>
      </c>
      <c r="G30" s="398">
        <v>3.152646667</v>
      </c>
      <c r="H30" s="398">
        <v>0.64343766</v>
      </c>
      <c r="I30" s="398">
        <v>1.106822497</v>
      </c>
      <c r="J30" s="398">
        <v>0.233184562</v>
      </c>
      <c r="K30" s="398">
        <v>1.104055912</v>
      </c>
      <c r="L30" s="398">
        <v>0.737269722</v>
      </c>
      <c r="M30" s="187"/>
      <c r="N30" s="46" t="s">
        <v>80</v>
      </c>
      <c r="P30" s="248"/>
    </row>
    <row r="31" spans="3:16" ht="15" customHeight="1">
      <c r="C31" s="72" t="s">
        <v>82</v>
      </c>
      <c r="D31" s="393">
        <v>34.007195642</v>
      </c>
      <c r="E31" s="393">
        <v>25.751445171</v>
      </c>
      <c r="F31" s="394">
        <v>8.255750471</v>
      </c>
      <c r="G31" s="395">
        <v>1.9193466350000001</v>
      </c>
      <c r="H31" s="395">
        <v>0.6360531899999999</v>
      </c>
      <c r="I31" s="395">
        <v>0.565361023</v>
      </c>
      <c r="J31" s="395">
        <v>0.138568473</v>
      </c>
      <c r="K31" s="395">
        <v>0.864788243</v>
      </c>
      <c r="L31" s="395">
        <v>0.562050245</v>
      </c>
      <c r="M31" s="186"/>
      <c r="N31" s="72" t="s">
        <v>82</v>
      </c>
      <c r="P31" s="248"/>
    </row>
    <row r="32" spans="3:16" ht="14.25" customHeight="1">
      <c r="C32" s="46" t="s">
        <v>86</v>
      </c>
      <c r="D32" s="396">
        <v>74.726410161</v>
      </c>
      <c r="E32" s="396">
        <v>64.043610047</v>
      </c>
      <c r="F32" s="397">
        <v>10.682800114</v>
      </c>
      <c r="G32" s="398">
        <v>1.169661823</v>
      </c>
      <c r="H32" s="398">
        <v>1.3866117519999999</v>
      </c>
      <c r="I32" s="398">
        <v>2.059438446</v>
      </c>
      <c r="J32" s="398">
        <v>0.107797138</v>
      </c>
      <c r="K32" s="398">
        <v>1.561232212</v>
      </c>
      <c r="L32" s="398">
        <v>1.21111997</v>
      </c>
      <c r="M32" s="187"/>
      <c r="N32" s="46" t="s">
        <v>86</v>
      </c>
      <c r="P32" s="248"/>
    </row>
    <row r="33" spans="3:16" ht="15" customHeight="1">
      <c r="C33" s="72" t="s">
        <v>61</v>
      </c>
      <c r="D33" s="393">
        <v>60.239193330999996</v>
      </c>
      <c r="E33" s="393">
        <v>35.854426098</v>
      </c>
      <c r="F33" s="394">
        <v>24.384767233</v>
      </c>
      <c r="G33" s="395">
        <v>0.802020826</v>
      </c>
      <c r="H33" s="395">
        <v>2.470558744</v>
      </c>
      <c r="I33" s="395">
        <v>4.195099794</v>
      </c>
      <c r="J33" s="395">
        <v>1.361978156</v>
      </c>
      <c r="K33" s="395">
        <v>3.426527579</v>
      </c>
      <c r="L33" s="395">
        <v>3.450877607</v>
      </c>
      <c r="M33" s="186"/>
      <c r="N33" s="72" t="s">
        <v>61</v>
      </c>
      <c r="P33" s="248"/>
    </row>
    <row r="34" spans="3:16" ht="15" customHeight="1">
      <c r="C34" s="46" t="s">
        <v>84</v>
      </c>
      <c r="D34" s="396">
        <v>135.523164535</v>
      </c>
      <c r="E34" s="396">
        <v>80.162428357</v>
      </c>
      <c r="F34" s="397">
        <v>55.360736178</v>
      </c>
      <c r="G34" s="398">
        <v>1.5951647109999998</v>
      </c>
      <c r="H34" s="398">
        <v>15.646386116</v>
      </c>
      <c r="I34" s="398">
        <v>9.336303893</v>
      </c>
      <c r="J34" s="398">
        <v>2.027609618</v>
      </c>
      <c r="K34" s="398">
        <v>1.94315671</v>
      </c>
      <c r="L34" s="398">
        <v>6.071068456</v>
      </c>
      <c r="M34" s="187"/>
      <c r="N34" s="46" t="s">
        <v>84</v>
      </c>
      <c r="P34" s="248"/>
    </row>
    <row r="35" spans="3:16" ht="15" customHeight="1">
      <c r="C35" s="74" t="s">
        <v>88</v>
      </c>
      <c r="D35" s="399">
        <v>390.82411295500003</v>
      </c>
      <c r="E35" s="399">
        <v>186.352359196</v>
      </c>
      <c r="F35" s="400">
        <v>204.471753759</v>
      </c>
      <c r="G35" s="401">
        <v>9.246693860999999</v>
      </c>
      <c r="H35" s="401">
        <v>21.413530125999998</v>
      </c>
      <c r="I35" s="401">
        <v>51.945680757</v>
      </c>
      <c r="J35" s="401">
        <v>6.481697095</v>
      </c>
      <c r="K35" s="401">
        <v>3.219697613</v>
      </c>
      <c r="L35" s="401">
        <v>18.844764297</v>
      </c>
      <c r="M35" s="219"/>
      <c r="N35" s="74" t="s">
        <v>88</v>
      </c>
      <c r="P35" s="248"/>
    </row>
    <row r="36" spans="3:16" ht="15" customHeight="1">
      <c r="C36" s="5" t="s">
        <v>153</v>
      </c>
      <c r="D36" s="20"/>
      <c r="E36" s="20"/>
      <c r="F36" s="20"/>
      <c r="G36" s="20"/>
      <c r="H36" s="20"/>
      <c r="I36" s="20"/>
      <c r="J36" s="20"/>
      <c r="K36" s="20"/>
      <c r="L36" s="20"/>
      <c r="M36" s="20"/>
      <c r="N36" s="5"/>
      <c r="P36" s="248"/>
    </row>
    <row r="37" spans="3:16" ht="15" customHeight="1">
      <c r="C37" s="5" t="s">
        <v>152</v>
      </c>
      <c r="D37" s="20"/>
      <c r="E37" s="20"/>
      <c r="F37" s="20"/>
      <c r="G37" s="20"/>
      <c r="H37" s="20"/>
      <c r="I37" s="20"/>
      <c r="J37" s="20"/>
      <c r="K37" s="20"/>
      <c r="L37" s="20"/>
      <c r="M37" s="20"/>
      <c r="N37" s="60"/>
      <c r="P37" s="248"/>
    </row>
    <row r="38" spans="3:16" ht="12.75" customHeight="1">
      <c r="C38" s="66" t="s">
        <v>255</v>
      </c>
      <c r="D38" s="20"/>
      <c r="E38" s="20"/>
      <c r="F38" s="20"/>
      <c r="G38" s="20"/>
      <c r="H38" s="20"/>
      <c r="I38" s="20"/>
      <c r="J38" s="20"/>
      <c r="K38" s="20"/>
      <c r="L38" s="20"/>
      <c r="M38" s="20"/>
      <c r="N38" s="66"/>
      <c r="P38" s="248"/>
    </row>
    <row r="39" spans="3:16" ht="12.75" customHeight="1">
      <c r="C39" s="66" t="s">
        <v>220</v>
      </c>
      <c r="D39" s="20"/>
      <c r="E39" s="20"/>
      <c r="F39" s="20"/>
      <c r="G39" s="20"/>
      <c r="H39" s="20"/>
      <c r="I39" s="20"/>
      <c r="J39" s="20"/>
      <c r="K39" s="20"/>
      <c r="L39" s="20"/>
      <c r="P39" s="248"/>
    </row>
    <row r="40" ht="12.75" customHeight="1"/>
    <row r="41" spans="4:13" ht="12.75">
      <c r="D41" s="220"/>
      <c r="E41" s="220"/>
      <c r="F41" s="220"/>
      <c r="G41" s="220"/>
      <c r="H41" s="220"/>
      <c r="I41" s="220"/>
      <c r="J41" s="220"/>
      <c r="K41" s="220"/>
      <c r="L41" s="220"/>
      <c r="M41" s="220"/>
    </row>
    <row r="42" spans="4:12" ht="12.75">
      <c r="D42" s="326"/>
      <c r="E42" s="326"/>
      <c r="F42" s="326"/>
      <c r="G42" s="326"/>
      <c r="H42" s="326"/>
      <c r="I42" s="326"/>
      <c r="J42" s="326"/>
      <c r="K42" s="326"/>
      <c r="L42" s="326"/>
    </row>
  </sheetData>
  <sheetProtection/>
  <mergeCells count="8">
    <mergeCell ref="C1:D1"/>
    <mergeCell ref="C2:N2"/>
    <mergeCell ref="C3:L3"/>
    <mergeCell ref="D4:L4"/>
    <mergeCell ref="D5:D6"/>
    <mergeCell ref="E5:E6"/>
    <mergeCell ref="F5:F6"/>
    <mergeCell ref="G5:L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36"/>
  <sheetViews>
    <sheetView zoomScale="85" zoomScaleNormal="85" zoomScalePageLayoutView="0" workbookViewId="0" topLeftCell="A1">
      <selection activeCell="K19" sqref="K19"/>
    </sheetView>
  </sheetViews>
  <sheetFormatPr defaultColWidth="9.140625" defaultRowHeight="12.75"/>
  <cols>
    <col min="1" max="1" width="1.28515625" style="0" customWidth="1"/>
    <col min="2" max="2" width="0.85546875" style="0" customWidth="1"/>
    <col min="3" max="3" width="22.00390625" style="0" customWidth="1"/>
    <col min="4" max="4" width="15.140625" style="0" customWidth="1"/>
    <col min="5" max="5" width="8.7109375" style="0" customWidth="1"/>
    <col min="6" max="6" width="10.8515625" style="0" customWidth="1"/>
    <col min="7" max="7" width="11.00390625" style="0" customWidth="1"/>
    <col min="8" max="8" width="8.57421875" style="0" customWidth="1"/>
    <col min="9" max="9" width="1.7109375" style="0" customWidth="1"/>
    <col min="10" max="10" width="8.7109375" style="0" customWidth="1"/>
  </cols>
  <sheetData>
    <row r="1" spans="2:9" ht="14.25" customHeight="1">
      <c r="B1" s="539"/>
      <c r="C1" s="539"/>
      <c r="H1" s="43"/>
      <c r="I1" s="43" t="s">
        <v>149</v>
      </c>
    </row>
    <row r="2" spans="2:9" ht="30" customHeight="1">
      <c r="B2" s="452" t="s">
        <v>224</v>
      </c>
      <c r="C2" s="452"/>
      <c r="D2" s="452"/>
      <c r="E2" s="452"/>
      <c r="F2" s="452"/>
      <c r="G2" s="452"/>
      <c r="H2" s="452"/>
      <c r="I2" s="452"/>
    </row>
    <row r="3" spans="2:9" ht="30" customHeight="1">
      <c r="B3" s="540" t="s">
        <v>247</v>
      </c>
      <c r="C3" s="540"/>
      <c r="D3" s="540"/>
      <c r="E3" s="540"/>
      <c r="F3" s="540"/>
      <c r="G3" s="540"/>
      <c r="H3" s="540"/>
      <c r="I3" s="540"/>
    </row>
    <row r="4" spans="2:9" ht="24.75" customHeight="1">
      <c r="B4" s="541" t="s">
        <v>185</v>
      </c>
      <c r="C4" s="542"/>
      <c r="D4" s="542"/>
      <c r="E4" s="542"/>
      <c r="F4" s="542"/>
      <c r="G4" s="542"/>
      <c r="H4" s="542"/>
      <c r="I4" s="543"/>
    </row>
    <row r="5" spans="2:9" ht="15" customHeight="1">
      <c r="B5" s="221"/>
      <c r="C5" s="222"/>
      <c r="D5" s="223" t="s">
        <v>222</v>
      </c>
      <c r="E5" s="223" t="s">
        <v>110</v>
      </c>
      <c r="F5" s="223" t="s">
        <v>113</v>
      </c>
      <c r="G5" s="223" t="s">
        <v>136</v>
      </c>
      <c r="H5" s="223" t="s">
        <v>137</v>
      </c>
      <c r="I5" s="224"/>
    </row>
    <row r="6" spans="2:9" ht="15" customHeight="1">
      <c r="B6" s="225"/>
      <c r="C6" s="256" t="s">
        <v>117</v>
      </c>
      <c r="D6" s="408">
        <v>511.9</v>
      </c>
      <c r="E6" s="408">
        <v>325.7</v>
      </c>
      <c r="F6" s="408">
        <v>126.8</v>
      </c>
      <c r="G6" s="408">
        <v>1386.4</v>
      </c>
      <c r="H6" s="408">
        <v>144.5</v>
      </c>
      <c r="I6" s="226"/>
    </row>
    <row r="7" spans="2:9" s="52" customFormat="1" ht="15" customHeight="1">
      <c r="B7" s="227"/>
      <c r="C7" s="257" t="s">
        <v>119</v>
      </c>
      <c r="D7" s="330"/>
      <c r="E7" s="330"/>
      <c r="F7" s="330"/>
      <c r="G7" s="330"/>
      <c r="H7" s="330"/>
      <c r="I7" s="228"/>
    </row>
    <row r="8" spans="2:9" ht="15" customHeight="1">
      <c r="B8" s="229"/>
      <c r="C8" s="258" t="s">
        <v>186</v>
      </c>
      <c r="D8" s="242">
        <v>0.3</v>
      </c>
      <c r="E8" s="242">
        <v>0.6</v>
      </c>
      <c r="F8" s="242">
        <v>-0.2</v>
      </c>
      <c r="G8" s="242">
        <v>0.6</v>
      </c>
      <c r="H8" s="242">
        <v>0.1</v>
      </c>
      <c r="I8" s="230"/>
    </row>
    <row r="9" spans="2:9" s="52" customFormat="1" ht="26.25" customHeight="1">
      <c r="B9" s="231"/>
      <c r="C9" s="259" t="s">
        <v>187</v>
      </c>
      <c r="D9" s="331"/>
      <c r="E9" s="331"/>
      <c r="F9" s="331"/>
      <c r="G9" s="331"/>
      <c r="H9" s="331"/>
      <c r="I9" s="232"/>
    </row>
    <row r="10" spans="2:9" ht="15" customHeight="1">
      <c r="B10" s="225"/>
      <c r="C10" s="260" t="s">
        <v>188</v>
      </c>
      <c r="D10" s="332">
        <v>75.446</v>
      </c>
      <c r="E10" s="332">
        <v>82.058</v>
      </c>
      <c r="F10" s="332">
        <v>91.535</v>
      </c>
      <c r="G10" s="332">
        <v>57.96</v>
      </c>
      <c r="H10" s="332">
        <v>74.292</v>
      </c>
      <c r="I10" s="226"/>
    </row>
    <row r="11" spans="2:9" s="52" customFormat="1" ht="15" customHeight="1">
      <c r="B11" s="227"/>
      <c r="C11" s="257" t="s">
        <v>189</v>
      </c>
      <c r="D11" s="330"/>
      <c r="E11" s="330"/>
      <c r="F11" s="330"/>
      <c r="G11" s="330"/>
      <c r="H11" s="330"/>
      <c r="I11" s="228"/>
    </row>
    <row r="12" spans="1:9" ht="15" customHeight="1">
      <c r="A12" s="233"/>
      <c r="B12" s="229"/>
      <c r="C12" s="261" t="s">
        <v>116</v>
      </c>
      <c r="D12" s="331">
        <v>4471</v>
      </c>
      <c r="E12" s="331">
        <v>9629</v>
      </c>
      <c r="F12" s="331">
        <v>378</v>
      </c>
      <c r="G12" s="331">
        <v>9597</v>
      </c>
      <c r="H12" s="331">
        <v>17075</v>
      </c>
      <c r="I12" s="230"/>
    </row>
    <row r="13" spans="1:9" s="52" customFormat="1" ht="15" customHeight="1">
      <c r="A13" s="234"/>
      <c r="B13" s="231"/>
      <c r="C13" s="262" t="s">
        <v>190</v>
      </c>
      <c r="D13" s="331"/>
      <c r="E13" s="331"/>
      <c r="F13" s="331"/>
      <c r="G13" s="331"/>
      <c r="H13" s="331"/>
      <c r="I13" s="232"/>
    </row>
    <row r="14" spans="2:9" ht="15" customHeight="1">
      <c r="B14" s="225"/>
      <c r="C14" s="260" t="s">
        <v>191</v>
      </c>
      <c r="D14" s="330">
        <f>D6*1000/D12</f>
        <v>114.49340192350705</v>
      </c>
      <c r="E14" s="330">
        <f>E6*1000/E12</f>
        <v>33.82490393602659</v>
      </c>
      <c r="F14" s="330">
        <f>F6*1000/F12</f>
        <v>335.44973544973544</v>
      </c>
      <c r="G14" s="330">
        <f>G6*1000/G12</f>
        <v>144.46181098259873</v>
      </c>
      <c r="H14" s="330">
        <f>H6*1000/H12</f>
        <v>8.462664714494876</v>
      </c>
      <c r="I14" s="226"/>
    </row>
    <row r="15" spans="2:9" s="52" customFormat="1" ht="15" customHeight="1">
      <c r="B15" s="227"/>
      <c r="C15" s="257" t="s">
        <v>192</v>
      </c>
      <c r="D15" s="330"/>
      <c r="E15" s="330"/>
      <c r="F15" s="330"/>
      <c r="G15" s="330"/>
      <c r="H15" s="330"/>
      <c r="I15" s="228"/>
    </row>
    <row r="16" spans="2:9" ht="15" customHeight="1">
      <c r="B16" s="229"/>
      <c r="C16" s="261" t="s">
        <v>193</v>
      </c>
      <c r="D16" s="331">
        <v>15382</v>
      </c>
      <c r="E16" s="331">
        <v>17207.171983087053</v>
      </c>
      <c r="F16" s="331">
        <v>4323.5217606682845</v>
      </c>
      <c r="G16" s="331">
        <v>10859.703845538445</v>
      </c>
      <c r="H16" s="331">
        <v>1399.8908588435593</v>
      </c>
      <c r="I16" s="230"/>
    </row>
    <row r="17" spans="2:9" s="52" customFormat="1" ht="15" customHeight="1">
      <c r="B17" s="231"/>
      <c r="C17" s="262" t="s">
        <v>238</v>
      </c>
      <c r="D17" s="331"/>
      <c r="E17" s="331"/>
      <c r="F17" s="331"/>
      <c r="G17" s="331"/>
      <c r="H17" s="331"/>
      <c r="I17" s="232"/>
    </row>
    <row r="18" spans="2:9" s="52" customFormat="1" ht="15" customHeight="1">
      <c r="B18" s="227"/>
      <c r="C18" s="260" t="s">
        <v>194</v>
      </c>
      <c r="D18" s="245">
        <v>2.5</v>
      </c>
      <c r="E18" s="245">
        <v>2.2</v>
      </c>
      <c r="F18" s="245">
        <v>1.9</v>
      </c>
      <c r="G18" s="245">
        <v>6.8</v>
      </c>
      <c r="H18" s="245">
        <v>1.6</v>
      </c>
      <c r="I18" s="235"/>
    </row>
    <row r="19" spans="2:9" s="52" customFormat="1" ht="15" customHeight="1">
      <c r="B19" s="227"/>
      <c r="C19" s="257" t="s">
        <v>4</v>
      </c>
      <c r="D19" s="333"/>
      <c r="E19" s="333"/>
      <c r="F19" s="333"/>
      <c r="G19" s="333"/>
      <c r="H19" s="333"/>
      <c r="I19" s="235"/>
    </row>
    <row r="20" spans="2:9" ht="15" customHeight="1">
      <c r="B20" s="229"/>
      <c r="C20" s="261" t="s">
        <v>195</v>
      </c>
      <c r="D20" s="331">
        <v>100</v>
      </c>
      <c r="E20" s="331">
        <v>145</v>
      </c>
      <c r="F20" s="331">
        <v>105</v>
      </c>
      <c r="G20" s="331">
        <v>41</v>
      </c>
      <c r="H20" s="331">
        <v>62</v>
      </c>
      <c r="I20" s="230"/>
    </row>
    <row r="21" spans="2:9" s="52" customFormat="1" ht="15" customHeight="1">
      <c r="B21" s="231"/>
      <c r="C21" s="262" t="s">
        <v>225</v>
      </c>
      <c r="D21" s="331"/>
      <c r="E21" s="331"/>
      <c r="F21" s="331"/>
      <c r="G21" s="331"/>
      <c r="H21" s="331"/>
      <c r="I21" s="232"/>
    </row>
    <row r="22" spans="2:9" ht="15" customHeight="1">
      <c r="B22" s="225"/>
      <c r="C22" s="260" t="s">
        <v>196</v>
      </c>
      <c r="D22" s="330">
        <v>1879.030346756</v>
      </c>
      <c r="E22" s="330">
        <v>1378.4680681738287</v>
      </c>
      <c r="F22" s="330">
        <v>611.3484935334806</v>
      </c>
      <c r="G22" s="330">
        <v>1966.6625881960815</v>
      </c>
      <c r="H22" s="330">
        <v>313.7370509950733</v>
      </c>
      <c r="I22" s="107"/>
    </row>
    <row r="23" spans="2:9" s="52" customFormat="1" ht="15" customHeight="1">
      <c r="B23" s="227"/>
      <c r="C23" s="257" t="s">
        <v>238</v>
      </c>
      <c r="D23" s="334"/>
      <c r="E23" s="334"/>
      <c r="F23" s="334"/>
      <c r="G23" s="334"/>
      <c r="H23" s="334"/>
      <c r="I23" s="235"/>
    </row>
    <row r="24" spans="2:9" ht="15" customHeight="1">
      <c r="B24" s="229"/>
      <c r="C24" s="258" t="s">
        <v>197</v>
      </c>
      <c r="D24" s="331">
        <v>1857</v>
      </c>
      <c r="E24" s="331">
        <v>2095.0379361188843</v>
      </c>
      <c r="F24" s="331">
        <v>572.1503746488435</v>
      </c>
      <c r="G24" s="331">
        <v>1544.3128848049744</v>
      </c>
      <c r="H24" s="331">
        <v>211.31151089840236</v>
      </c>
      <c r="I24" s="230"/>
    </row>
    <row r="25" spans="2:9" s="52" customFormat="1" ht="15" customHeight="1">
      <c r="B25" s="236"/>
      <c r="C25" s="263" t="s">
        <v>238</v>
      </c>
      <c r="D25" s="242"/>
      <c r="E25" s="243"/>
      <c r="F25" s="243"/>
      <c r="G25" s="243"/>
      <c r="H25" s="243"/>
      <c r="I25" s="237"/>
    </row>
    <row r="26" spans="2:8" ht="24.75" customHeight="1">
      <c r="B26" s="538" t="s">
        <v>233</v>
      </c>
      <c r="C26" s="538"/>
      <c r="D26" s="538"/>
      <c r="E26" s="538"/>
      <c r="F26" s="538"/>
      <c r="G26" s="538"/>
      <c r="H26" s="538"/>
    </row>
    <row r="27" spans="2:8" ht="12.75" customHeight="1">
      <c r="B27" s="486" t="s">
        <v>151</v>
      </c>
      <c r="C27" s="486"/>
      <c r="D27" s="486"/>
      <c r="E27" s="486"/>
      <c r="F27" s="486"/>
      <c r="G27" s="486"/>
      <c r="H27" s="486"/>
    </row>
    <row r="28" spans="2:8" ht="12.75" customHeight="1">
      <c r="B28" s="537" t="s">
        <v>226</v>
      </c>
      <c r="C28" s="537"/>
      <c r="D28" s="537"/>
      <c r="E28" s="537"/>
      <c r="F28" s="537"/>
      <c r="G28" s="537"/>
      <c r="H28" s="537"/>
    </row>
    <row r="29" spans="2:8" ht="12.75" customHeight="1">
      <c r="B29" s="537" t="s">
        <v>227</v>
      </c>
      <c r="C29" s="537"/>
      <c r="D29" s="537"/>
      <c r="E29" s="537"/>
      <c r="F29" s="537"/>
      <c r="G29" s="537"/>
      <c r="H29" s="537"/>
    </row>
    <row r="31" ht="12.75">
      <c r="C31" s="255"/>
    </row>
    <row r="36" spans="4:6" ht="12.75">
      <c r="D36" s="217"/>
      <c r="F36" s="244"/>
    </row>
    <row r="46" ht="21" customHeight="1"/>
  </sheetData>
  <sheetProtection/>
  <mergeCells count="8">
    <mergeCell ref="B29:H29"/>
    <mergeCell ref="B28:H28"/>
    <mergeCell ref="B26:H26"/>
    <mergeCell ref="B27:H27"/>
    <mergeCell ref="B1:C1"/>
    <mergeCell ref="B2:I2"/>
    <mergeCell ref="B3:I3"/>
    <mergeCell ref="B4:I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K17" sqref="K17"/>
    </sheetView>
  </sheetViews>
  <sheetFormatPr defaultColWidth="9.140625" defaultRowHeight="12.75"/>
  <cols>
    <col min="1" max="1" width="2.28125" style="0" customWidth="1"/>
    <col min="9" max="9" width="25.00390625" style="0" customWidth="1"/>
  </cols>
  <sheetData>
    <row r="1" spans="2:9" ht="15.75">
      <c r="B1" s="445" t="s">
        <v>172</v>
      </c>
      <c r="C1" s="445"/>
      <c r="D1" s="445"/>
      <c r="E1" s="445"/>
      <c r="F1" s="445"/>
      <c r="G1" s="445"/>
      <c r="H1" s="445"/>
      <c r="I1" s="445"/>
    </row>
    <row r="2" ht="4.5" customHeight="1"/>
    <row r="3" spans="2:9" ht="51.75" customHeight="1">
      <c r="B3" s="443" t="s">
        <v>250</v>
      </c>
      <c r="C3" s="443"/>
      <c r="D3" s="443"/>
      <c r="E3" s="443"/>
      <c r="F3" s="443"/>
      <c r="G3" s="443"/>
      <c r="H3" s="443"/>
      <c r="I3" s="443"/>
    </row>
    <row r="4" spans="2:9" ht="52.5" customHeight="1">
      <c r="B4" s="442" t="s">
        <v>166</v>
      </c>
      <c r="C4" s="442"/>
      <c r="D4" s="442"/>
      <c r="E4" s="442"/>
      <c r="F4" s="442"/>
      <c r="G4" s="442"/>
      <c r="H4" s="442"/>
      <c r="I4" s="442"/>
    </row>
    <row r="5" spans="2:9" ht="15" customHeight="1">
      <c r="B5" s="446" t="s">
        <v>206</v>
      </c>
      <c r="C5" s="444"/>
      <c r="D5" s="444"/>
      <c r="E5" s="444"/>
      <c r="F5" s="444"/>
      <c r="G5" s="444"/>
      <c r="H5" s="444"/>
      <c r="I5" s="444"/>
    </row>
    <row r="6" spans="2:9" ht="15" customHeight="1">
      <c r="B6" s="442" t="s">
        <v>174</v>
      </c>
      <c r="C6" s="442"/>
      <c r="D6" s="442"/>
      <c r="E6" s="442"/>
      <c r="F6" s="442"/>
      <c r="G6" s="442"/>
      <c r="H6" s="442"/>
      <c r="I6" s="442"/>
    </row>
    <row r="7" spans="2:9" ht="29.25" customHeight="1">
      <c r="B7" s="442" t="s">
        <v>202</v>
      </c>
      <c r="C7" s="442"/>
      <c r="D7" s="442"/>
      <c r="E7" s="442"/>
      <c r="F7" s="442"/>
      <c r="G7" s="442"/>
      <c r="H7" s="442"/>
      <c r="I7" s="442"/>
    </row>
    <row r="8" spans="2:9" ht="27.75" customHeight="1">
      <c r="B8" s="442" t="s">
        <v>203</v>
      </c>
      <c r="C8" s="442"/>
      <c r="D8" s="442"/>
      <c r="E8" s="442"/>
      <c r="F8" s="442"/>
      <c r="G8" s="442"/>
      <c r="H8" s="442"/>
      <c r="I8" s="442"/>
    </row>
    <row r="9" spans="2:9" ht="4.5" customHeight="1">
      <c r="B9" s="198"/>
      <c r="C9" s="198"/>
      <c r="D9" s="198"/>
      <c r="E9" s="198"/>
      <c r="F9" s="198"/>
      <c r="G9" s="198"/>
      <c r="H9" s="198"/>
      <c r="I9" s="198"/>
    </row>
    <row r="10" spans="2:9" ht="15" customHeight="1">
      <c r="B10" s="443" t="s">
        <v>251</v>
      </c>
      <c r="C10" s="443"/>
      <c r="D10" s="443"/>
      <c r="E10" s="443"/>
      <c r="F10" s="443"/>
      <c r="G10" s="443"/>
      <c r="H10" s="443"/>
      <c r="I10" s="443"/>
    </row>
    <row r="11" spans="2:9" ht="4.5" customHeight="1">
      <c r="B11" s="198"/>
      <c r="C11" s="198"/>
      <c r="D11" s="198"/>
      <c r="E11" s="198"/>
      <c r="F11" s="198"/>
      <c r="G11" s="198"/>
      <c r="H11" s="198"/>
      <c r="I11" s="198"/>
    </row>
    <row r="12" spans="2:9" ht="15" customHeight="1">
      <c r="B12" s="444" t="s">
        <v>204</v>
      </c>
      <c r="C12" s="444"/>
      <c r="D12" s="444"/>
      <c r="E12" s="444"/>
      <c r="F12" s="444"/>
      <c r="G12" s="444"/>
      <c r="H12" s="444"/>
      <c r="I12" s="444"/>
    </row>
    <row r="13" spans="2:9" ht="15" customHeight="1">
      <c r="B13" s="447" t="s">
        <v>209</v>
      </c>
      <c r="C13" s="444"/>
      <c r="D13" s="444"/>
      <c r="E13" s="444"/>
      <c r="F13" s="444"/>
      <c r="G13" s="444"/>
      <c r="H13" s="444"/>
      <c r="I13" s="444"/>
    </row>
    <row r="14" spans="2:9" ht="4.5" customHeight="1">
      <c r="B14" s="197"/>
      <c r="C14" s="199"/>
      <c r="D14" s="199"/>
      <c r="E14" s="199"/>
      <c r="F14" s="199"/>
      <c r="G14" s="199"/>
      <c r="H14" s="199"/>
      <c r="I14" s="199"/>
    </row>
    <row r="15" spans="2:9" ht="27" customHeight="1">
      <c r="B15" s="444" t="s">
        <v>160</v>
      </c>
      <c r="C15" s="444"/>
      <c r="D15" s="444"/>
      <c r="E15" s="444"/>
      <c r="F15" s="444"/>
      <c r="G15" s="444"/>
      <c r="H15" s="444"/>
      <c r="I15" s="444"/>
    </row>
    <row r="16" spans="2:9" ht="4.5" customHeight="1">
      <c r="B16" s="199"/>
      <c r="C16" s="199"/>
      <c r="D16" s="199"/>
      <c r="E16" s="199"/>
      <c r="F16" s="199"/>
      <c r="G16" s="199"/>
      <c r="H16" s="199"/>
      <c r="I16" s="199"/>
    </row>
    <row r="17" spans="2:9" ht="26.25" customHeight="1">
      <c r="B17" s="444" t="s">
        <v>205</v>
      </c>
      <c r="C17" s="444"/>
      <c r="D17" s="444"/>
      <c r="E17" s="444"/>
      <c r="F17" s="444"/>
      <c r="G17" s="444"/>
      <c r="H17" s="444"/>
      <c r="I17" s="444"/>
    </row>
    <row r="18" spans="2:9" ht="4.5" customHeight="1">
      <c r="B18" s="199"/>
      <c r="C18" s="199"/>
      <c r="D18" s="199"/>
      <c r="E18" s="199"/>
      <c r="F18" s="199"/>
      <c r="G18" s="199"/>
      <c r="H18" s="199"/>
      <c r="I18" s="199"/>
    </row>
    <row r="19" spans="2:9" ht="40.5" customHeight="1">
      <c r="B19" s="441" t="s">
        <v>200</v>
      </c>
      <c r="C19" s="441"/>
      <c r="D19" s="441"/>
      <c r="E19" s="441"/>
      <c r="F19" s="441"/>
      <c r="G19" s="441"/>
      <c r="H19" s="441"/>
      <c r="I19" s="441"/>
    </row>
    <row r="29" ht="12.75">
      <c r="F29" s="264"/>
    </row>
  </sheetData>
  <sheetProtection/>
  <mergeCells count="13">
    <mergeCell ref="B1:I1"/>
    <mergeCell ref="B15:I15"/>
    <mergeCell ref="B17:I17"/>
    <mergeCell ref="B3:I3"/>
    <mergeCell ref="B4:I4"/>
    <mergeCell ref="B5:I5"/>
    <mergeCell ref="B6:I6"/>
    <mergeCell ref="B13:I13"/>
    <mergeCell ref="B19:I19"/>
    <mergeCell ref="B7:I7"/>
    <mergeCell ref="B8:I8"/>
    <mergeCell ref="B10:I10"/>
    <mergeCell ref="B12:I12"/>
  </mergeCells>
  <hyperlinks>
    <hyperlink ref="B13" r:id="rId1" display="http://ec.europa.eu/transport/facts-fundings/statistics/index_en.htm"/>
  </hyperlinks>
  <printOptions horizontalCentered="1"/>
  <pageMargins left="0.6692913385826772" right="0.7480314960629921" top="0.5118110236220472" bottom="0.2755905511811024" header="0" footer="0"/>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1">
      <selection activeCell="B10" sqref="B10"/>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36" t="s">
        <v>0</v>
      </c>
      <c r="C1" s="436"/>
      <c r="D1" s="436"/>
      <c r="E1" s="436"/>
      <c r="F1" s="436"/>
      <c r="G1" s="436"/>
      <c r="H1" s="436"/>
      <c r="I1" s="436"/>
    </row>
    <row r="2" spans="2:9" ht="19.5" customHeight="1">
      <c r="B2" s="439" t="s">
        <v>1</v>
      </c>
      <c r="C2" s="439"/>
      <c r="D2" s="439"/>
      <c r="E2" s="439"/>
      <c r="F2" s="439"/>
      <c r="G2" s="439"/>
      <c r="H2" s="439"/>
      <c r="I2" s="439"/>
    </row>
    <row r="3" spans="2:9" ht="19.5" customHeight="1">
      <c r="B3" s="438" t="s">
        <v>180</v>
      </c>
      <c r="C3" s="438"/>
      <c r="D3" s="438"/>
      <c r="E3" s="438"/>
      <c r="F3" s="438"/>
      <c r="G3" s="438"/>
      <c r="H3" s="438"/>
      <c r="I3" s="438"/>
    </row>
    <row r="4" spans="2:9" ht="19.5" customHeight="1">
      <c r="B4" s="438"/>
      <c r="C4" s="438"/>
      <c r="D4" s="438"/>
      <c r="E4" s="438"/>
      <c r="F4" s="438"/>
      <c r="G4" s="438"/>
      <c r="H4" s="438"/>
      <c r="I4" s="438"/>
    </row>
    <row r="5" spans="2:9" ht="19.5" customHeight="1">
      <c r="B5" s="440" t="s">
        <v>138</v>
      </c>
      <c r="C5" s="440"/>
      <c r="D5" s="440"/>
      <c r="E5" s="440"/>
      <c r="F5" s="440"/>
      <c r="G5" s="440"/>
      <c r="H5" s="440"/>
      <c r="I5" s="440"/>
    </row>
    <row r="6" spans="2:9" ht="19.5" customHeight="1">
      <c r="B6" s="71"/>
      <c r="C6" s="71"/>
      <c r="D6" s="69"/>
      <c r="E6" s="70"/>
      <c r="F6" s="70"/>
      <c r="G6" s="70"/>
      <c r="H6" s="27"/>
      <c r="I6" s="1"/>
    </row>
    <row r="7" spans="2:9" ht="19.5" customHeight="1">
      <c r="B7" s="71"/>
      <c r="C7" s="71"/>
      <c r="D7" s="69"/>
      <c r="E7" s="70"/>
      <c r="F7" s="70"/>
      <c r="G7" s="70"/>
      <c r="H7" s="27"/>
      <c r="I7" s="1"/>
    </row>
    <row r="8" spans="2:9" ht="19.5" customHeight="1">
      <c r="B8" s="436" t="s">
        <v>179</v>
      </c>
      <c r="C8" s="436"/>
      <c r="D8" s="436"/>
      <c r="E8" s="436"/>
      <c r="F8" s="436"/>
      <c r="G8" s="436"/>
      <c r="H8" s="436"/>
      <c r="I8" s="436"/>
    </row>
    <row r="9" spans="2:9" ht="19.5" customHeight="1">
      <c r="B9" s="451" t="s">
        <v>252</v>
      </c>
      <c r="C9" s="451"/>
      <c r="D9" s="451"/>
      <c r="E9" s="451"/>
      <c r="F9" s="451"/>
      <c r="G9" s="451"/>
      <c r="H9" s="451"/>
      <c r="I9" s="451"/>
    </row>
    <row r="10" spans="2:9" ht="19.5" customHeight="1">
      <c r="B10" s="71"/>
      <c r="C10" s="71"/>
      <c r="D10" s="69"/>
      <c r="E10" s="70"/>
      <c r="F10" s="70"/>
      <c r="G10" s="70"/>
      <c r="H10" s="27"/>
      <c r="I10" s="1"/>
    </row>
    <row r="11" spans="2:9" ht="19.5" customHeight="1">
      <c r="B11" s="450" t="s">
        <v>143</v>
      </c>
      <c r="C11" s="450"/>
      <c r="D11" s="450"/>
      <c r="E11" s="450"/>
      <c r="F11" s="450"/>
      <c r="G11" s="450"/>
      <c r="H11" s="450"/>
      <c r="I11" s="450"/>
    </row>
    <row r="12" spans="1:9" ht="19.5" customHeight="1">
      <c r="A12" s="68"/>
      <c r="B12" s="68"/>
      <c r="C12" s="68"/>
      <c r="D12" s="68"/>
      <c r="E12" s="68"/>
      <c r="F12" s="68"/>
      <c r="G12" s="68"/>
      <c r="H12" s="1"/>
      <c r="I12" s="1"/>
    </row>
    <row r="13" spans="2:9" ht="19.5" customHeight="1">
      <c r="B13" s="2"/>
      <c r="C13" s="2"/>
      <c r="D13" s="3"/>
      <c r="E13" s="3"/>
      <c r="F13" s="3"/>
      <c r="G13" s="3"/>
      <c r="H13" s="1"/>
      <c r="I13" s="1"/>
    </row>
    <row r="14" spans="1:8" ht="15" customHeight="1">
      <c r="A14" s="67"/>
      <c r="C14" s="102"/>
      <c r="D14" s="9" t="s">
        <v>139</v>
      </c>
      <c r="E14" s="103"/>
      <c r="F14" s="9"/>
      <c r="G14" s="102"/>
      <c r="H14" s="102"/>
    </row>
    <row r="15" spans="1:8" ht="15" customHeight="1">
      <c r="A15" s="67"/>
      <c r="C15" s="102"/>
      <c r="D15" s="9" t="s">
        <v>140</v>
      </c>
      <c r="E15" s="103"/>
      <c r="F15" s="9"/>
      <c r="G15" s="102"/>
      <c r="H15" s="102"/>
    </row>
    <row r="16" spans="1:8" ht="15" customHeight="1">
      <c r="A16" s="97"/>
      <c r="B16" s="104" t="s">
        <v>165</v>
      </c>
      <c r="C16" s="8"/>
      <c r="D16" s="448" t="s">
        <v>146</v>
      </c>
      <c r="E16" s="448"/>
      <c r="F16" s="448"/>
      <c r="G16" s="448"/>
      <c r="H16" s="448"/>
    </row>
    <row r="17" spans="1:8" ht="15" customHeight="1">
      <c r="A17" s="98"/>
      <c r="B17" s="104" t="s">
        <v>120</v>
      </c>
      <c r="C17" s="105"/>
      <c r="D17" s="448" t="s">
        <v>121</v>
      </c>
      <c r="E17" s="448"/>
      <c r="F17" s="448"/>
      <c r="G17" s="448"/>
      <c r="H17" s="448"/>
    </row>
    <row r="18" spans="1:8" ht="15" customHeight="1">
      <c r="A18" s="98"/>
      <c r="B18" s="104" t="s">
        <v>123</v>
      </c>
      <c r="C18" s="105"/>
      <c r="D18" s="448" t="s">
        <v>124</v>
      </c>
      <c r="E18" s="448"/>
      <c r="F18" s="448"/>
      <c r="G18" s="448"/>
      <c r="H18" s="448"/>
    </row>
    <row r="19" spans="1:8" ht="15" customHeight="1">
      <c r="A19" s="98"/>
      <c r="B19" s="104" t="s">
        <v>127</v>
      </c>
      <c r="C19" s="105"/>
      <c r="D19" s="448" t="s">
        <v>128</v>
      </c>
      <c r="E19" s="448"/>
      <c r="F19" s="448"/>
      <c r="G19" s="448"/>
      <c r="H19" s="448"/>
    </row>
    <row r="20" spans="1:8" ht="15" customHeight="1">
      <c r="A20" s="98"/>
      <c r="B20" s="104" t="s">
        <v>130</v>
      </c>
      <c r="C20" s="105"/>
      <c r="D20" s="449" t="s">
        <v>117</v>
      </c>
      <c r="E20" s="449"/>
      <c r="F20" s="449"/>
      <c r="G20" s="449"/>
      <c r="H20" s="449"/>
    </row>
    <row r="21" spans="1:8" ht="15" customHeight="1">
      <c r="A21" s="98"/>
      <c r="B21" s="104" t="s">
        <v>147</v>
      </c>
      <c r="C21" s="105"/>
      <c r="D21" s="448" t="s">
        <v>144</v>
      </c>
      <c r="E21" s="448"/>
      <c r="F21" s="448"/>
      <c r="G21" s="448"/>
      <c r="H21" s="448"/>
    </row>
    <row r="22" spans="1:8" ht="15" customHeight="1">
      <c r="A22" s="98"/>
      <c r="B22" s="104" t="s">
        <v>148</v>
      </c>
      <c r="C22" s="105"/>
      <c r="D22" s="448" t="s">
        <v>145</v>
      </c>
      <c r="E22" s="448"/>
      <c r="F22" s="448"/>
      <c r="G22" s="448"/>
      <c r="H22" s="448"/>
    </row>
    <row r="23" spans="1:8" ht="15" customHeight="1">
      <c r="A23" s="98"/>
      <c r="B23" s="104" t="s">
        <v>149</v>
      </c>
      <c r="C23" s="105"/>
      <c r="D23" s="448" t="s">
        <v>157</v>
      </c>
      <c r="E23" s="448"/>
      <c r="F23" s="448"/>
      <c r="G23" s="448"/>
      <c r="H23" s="448"/>
    </row>
  </sheetData>
  <sheetProtection/>
  <mergeCells count="16">
    <mergeCell ref="B11:I11"/>
    <mergeCell ref="B1:I1"/>
    <mergeCell ref="B2:I2"/>
    <mergeCell ref="B3:I3"/>
    <mergeCell ref="B5:I5"/>
    <mergeCell ref="B8:I8"/>
    <mergeCell ref="B9:I9"/>
    <mergeCell ref="B4:I4"/>
    <mergeCell ref="D16:H16"/>
    <mergeCell ref="D19:H19"/>
    <mergeCell ref="D23:H23"/>
    <mergeCell ref="D21:H21"/>
    <mergeCell ref="D17:H17"/>
    <mergeCell ref="D20:H20"/>
    <mergeCell ref="D18:H18"/>
    <mergeCell ref="D22:H2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G22"/>
  <sheetViews>
    <sheetView zoomScalePageLayoutView="0" workbookViewId="0" topLeftCell="A1">
      <selection activeCell="B9" sqref="B9"/>
    </sheetView>
  </sheetViews>
  <sheetFormatPr defaultColWidth="9.140625" defaultRowHeight="12.75"/>
  <cols>
    <col min="1" max="1" width="0.9921875" style="6" customWidth="1"/>
    <col min="2" max="2" width="2.8515625" style="12" customWidth="1"/>
    <col min="3" max="3" width="5.7109375" style="12" customWidth="1"/>
    <col min="4" max="4" width="10.8515625" style="13" customWidth="1"/>
    <col min="5" max="5" width="10.7109375" style="6" customWidth="1"/>
    <col min="6" max="6" width="16.421875" style="6" customWidth="1"/>
    <col min="7" max="16384" width="9.140625" style="6" customWidth="1"/>
  </cols>
  <sheetData>
    <row r="1" spans="2:7" s="100" customFormat="1" ht="30" customHeight="1">
      <c r="B1" s="452" t="s">
        <v>2</v>
      </c>
      <c r="C1" s="452"/>
      <c r="D1" s="452"/>
      <c r="E1" s="452"/>
      <c r="F1" s="452"/>
      <c r="G1" s="99"/>
    </row>
    <row r="2" spans="2:7" ht="15" customHeight="1">
      <c r="B2" s="139">
        <v>12</v>
      </c>
      <c r="C2" s="140"/>
      <c r="D2" s="141" t="s">
        <v>3</v>
      </c>
      <c r="E2" s="142"/>
      <c r="F2" s="143"/>
      <c r="G2" s="7"/>
    </row>
    <row r="3" spans="2:7" ht="15" customHeight="1">
      <c r="B3" s="144" t="s">
        <v>4</v>
      </c>
      <c r="C3" s="145"/>
      <c r="D3" s="146" t="s">
        <v>5</v>
      </c>
      <c r="E3" s="146"/>
      <c r="F3" s="147"/>
      <c r="G3" s="7"/>
    </row>
    <row r="4" spans="2:7" ht="15" customHeight="1">
      <c r="B4" s="148" t="s">
        <v>6</v>
      </c>
      <c r="C4" s="145"/>
      <c r="D4" s="146" t="s">
        <v>7</v>
      </c>
      <c r="E4" s="146"/>
      <c r="F4" s="147"/>
      <c r="G4" s="7"/>
    </row>
    <row r="5" spans="2:7" ht="15" customHeight="1">
      <c r="B5" s="144" t="s">
        <v>8</v>
      </c>
      <c r="C5" s="145"/>
      <c r="D5" s="146" t="s">
        <v>9</v>
      </c>
      <c r="E5" s="146"/>
      <c r="F5" s="147"/>
      <c r="G5" s="7"/>
    </row>
    <row r="6" spans="2:7" ht="15" customHeight="1">
      <c r="B6" s="144">
        <v>0</v>
      </c>
      <c r="C6" s="149"/>
      <c r="D6" s="146" t="s">
        <v>10</v>
      </c>
      <c r="E6" s="146"/>
      <c r="F6" s="147"/>
      <c r="G6" s="7"/>
    </row>
    <row r="7" spans="2:7" ht="15" customHeight="1">
      <c r="B7" s="144" t="s">
        <v>11</v>
      </c>
      <c r="C7" s="145"/>
      <c r="D7" s="146" t="s">
        <v>12</v>
      </c>
      <c r="E7" s="146"/>
      <c r="F7" s="147"/>
      <c r="G7" s="7"/>
    </row>
    <row r="8" spans="2:7" ht="15" customHeight="1">
      <c r="B8" s="144" t="s">
        <v>237</v>
      </c>
      <c r="C8" s="145"/>
      <c r="D8" s="146" t="s">
        <v>13</v>
      </c>
      <c r="E8" s="146"/>
      <c r="F8" s="147"/>
      <c r="G8" s="7"/>
    </row>
    <row r="9" spans="2:7" ht="15" customHeight="1">
      <c r="B9" s="150" t="s">
        <v>14</v>
      </c>
      <c r="C9" s="151"/>
      <c r="D9" s="455" t="s">
        <v>15</v>
      </c>
      <c r="E9" s="455"/>
      <c r="F9" s="456"/>
      <c r="G9" s="10"/>
    </row>
    <row r="10" spans="2:7" ht="15" customHeight="1">
      <c r="B10" s="144" t="s">
        <v>16</v>
      </c>
      <c r="C10" s="145"/>
      <c r="D10" s="146" t="s">
        <v>17</v>
      </c>
      <c r="E10" s="146"/>
      <c r="F10" s="147"/>
      <c r="G10" s="7"/>
    </row>
    <row r="11" spans="2:7" ht="15" customHeight="1">
      <c r="B11" s="144" t="s">
        <v>18</v>
      </c>
      <c r="C11" s="145"/>
      <c r="D11" s="146" t="s">
        <v>19</v>
      </c>
      <c r="E11" s="146"/>
      <c r="F11" s="147"/>
      <c r="G11" s="7"/>
    </row>
    <row r="12" spans="2:7" ht="15" customHeight="1">
      <c r="B12" s="144" t="s">
        <v>20</v>
      </c>
      <c r="C12" s="145"/>
      <c r="D12" s="146" t="s">
        <v>21</v>
      </c>
      <c r="E12" s="146"/>
      <c r="F12" s="147"/>
      <c r="G12" s="7"/>
    </row>
    <row r="13" spans="2:7" ht="15" customHeight="1">
      <c r="B13" s="144" t="s">
        <v>22</v>
      </c>
      <c r="C13" s="145"/>
      <c r="D13" s="146" t="s">
        <v>23</v>
      </c>
      <c r="E13" s="146"/>
      <c r="F13" s="147"/>
      <c r="G13" s="7"/>
    </row>
    <row r="14" spans="2:7" ht="15" customHeight="1">
      <c r="B14" s="144" t="s">
        <v>24</v>
      </c>
      <c r="C14" s="145"/>
      <c r="D14" s="146" t="s">
        <v>25</v>
      </c>
      <c r="E14" s="146"/>
      <c r="F14" s="147"/>
      <c r="G14" s="7"/>
    </row>
    <row r="15" spans="2:7" ht="24.75" customHeight="1">
      <c r="B15" s="150" t="s">
        <v>26</v>
      </c>
      <c r="C15" s="152"/>
      <c r="D15" s="455" t="s">
        <v>27</v>
      </c>
      <c r="E15" s="455"/>
      <c r="F15" s="456"/>
      <c r="G15" s="10"/>
    </row>
    <row r="16" spans="2:7" ht="15" customHeight="1">
      <c r="B16" s="144" t="s">
        <v>216</v>
      </c>
      <c r="C16" s="145"/>
      <c r="D16" s="146" t="s">
        <v>215</v>
      </c>
      <c r="E16" s="129"/>
      <c r="F16" s="130"/>
      <c r="G16" s="7"/>
    </row>
    <row r="17" spans="2:7" ht="15" customHeight="1">
      <c r="B17" s="144" t="s">
        <v>28</v>
      </c>
      <c r="C17" s="145"/>
      <c r="D17" s="146" t="s">
        <v>29</v>
      </c>
      <c r="E17" s="129"/>
      <c r="F17" s="130"/>
      <c r="G17" s="7"/>
    </row>
    <row r="18" spans="2:7" ht="15" customHeight="1">
      <c r="B18" s="144" t="s">
        <v>30</v>
      </c>
      <c r="C18" s="145"/>
      <c r="D18" s="453" t="s">
        <v>31</v>
      </c>
      <c r="E18" s="453"/>
      <c r="F18" s="454"/>
      <c r="G18" s="7"/>
    </row>
    <row r="19" spans="2:7" ht="24.75" customHeight="1">
      <c r="B19" s="150" t="s">
        <v>32</v>
      </c>
      <c r="C19" s="151"/>
      <c r="D19" s="455" t="s">
        <v>33</v>
      </c>
      <c r="E19" s="455"/>
      <c r="F19" s="456"/>
      <c r="G19" s="10"/>
    </row>
    <row r="20" spans="2:7" ht="12.75" customHeight="1">
      <c r="B20" s="153"/>
      <c r="C20" s="154"/>
      <c r="D20" s="155" t="s">
        <v>34</v>
      </c>
      <c r="E20" s="155"/>
      <c r="F20" s="156"/>
      <c r="G20" s="7"/>
    </row>
    <row r="21" spans="2:7" ht="12.75" customHeight="1" thickBot="1">
      <c r="B21" s="135"/>
      <c r="C21" s="132"/>
      <c r="D21" s="133" t="s">
        <v>35</v>
      </c>
      <c r="E21" s="133"/>
      <c r="F21" s="134"/>
      <c r="G21" s="7"/>
    </row>
    <row r="22" spans="2:7" ht="11.25">
      <c r="B22" s="157"/>
      <c r="C22" s="158"/>
      <c r="D22" s="136"/>
      <c r="E22" s="137"/>
      <c r="F22" s="138"/>
      <c r="G22" s="11"/>
    </row>
  </sheetData>
  <sheetProtection/>
  <mergeCells count="5">
    <mergeCell ref="B1:F1"/>
    <mergeCell ref="D18:F18"/>
    <mergeCell ref="D19:F19"/>
    <mergeCell ref="D9:F9"/>
    <mergeCell ref="D15:F1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88"/>
  <sheetViews>
    <sheetView zoomScalePageLayoutView="0" workbookViewId="0" topLeftCell="A1">
      <selection activeCell="A1" sqref="A1:G1"/>
    </sheetView>
  </sheetViews>
  <sheetFormatPr defaultColWidth="9.140625" defaultRowHeight="12.75"/>
  <cols>
    <col min="1" max="1" width="1.57421875" style="1" customWidth="1"/>
    <col min="2" max="2" width="3.57421875" style="35" customWidth="1"/>
    <col min="3" max="3" width="2.00390625" style="36" customWidth="1"/>
    <col min="4" max="4" width="9.7109375" style="13" customWidth="1"/>
    <col min="5" max="5" width="3.00390625" style="1" customWidth="1"/>
    <col min="6" max="7" width="12.7109375" style="1" customWidth="1"/>
    <col min="8" max="16384" width="9.140625" style="1" customWidth="1"/>
  </cols>
  <sheetData>
    <row r="1" spans="1:7" ht="30" customHeight="1">
      <c r="A1" s="452" t="s">
        <v>36</v>
      </c>
      <c r="B1" s="452"/>
      <c r="C1" s="452"/>
      <c r="D1" s="452"/>
      <c r="E1" s="452"/>
      <c r="F1" s="452"/>
      <c r="G1" s="452"/>
    </row>
    <row r="2" spans="1:7" s="27" customFormat="1" ht="24.75" customHeight="1">
      <c r="A2" s="131"/>
      <c r="B2" s="461" t="s">
        <v>221</v>
      </c>
      <c r="C2" s="461"/>
      <c r="D2" s="461"/>
      <c r="E2" s="461"/>
      <c r="F2" s="461"/>
      <c r="G2" s="461"/>
    </row>
    <row r="3" spans="1:7" ht="34.5" customHeight="1">
      <c r="A3" s="14"/>
      <c r="B3" s="15"/>
      <c r="C3" s="16"/>
      <c r="D3" s="16"/>
      <c r="E3" s="17"/>
      <c r="F3" s="457" t="s">
        <v>156</v>
      </c>
      <c r="G3" s="457"/>
    </row>
    <row r="4" spans="1:10" ht="12.75" customHeight="1">
      <c r="A4" s="14"/>
      <c r="B4" s="95" t="s">
        <v>37</v>
      </c>
      <c r="C4" s="18"/>
      <c r="D4" s="18" t="s">
        <v>38</v>
      </c>
      <c r="E4" s="19"/>
      <c r="F4" s="464">
        <v>1995</v>
      </c>
      <c r="G4" s="464"/>
      <c r="J4" s="19"/>
    </row>
    <row r="5" spans="1:10" ht="12.75" customHeight="1">
      <c r="A5" s="14"/>
      <c r="B5" s="95" t="s">
        <v>39</v>
      </c>
      <c r="C5" s="18"/>
      <c r="D5" s="18" t="s">
        <v>40</v>
      </c>
      <c r="E5" s="19"/>
      <c r="F5" s="464">
        <v>1958</v>
      </c>
      <c r="G5" s="464"/>
      <c r="J5" s="19"/>
    </row>
    <row r="6" spans="1:10" ht="12.75" customHeight="1">
      <c r="A6" s="14"/>
      <c r="B6" s="96" t="s">
        <v>41</v>
      </c>
      <c r="C6" s="21"/>
      <c r="D6" s="18" t="s">
        <v>42</v>
      </c>
      <c r="E6" s="19"/>
      <c r="F6" s="464">
        <v>2007</v>
      </c>
      <c r="G6" s="464"/>
      <c r="J6" s="19"/>
    </row>
    <row r="7" spans="1:10" ht="12.75" customHeight="1">
      <c r="A7" s="49"/>
      <c r="B7" s="96" t="s">
        <v>45</v>
      </c>
      <c r="C7" s="21"/>
      <c r="D7" s="23" t="s">
        <v>46</v>
      </c>
      <c r="E7" s="19"/>
      <c r="F7" s="464">
        <v>2004</v>
      </c>
      <c r="G7" s="464"/>
      <c r="J7" s="19"/>
    </row>
    <row r="8" spans="1:10" ht="12.75" customHeight="1">
      <c r="A8" s="49"/>
      <c r="B8" s="96" t="s">
        <v>43</v>
      </c>
      <c r="C8" s="21"/>
      <c r="D8" s="18" t="s">
        <v>44</v>
      </c>
      <c r="E8" s="19"/>
      <c r="F8" s="464">
        <v>2004</v>
      </c>
      <c r="G8" s="464"/>
      <c r="J8" s="19"/>
    </row>
    <row r="9" spans="1:10" ht="12.75" customHeight="1">
      <c r="A9" s="49"/>
      <c r="B9" s="95" t="s">
        <v>49</v>
      </c>
      <c r="C9" s="18"/>
      <c r="D9" s="18" t="s">
        <v>50</v>
      </c>
      <c r="E9" s="19"/>
      <c r="F9" s="464">
        <v>1958</v>
      </c>
      <c r="G9" s="464"/>
      <c r="J9" s="19"/>
    </row>
    <row r="10" spans="1:10" ht="12.75" customHeight="1">
      <c r="A10" s="49"/>
      <c r="B10" s="95" t="s">
        <v>47</v>
      </c>
      <c r="C10" s="18"/>
      <c r="D10" s="18" t="s">
        <v>48</v>
      </c>
      <c r="E10" s="19"/>
      <c r="F10" s="464">
        <v>1973</v>
      </c>
      <c r="G10" s="464"/>
      <c r="J10" s="19"/>
    </row>
    <row r="11" spans="1:10" ht="12.75" customHeight="1">
      <c r="A11" s="49"/>
      <c r="B11" s="96" t="s">
        <v>51</v>
      </c>
      <c r="C11" s="21"/>
      <c r="D11" s="18" t="s">
        <v>52</v>
      </c>
      <c r="E11" s="19"/>
      <c r="F11" s="464">
        <v>2004</v>
      </c>
      <c r="G11" s="464"/>
      <c r="J11" s="19"/>
    </row>
    <row r="12" spans="1:10" ht="12.75" customHeight="1">
      <c r="A12" s="49"/>
      <c r="B12" s="95" t="s">
        <v>55</v>
      </c>
      <c r="C12" s="18"/>
      <c r="D12" s="18" t="s">
        <v>56</v>
      </c>
      <c r="E12" s="19"/>
      <c r="F12" s="464">
        <v>1981</v>
      </c>
      <c r="G12" s="464"/>
      <c r="J12" s="19"/>
    </row>
    <row r="13" spans="1:10" ht="12.75" customHeight="1">
      <c r="A13" s="14"/>
      <c r="B13" s="95" t="s">
        <v>57</v>
      </c>
      <c r="C13" s="18"/>
      <c r="D13" s="18" t="s">
        <v>58</v>
      </c>
      <c r="E13" s="19"/>
      <c r="F13" s="464">
        <v>1986</v>
      </c>
      <c r="G13" s="464"/>
      <c r="J13" s="19"/>
    </row>
    <row r="14" spans="1:10" ht="12.75" customHeight="1">
      <c r="A14" s="49"/>
      <c r="B14" s="95" t="s">
        <v>61</v>
      </c>
      <c r="C14" s="18"/>
      <c r="D14" s="18" t="s">
        <v>62</v>
      </c>
      <c r="E14" s="19"/>
      <c r="F14" s="464">
        <v>1995</v>
      </c>
      <c r="G14" s="464"/>
      <c r="J14" s="19"/>
    </row>
    <row r="15" spans="1:10" ht="12.75" customHeight="1">
      <c r="A15" s="49"/>
      <c r="B15" s="95" t="s">
        <v>59</v>
      </c>
      <c r="C15" s="18"/>
      <c r="D15" s="18" t="s">
        <v>60</v>
      </c>
      <c r="E15" s="19"/>
      <c r="F15" s="464">
        <v>1958</v>
      </c>
      <c r="G15" s="464"/>
      <c r="J15" s="19"/>
    </row>
    <row r="16" spans="1:10" ht="12.75" customHeight="1">
      <c r="A16" s="49"/>
      <c r="B16" s="96" t="s">
        <v>104</v>
      </c>
      <c r="C16" s="21"/>
      <c r="D16" s="18" t="s">
        <v>105</v>
      </c>
      <c r="E16" s="19"/>
      <c r="F16" s="464">
        <v>2013</v>
      </c>
      <c r="G16" s="464"/>
      <c r="J16" s="19"/>
    </row>
    <row r="17" spans="1:10" ht="12.75" customHeight="1">
      <c r="A17" s="49"/>
      <c r="B17" s="96" t="s">
        <v>65</v>
      </c>
      <c r="C17" s="18"/>
      <c r="D17" s="18" t="s">
        <v>66</v>
      </c>
      <c r="E17" s="19"/>
      <c r="F17" s="464">
        <v>2004</v>
      </c>
      <c r="G17" s="464"/>
      <c r="J17" s="19"/>
    </row>
    <row r="18" spans="1:10" ht="12.75" customHeight="1">
      <c r="A18" s="14"/>
      <c r="B18" s="95" t="s">
        <v>53</v>
      </c>
      <c r="C18" s="18"/>
      <c r="D18" s="18" t="s">
        <v>54</v>
      </c>
      <c r="E18" s="19"/>
      <c r="F18" s="464">
        <v>1973</v>
      </c>
      <c r="G18" s="464"/>
      <c r="J18" s="19"/>
    </row>
    <row r="19" spans="1:10" ht="12.75" customHeight="1">
      <c r="A19" s="14"/>
      <c r="B19" s="95" t="s">
        <v>63</v>
      </c>
      <c r="C19" s="18"/>
      <c r="D19" s="18" t="s">
        <v>64</v>
      </c>
      <c r="E19" s="19"/>
      <c r="F19" s="464">
        <v>1958</v>
      </c>
      <c r="G19" s="464"/>
      <c r="J19" s="19"/>
    </row>
    <row r="20" spans="1:10" ht="12.75" customHeight="1">
      <c r="A20" s="14"/>
      <c r="B20" s="96" t="s">
        <v>69</v>
      </c>
      <c r="C20" s="18"/>
      <c r="D20" s="18" t="s">
        <v>70</v>
      </c>
      <c r="E20" s="19"/>
      <c r="F20" s="464">
        <v>2004</v>
      </c>
      <c r="G20" s="464"/>
      <c r="J20" s="19"/>
    </row>
    <row r="21" spans="1:10" ht="12.75" customHeight="1">
      <c r="A21" s="14"/>
      <c r="B21" s="95" t="s">
        <v>71</v>
      </c>
      <c r="C21" s="18"/>
      <c r="D21" s="18" t="s">
        <v>72</v>
      </c>
      <c r="E21" s="19"/>
      <c r="F21" s="464">
        <v>1958</v>
      </c>
      <c r="G21" s="464"/>
      <c r="J21" s="19"/>
    </row>
    <row r="22" spans="1:10" ht="12.75" customHeight="1">
      <c r="A22" s="14"/>
      <c r="B22" s="96" t="s">
        <v>67</v>
      </c>
      <c r="C22" s="18"/>
      <c r="D22" s="18" t="s">
        <v>68</v>
      </c>
      <c r="E22" s="19"/>
      <c r="F22" s="464">
        <v>2004</v>
      </c>
      <c r="G22" s="464"/>
      <c r="J22" s="19"/>
    </row>
    <row r="23" spans="1:10" ht="12.75" customHeight="1">
      <c r="A23" s="14"/>
      <c r="B23" s="96" t="s">
        <v>73</v>
      </c>
      <c r="C23" s="21"/>
      <c r="D23" s="23" t="s">
        <v>74</v>
      </c>
      <c r="E23" s="19"/>
      <c r="F23" s="464">
        <v>2004</v>
      </c>
      <c r="G23" s="464"/>
      <c r="J23" s="19"/>
    </row>
    <row r="24" spans="1:10" ht="12.75" customHeight="1">
      <c r="A24" s="14"/>
      <c r="B24" s="96" t="s">
        <v>75</v>
      </c>
      <c r="C24" s="24"/>
      <c r="D24" s="18" t="s">
        <v>141</v>
      </c>
      <c r="E24" s="19"/>
      <c r="F24" s="464">
        <v>1958</v>
      </c>
      <c r="G24" s="464"/>
      <c r="J24" s="19"/>
    </row>
    <row r="25" spans="1:10" ht="12.75" customHeight="1">
      <c r="A25" s="14"/>
      <c r="B25" s="96" t="s">
        <v>76</v>
      </c>
      <c r="C25" s="21"/>
      <c r="D25" s="23" t="s">
        <v>77</v>
      </c>
      <c r="E25" s="19"/>
      <c r="F25" s="464">
        <v>2004</v>
      </c>
      <c r="G25" s="464"/>
      <c r="J25" s="19"/>
    </row>
    <row r="26" spans="1:10" ht="12.75" customHeight="1">
      <c r="A26" s="14"/>
      <c r="B26" s="96" t="s">
        <v>78</v>
      </c>
      <c r="C26" s="21"/>
      <c r="D26" s="18" t="s">
        <v>79</v>
      </c>
      <c r="E26" s="19"/>
      <c r="F26" s="464">
        <v>1986</v>
      </c>
      <c r="G26" s="464"/>
      <c r="J26" s="19"/>
    </row>
    <row r="27" spans="1:10" ht="12.75" customHeight="1">
      <c r="A27" s="14"/>
      <c r="B27" s="96" t="s">
        <v>80</v>
      </c>
      <c r="C27" s="21"/>
      <c r="D27" s="18" t="s">
        <v>81</v>
      </c>
      <c r="E27" s="19"/>
      <c r="F27" s="464">
        <v>2007</v>
      </c>
      <c r="G27" s="464"/>
      <c r="J27" s="19"/>
    </row>
    <row r="28" spans="1:10" ht="12.75" customHeight="1">
      <c r="A28" s="14"/>
      <c r="B28" s="96" t="s">
        <v>84</v>
      </c>
      <c r="C28" s="21"/>
      <c r="D28" s="18" t="s">
        <v>85</v>
      </c>
      <c r="E28" s="19"/>
      <c r="F28" s="464">
        <v>1995</v>
      </c>
      <c r="G28" s="464"/>
      <c r="J28" s="19"/>
    </row>
    <row r="29" spans="1:10" ht="12.75" customHeight="1">
      <c r="A29" s="14"/>
      <c r="B29" s="96" t="s">
        <v>82</v>
      </c>
      <c r="C29" s="21"/>
      <c r="D29" s="23" t="s">
        <v>83</v>
      </c>
      <c r="E29" s="19"/>
      <c r="F29" s="464">
        <v>2004</v>
      </c>
      <c r="G29" s="464"/>
      <c r="J29" s="19"/>
    </row>
    <row r="30" spans="1:10" ht="12.75" customHeight="1">
      <c r="A30" s="14"/>
      <c r="B30" s="96" t="s">
        <v>86</v>
      </c>
      <c r="C30" s="21"/>
      <c r="D30" s="23" t="s">
        <v>87</v>
      </c>
      <c r="E30" s="19"/>
      <c r="F30" s="464">
        <v>2004</v>
      </c>
      <c r="G30" s="464"/>
      <c r="J30" s="19"/>
    </row>
    <row r="31" spans="1:10" ht="12.75" customHeight="1">
      <c r="A31" s="14"/>
      <c r="B31" s="96" t="s">
        <v>88</v>
      </c>
      <c r="C31" s="21"/>
      <c r="D31" s="18" t="s">
        <v>89</v>
      </c>
      <c r="E31" s="19"/>
      <c r="F31" s="464">
        <v>1973</v>
      </c>
      <c r="G31" s="464"/>
      <c r="J31" s="19"/>
    </row>
    <row r="32" spans="2:7" ht="12" customHeight="1">
      <c r="B32" s="460" t="s">
        <v>90</v>
      </c>
      <c r="C32" s="460"/>
      <c r="D32" s="460"/>
      <c r="E32" s="460"/>
      <c r="F32" s="460"/>
      <c r="G32" s="460"/>
    </row>
    <row r="33" spans="2:7" ht="12" customHeight="1">
      <c r="B33" s="460"/>
      <c r="C33" s="460"/>
      <c r="D33" s="460"/>
      <c r="E33" s="460"/>
      <c r="F33" s="460"/>
      <c r="G33" s="460"/>
    </row>
    <row r="34" spans="2:7" ht="12.75" customHeight="1">
      <c r="B34" s="96" t="s">
        <v>91</v>
      </c>
      <c r="C34" s="21"/>
      <c r="D34" s="18" t="s">
        <v>92</v>
      </c>
      <c r="E34" s="19"/>
      <c r="F34" s="25" t="s">
        <v>93</v>
      </c>
      <c r="G34" s="25" t="s">
        <v>94</v>
      </c>
    </row>
    <row r="35" spans="2:7" ht="12.75" customHeight="1">
      <c r="B35" s="95" t="s">
        <v>95</v>
      </c>
      <c r="C35" s="18"/>
      <c r="D35" s="18" t="s">
        <v>96</v>
      </c>
      <c r="E35" s="19"/>
      <c r="F35" s="25" t="s">
        <v>93</v>
      </c>
      <c r="G35" s="25" t="s">
        <v>97</v>
      </c>
    </row>
    <row r="36" spans="2:7" ht="12.75" customHeight="1">
      <c r="B36" s="96" t="s">
        <v>98</v>
      </c>
      <c r="C36" s="21"/>
      <c r="D36" s="18" t="s">
        <v>99</v>
      </c>
      <c r="E36" s="19"/>
      <c r="F36" s="25" t="s">
        <v>93</v>
      </c>
      <c r="G36" s="25" t="s">
        <v>94</v>
      </c>
    </row>
    <row r="37" spans="2:7" ht="19.5" customHeight="1">
      <c r="B37" s="460" t="s">
        <v>100</v>
      </c>
      <c r="C37" s="460"/>
      <c r="D37" s="460"/>
      <c r="E37" s="460"/>
      <c r="F37" s="460"/>
      <c r="G37" s="460"/>
    </row>
    <row r="38" spans="2:7" ht="12.75" customHeight="1">
      <c r="B38" s="96" t="s">
        <v>101</v>
      </c>
      <c r="C38" s="21"/>
      <c r="D38" s="18" t="s">
        <v>102</v>
      </c>
      <c r="E38" s="19"/>
      <c r="F38" s="25"/>
      <c r="G38" s="25" t="s">
        <v>94</v>
      </c>
    </row>
    <row r="39" spans="1:7" ht="19.5" customHeight="1">
      <c r="A39" s="27"/>
      <c r="B39" s="463" t="s">
        <v>103</v>
      </c>
      <c r="C39" s="463"/>
      <c r="D39" s="463"/>
      <c r="E39" s="463"/>
      <c r="F39" s="463"/>
      <c r="G39" s="463"/>
    </row>
    <row r="40" spans="1:7" ht="14.25" customHeight="1">
      <c r="A40" s="27"/>
      <c r="B40" s="96" t="s">
        <v>211</v>
      </c>
      <c r="C40" s="75"/>
      <c r="D40" s="28" t="s">
        <v>212</v>
      </c>
      <c r="E40" s="29"/>
      <c r="F40" s="28"/>
      <c r="G40" s="30"/>
    </row>
    <row r="41" spans="2:7" ht="12.75" customHeight="1">
      <c r="B41" s="96" t="s">
        <v>198</v>
      </c>
      <c r="C41" s="75"/>
      <c r="D41" s="28" t="s">
        <v>199</v>
      </c>
      <c r="E41" s="29"/>
      <c r="F41" s="28"/>
      <c r="G41" s="30"/>
    </row>
    <row r="42" spans="2:7" ht="12.75" customHeight="1">
      <c r="B42" s="96" t="s">
        <v>106</v>
      </c>
      <c r="C42" s="75"/>
      <c r="D42" s="28" t="s">
        <v>249</v>
      </c>
      <c r="E42" s="29"/>
      <c r="F42" s="28"/>
      <c r="G42" s="30"/>
    </row>
    <row r="43" spans="2:7" ht="12.75" customHeight="1">
      <c r="B43" s="96" t="s">
        <v>207</v>
      </c>
      <c r="C43" s="75"/>
      <c r="D43" s="28" t="s">
        <v>208</v>
      </c>
      <c r="E43" s="29"/>
      <c r="F43" s="28"/>
      <c r="G43" s="30"/>
    </row>
    <row r="44" spans="1:7" ht="12.75" customHeight="1">
      <c r="A44" s="27"/>
      <c r="B44" s="96" t="s">
        <v>107</v>
      </c>
      <c r="C44" s="75"/>
      <c r="D44" s="31" t="s">
        <v>108</v>
      </c>
      <c r="E44" s="29"/>
      <c r="F44" s="28"/>
      <c r="G44" s="28"/>
    </row>
    <row r="45" spans="2:7" ht="19.5" customHeight="1">
      <c r="B45" s="463" t="s">
        <v>109</v>
      </c>
      <c r="C45" s="463"/>
      <c r="D45" s="463"/>
      <c r="E45" s="463"/>
      <c r="F45" s="463"/>
      <c r="G45" s="463"/>
    </row>
    <row r="46" spans="2:7" ht="12.75" customHeight="1">
      <c r="B46" s="96" t="s">
        <v>114</v>
      </c>
      <c r="C46" s="21"/>
      <c r="D46" s="18" t="s">
        <v>115</v>
      </c>
      <c r="E46" s="19"/>
      <c r="F46" s="18"/>
      <c r="G46" s="22"/>
    </row>
    <row r="47" spans="2:7" ht="12.75" customHeight="1">
      <c r="B47" s="96" t="s">
        <v>158</v>
      </c>
      <c r="C47" s="21"/>
      <c r="D47" s="18" t="s">
        <v>136</v>
      </c>
      <c r="E47" s="18"/>
      <c r="F47" s="18"/>
      <c r="G47" s="21"/>
    </row>
    <row r="48" spans="2:7" ht="12.75" customHeight="1">
      <c r="B48" s="96" t="s">
        <v>112</v>
      </c>
      <c r="C48" s="21"/>
      <c r="D48" s="18" t="s">
        <v>113</v>
      </c>
      <c r="E48" s="18"/>
      <c r="F48" s="18"/>
      <c r="G48" s="21"/>
    </row>
    <row r="49" spans="2:7" ht="12.75" customHeight="1">
      <c r="B49" s="96" t="s">
        <v>159</v>
      </c>
      <c r="C49" s="21"/>
      <c r="D49" s="18" t="s">
        <v>137</v>
      </c>
      <c r="E49" s="18"/>
      <c r="F49" s="18"/>
      <c r="G49" s="21"/>
    </row>
    <row r="50" spans="2:7" ht="12.75" customHeight="1">
      <c r="B50" s="96" t="s">
        <v>234</v>
      </c>
      <c r="C50" s="21"/>
      <c r="D50" s="18" t="s">
        <v>111</v>
      </c>
      <c r="E50" s="19"/>
      <c r="F50" s="18"/>
      <c r="G50" s="21"/>
    </row>
    <row r="51" spans="1:7" ht="4.5" customHeight="1">
      <c r="A51"/>
      <c r="B51" s="32"/>
      <c r="C51"/>
      <c r="D51"/>
      <c r="E51"/>
      <c r="F51"/>
      <c r="G51"/>
    </row>
    <row r="52" spans="2:7" ht="12" customHeight="1">
      <c r="B52" s="462" t="s">
        <v>151</v>
      </c>
      <c r="C52" s="462"/>
      <c r="D52" s="462"/>
      <c r="E52" s="462"/>
      <c r="F52" s="462"/>
      <c r="G52" s="462"/>
    </row>
    <row r="53" spans="2:7" ht="46.5" customHeight="1">
      <c r="B53" s="458" t="s">
        <v>213</v>
      </c>
      <c r="C53" s="459"/>
      <c r="D53" s="459"/>
      <c r="E53" s="459"/>
      <c r="F53" s="459"/>
      <c r="G53" s="459"/>
    </row>
    <row r="54" spans="2:7" ht="11.25" customHeight="1">
      <c r="B54" s="458" t="s">
        <v>173</v>
      </c>
      <c r="C54" s="458"/>
      <c r="D54" s="458"/>
      <c r="E54" s="458"/>
      <c r="F54" s="458"/>
      <c r="G54" s="458"/>
    </row>
    <row r="55" spans="2:7" ht="12" customHeight="1">
      <c r="B55" s="33"/>
      <c r="C55" s="34"/>
      <c r="G55" s="34"/>
    </row>
    <row r="56" spans="2:7" ht="11.25" customHeight="1">
      <c r="B56" s="33"/>
      <c r="C56" s="34"/>
      <c r="G56" s="34"/>
    </row>
    <row r="57" ht="12" customHeight="1">
      <c r="D57"/>
    </row>
    <row r="58" spans="2:7" ht="12" customHeight="1">
      <c r="B58" s="32"/>
      <c r="C58"/>
      <c r="D58"/>
      <c r="E58"/>
      <c r="F58"/>
      <c r="G58"/>
    </row>
    <row r="59" spans="2:7" ht="12" customHeight="1">
      <c r="B59" s="37"/>
      <c r="C59" s="38"/>
      <c r="G59"/>
    </row>
    <row r="60" spans="2:7" ht="12" customHeight="1">
      <c r="B60" s="33"/>
      <c r="C60" s="34"/>
      <c r="G60" s="34"/>
    </row>
    <row r="61" spans="2:7" ht="12" customHeight="1">
      <c r="B61" s="33"/>
      <c r="C61" s="34"/>
      <c r="G61" s="34"/>
    </row>
    <row r="62" spans="2:7" ht="12" customHeight="1">
      <c r="B62" s="33"/>
      <c r="C62" s="34"/>
      <c r="G62" s="34"/>
    </row>
    <row r="63" spans="2:7" ht="12" customHeight="1">
      <c r="B63" s="33"/>
      <c r="C63" s="34"/>
      <c r="G63" s="34"/>
    </row>
    <row r="64" spans="2:7" ht="12" customHeight="1">
      <c r="B64" s="33"/>
      <c r="C64" s="34"/>
      <c r="G64" s="34"/>
    </row>
    <row r="65" spans="2:7" ht="12" customHeight="1">
      <c r="B65" s="33"/>
      <c r="C65" s="34"/>
      <c r="G65" s="34"/>
    </row>
    <row r="66" spans="2:7" ht="12" customHeight="1">
      <c r="B66" s="33"/>
      <c r="C66" s="34"/>
      <c r="G66" s="34"/>
    </row>
    <row r="68" spans="2:7" ht="13.5">
      <c r="B68" s="37"/>
      <c r="C68" s="38"/>
      <c r="G68"/>
    </row>
    <row r="69" spans="2:7" ht="12.75">
      <c r="B69" s="33"/>
      <c r="C69" s="34"/>
      <c r="G69" s="34"/>
    </row>
    <row r="70" spans="2:7" ht="12" customHeight="1">
      <c r="B70" s="33"/>
      <c r="C70" s="34"/>
      <c r="G70" s="34"/>
    </row>
    <row r="71" spans="2:7" ht="12" customHeight="1">
      <c r="B71" s="33"/>
      <c r="C71" s="34"/>
      <c r="G71" s="34"/>
    </row>
    <row r="72" ht="12" customHeight="1"/>
    <row r="73" ht="12" customHeight="1">
      <c r="H73" s="39"/>
    </row>
    <row r="74" ht="12" customHeight="1"/>
    <row r="75" ht="12" customHeight="1"/>
    <row r="76" ht="12" customHeight="1"/>
    <row r="77" ht="12" customHeight="1"/>
    <row r="78" spans="4:5" ht="12.75">
      <c r="D78" s="40"/>
      <c r="E78" s="41"/>
    </row>
    <row r="79" ht="12.75"/>
    <row r="80" ht="12.75"/>
    <row r="81" ht="12" customHeight="1"/>
    <row r="82" ht="5.25" customHeight="1"/>
    <row r="83" ht="19.5" customHeight="1"/>
    <row r="84" spans="1:7" s="27" customFormat="1" ht="15" customHeight="1">
      <c r="A84" s="1"/>
      <c r="B84" s="35"/>
      <c r="C84" s="36"/>
      <c r="D84" s="13"/>
      <c r="E84" s="1"/>
      <c r="F84" s="1"/>
      <c r="G84" s="1"/>
    </row>
    <row r="85" spans="1:7" s="27" customFormat="1" ht="15" customHeight="1">
      <c r="A85"/>
      <c r="B85" s="32"/>
      <c r="C85"/>
      <c r="D85"/>
      <c r="E85"/>
      <c r="F85"/>
      <c r="G85"/>
    </row>
    <row r="87" ht="12" customHeight="1"/>
    <row r="88" spans="4:7" ht="12" customHeight="1">
      <c r="D88"/>
      <c r="E88"/>
      <c r="F88"/>
      <c r="G88"/>
    </row>
    <row r="89" ht="12" customHeight="1"/>
    <row r="90" ht="12" customHeight="1"/>
    <row r="91" ht="12" customHeight="1"/>
    <row r="92" ht="12" customHeight="1"/>
    <row r="93" ht="12" customHeight="1"/>
    <row r="95" ht="12" customHeight="1"/>
    <row r="96" ht="12" customHeight="1"/>
  </sheetData>
  <sheetProtection/>
  <mergeCells count="38">
    <mergeCell ref="F31:G31"/>
    <mergeCell ref="F23:G23"/>
    <mergeCell ref="F24:G24"/>
    <mergeCell ref="F25:G25"/>
    <mergeCell ref="F26:G26"/>
    <mergeCell ref="F27:G27"/>
    <mergeCell ref="F28:G28"/>
    <mergeCell ref="F20:G20"/>
    <mergeCell ref="F21:G21"/>
    <mergeCell ref="F22:G22"/>
    <mergeCell ref="F29:G29"/>
    <mergeCell ref="F30:G30"/>
    <mergeCell ref="F15:G15"/>
    <mergeCell ref="F16:G16"/>
    <mergeCell ref="F17:G17"/>
    <mergeCell ref="F18:G18"/>
    <mergeCell ref="F19:G19"/>
    <mergeCell ref="F10:G10"/>
    <mergeCell ref="F11:G11"/>
    <mergeCell ref="F12:G12"/>
    <mergeCell ref="F13:G13"/>
    <mergeCell ref="F14:G14"/>
    <mergeCell ref="F3:G3"/>
    <mergeCell ref="B53:G53"/>
    <mergeCell ref="B54:G54"/>
    <mergeCell ref="A1:G1"/>
    <mergeCell ref="B37:G37"/>
    <mergeCell ref="B2:G2"/>
    <mergeCell ref="B52:G52"/>
    <mergeCell ref="B39:G39"/>
    <mergeCell ref="B45:G45"/>
    <mergeCell ref="B32:G33"/>
    <mergeCell ref="F4:G4"/>
    <mergeCell ref="F5:G5"/>
    <mergeCell ref="F6:G6"/>
    <mergeCell ref="F7:G7"/>
    <mergeCell ref="F8:G8"/>
    <mergeCell ref="F9:G9"/>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7:M53"/>
  <sheetViews>
    <sheetView zoomScale="85" zoomScaleNormal="85" zoomScalePageLayoutView="0" workbookViewId="0" topLeftCell="A22">
      <selection activeCell="O28" sqref="O28"/>
    </sheetView>
  </sheetViews>
  <sheetFormatPr defaultColWidth="9.140625" defaultRowHeight="12.75"/>
  <cols>
    <col min="1" max="1" width="1.1484375" style="42" customWidth="1"/>
    <col min="2" max="2" width="5.00390625" style="0" customWidth="1"/>
    <col min="3" max="3" width="9.7109375" style="0" customWidth="1"/>
    <col min="4" max="4" width="2.7109375" style="0" customWidth="1"/>
    <col min="5" max="5" width="9.7109375" style="0" customWidth="1"/>
    <col min="6" max="6" width="2.7109375" style="0" customWidth="1"/>
    <col min="7" max="7" width="9.7109375" style="0" customWidth="1"/>
    <col min="8" max="8" width="2.7109375" style="0" customWidth="1"/>
    <col min="9" max="9" width="6.28125" style="0" customWidth="1"/>
    <col min="10" max="10" width="1.7109375" style="0" customWidth="1"/>
    <col min="11" max="11" width="6.7109375" style="0" bestFit="1" customWidth="1"/>
    <col min="12" max="12" width="2.140625" style="0" customWidth="1"/>
    <col min="13" max="13" width="5.28125" style="0" customWidth="1"/>
  </cols>
  <sheetData>
    <row r="7" ht="14.25" customHeight="1">
      <c r="M7" s="85" t="s">
        <v>165</v>
      </c>
    </row>
    <row r="8" spans="1:13" s="52" customFormat="1" ht="30" customHeight="1">
      <c r="A8" s="101"/>
      <c r="B8" s="472" t="s">
        <v>146</v>
      </c>
      <c r="C8" s="472"/>
      <c r="D8" s="472"/>
      <c r="E8" s="472"/>
      <c r="F8" s="472"/>
      <c r="G8" s="472"/>
      <c r="H8" s="472"/>
      <c r="I8" s="472"/>
      <c r="J8" s="472"/>
      <c r="K8" s="472"/>
      <c r="L8" s="472"/>
      <c r="M8" s="472"/>
    </row>
    <row r="9" spans="2:12" ht="14.25" customHeight="1">
      <c r="B9" s="44"/>
      <c r="C9" s="473" t="s">
        <v>116</v>
      </c>
      <c r="D9" s="474"/>
      <c r="E9" s="473" t="s">
        <v>117</v>
      </c>
      <c r="F9" s="474"/>
      <c r="G9" s="477" t="s">
        <v>118</v>
      </c>
      <c r="H9" s="478"/>
      <c r="I9" s="481" t="s">
        <v>150</v>
      </c>
      <c r="J9" s="482"/>
      <c r="K9" s="482"/>
      <c r="L9" s="483"/>
    </row>
    <row r="10" spans="2:12" ht="10.5" customHeight="1">
      <c r="B10" s="44"/>
      <c r="C10" s="475"/>
      <c r="D10" s="476"/>
      <c r="E10" s="475"/>
      <c r="F10" s="476"/>
      <c r="G10" s="479"/>
      <c r="H10" s="480"/>
      <c r="I10" s="465" t="s">
        <v>217</v>
      </c>
      <c r="J10" s="466"/>
      <c r="K10" s="466"/>
      <c r="L10" s="467"/>
    </row>
    <row r="11" spans="2:12" ht="12" customHeight="1">
      <c r="B11" s="44"/>
      <c r="C11" s="126" t="s">
        <v>214</v>
      </c>
      <c r="D11" s="119"/>
      <c r="E11" s="125" t="s">
        <v>119</v>
      </c>
      <c r="F11" s="108"/>
      <c r="G11" s="127" t="s">
        <v>238</v>
      </c>
      <c r="H11" s="106"/>
      <c r="I11" s="465" t="s">
        <v>248</v>
      </c>
      <c r="J11" s="466"/>
      <c r="K11" s="466"/>
      <c r="L11" s="467"/>
    </row>
    <row r="12" spans="2:12" ht="12.75">
      <c r="B12" s="44"/>
      <c r="C12" s="94"/>
      <c r="D12" s="120"/>
      <c r="E12" s="124" t="s">
        <v>240</v>
      </c>
      <c r="F12" s="121"/>
      <c r="G12" s="127">
        <v>2017</v>
      </c>
      <c r="H12" s="106"/>
      <c r="I12" s="111">
        <v>2016</v>
      </c>
      <c r="J12" s="115"/>
      <c r="K12" s="116">
        <v>2017</v>
      </c>
      <c r="L12" s="409"/>
    </row>
    <row r="13" spans="1:13" ht="15" customHeight="1">
      <c r="A13" s="366"/>
      <c r="B13" s="349" t="s">
        <v>222</v>
      </c>
      <c r="C13" s="350">
        <f>SUM(C14:C41)</f>
        <v>4470.58</v>
      </c>
      <c r="D13" s="351"/>
      <c r="E13" s="352">
        <v>512.379225</v>
      </c>
      <c r="F13" s="353"/>
      <c r="G13" s="350">
        <v>15389.2561</v>
      </c>
      <c r="H13" s="354"/>
      <c r="I13" s="410">
        <v>100</v>
      </c>
      <c r="J13" s="355"/>
      <c r="K13" s="411">
        <v>100</v>
      </c>
      <c r="L13" s="356"/>
      <c r="M13" s="349" t="s">
        <v>222</v>
      </c>
    </row>
    <row r="14" spans="2:13" ht="15" customHeight="1">
      <c r="B14" s="412" t="s">
        <v>39</v>
      </c>
      <c r="C14" s="194">
        <v>30.528</v>
      </c>
      <c r="D14" s="83"/>
      <c r="E14" s="413">
        <v>11.398589</v>
      </c>
      <c r="F14" s="238"/>
      <c r="G14" s="246">
        <v>439.1745</v>
      </c>
      <c r="H14" s="122"/>
      <c r="I14" s="117">
        <v>117.74744027303754</v>
      </c>
      <c r="J14" s="117"/>
      <c r="K14" s="117">
        <v>116.66666666666667</v>
      </c>
      <c r="L14" s="109"/>
      <c r="M14" s="412" t="s">
        <v>39</v>
      </c>
    </row>
    <row r="15" spans="2:13" ht="15" customHeight="1">
      <c r="B15" s="73" t="s">
        <v>41</v>
      </c>
      <c r="C15" s="195">
        <v>111.002</v>
      </c>
      <c r="D15" s="84"/>
      <c r="E15" s="414">
        <v>7.050034</v>
      </c>
      <c r="F15" s="239"/>
      <c r="G15" s="247">
        <v>51.663</v>
      </c>
      <c r="H15" s="123"/>
      <c r="I15" s="118">
        <v>48.4641638225256</v>
      </c>
      <c r="J15" s="118"/>
      <c r="K15" s="118">
        <v>49.333333333333336</v>
      </c>
      <c r="L15" s="110"/>
      <c r="M15" s="73" t="s">
        <v>41</v>
      </c>
    </row>
    <row r="16" spans="2:13" ht="15" customHeight="1">
      <c r="B16" s="412" t="s">
        <v>43</v>
      </c>
      <c r="C16" s="194">
        <v>78.868</v>
      </c>
      <c r="D16" s="83"/>
      <c r="E16" s="413">
        <v>10.610055</v>
      </c>
      <c r="F16" s="238"/>
      <c r="G16" s="246">
        <v>191.7218</v>
      </c>
      <c r="H16" s="122"/>
      <c r="I16" s="117">
        <v>87.37201365187714</v>
      </c>
      <c r="J16" s="117"/>
      <c r="K16" s="117">
        <v>89.66666666666666</v>
      </c>
      <c r="L16" s="109"/>
      <c r="M16" s="412" t="s">
        <v>43</v>
      </c>
    </row>
    <row r="17" spans="2:13" ht="15" customHeight="1">
      <c r="B17" s="73" t="s">
        <v>47</v>
      </c>
      <c r="C17" s="195">
        <v>43.098</v>
      </c>
      <c r="D17" s="84"/>
      <c r="E17" s="414">
        <v>5.78119</v>
      </c>
      <c r="F17" s="239"/>
      <c r="G17" s="247">
        <v>292.80609999999996</v>
      </c>
      <c r="H17" s="123"/>
      <c r="I17" s="118">
        <v>125.93856655290104</v>
      </c>
      <c r="J17" s="118"/>
      <c r="K17" s="118">
        <v>128</v>
      </c>
      <c r="L17" s="110"/>
      <c r="M17" s="73" t="s">
        <v>47</v>
      </c>
    </row>
    <row r="18" spans="2:13" ht="15" customHeight="1">
      <c r="B18" s="412" t="s">
        <v>49</v>
      </c>
      <c r="C18" s="194">
        <v>357.104</v>
      </c>
      <c r="D18" s="83"/>
      <c r="E18" s="413">
        <v>82.792351</v>
      </c>
      <c r="F18" s="238"/>
      <c r="G18" s="291">
        <v>3277.34</v>
      </c>
      <c r="H18" s="122"/>
      <c r="I18" s="117">
        <v>123.89078498293516</v>
      </c>
      <c r="J18" s="117"/>
      <c r="K18" s="117">
        <v>123.66666666666666</v>
      </c>
      <c r="L18" s="109"/>
      <c r="M18" s="412" t="s">
        <v>49</v>
      </c>
    </row>
    <row r="19" spans="2:13" ht="15" customHeight="1">
      <c r="B19" s="73" t="s">
        <v>51</v>
      </c>
      <c r="C19" s="195">
        <v>45.227</v>
      </c>
      <c r="D19" s="84"/>
      <c r="E19" s="414">
        <v>1.319133</v>
      </c>
      <c r="F19" s="239"/>
      <c r="G19" s="247">
        <v>23.615099999999998</v>
      </c>
      <c r="H19" s="123"/>
      <c r="I19" s="118">
        <v>76.79180887372013</v>
      </c>
      <c r="J19" s="118"/>
      <c r="K19" s="118">
        <v>78.66666666666666</v>
      </c>
      <c r="L19" s="110"/>
      <c r="M19" s="73" t="s">
        <v>51</v>
      </c>
    </row>
    <row r="20" spans="2:13" ht="15" customHeight="1">
      <c r="B20" s="412" t="s">
        <v>53</v>
      </c>
      <c r="C20" s="194">
        <v>70.282</v>
      </c>
      <c r="D20" s="83"/>
      <c r="E20" s="413">
        <v>4.830392</v>
      </c>
      <c r="F20" s="238"/>
      <c r="G20" s="246">
        <v>294.1101</v>
      </c>
      <c r="H20" s="122"/>
      <c r="I20" s="117">
        <v>176.4505119453925</v>
      </c>
      <c r="J20" s="117"/>
      <c r="K20" s="117">
        <v>181</v>
      </c>
      <c r="L20" s="109"/>
      <c r="M20" s="412" t="s">
        <v>53</v>
      </c>
    </row>
    <row r="21" spans="2:13" ht="15" customHeight="1">
      <c r="B21" s="73" t="s">
        <v>55</v>
      </c>
      <c r="C21" s="195">
        <v>131.957</v>
      </c>
      <c r="D21" s="84"/>
      <c r="E21" s="414">
        <v>10.741165</v>
      </c>
      <c r="F21" s="239"/>
      <c r="G21" s="294">
        <v>180.2176</v>
      </c>
      <c r="H21" s="123"/>
      <c r="I21" s="249">
        <v>67.57679180887372</v>
      </c>
      <c r="J21" s="249"/>
      <c r="K21" s="249">
        <v>67.33333333333333</v>
      </c>
      <c r="L21" s="110"/>
      <c r="M21" s="73" t="s">
        <v>55</v>
      </c>
    </row>
    <row r="22" spans="2:13" ht="15" customHeight="1">
      <c r="B22" s="412" t="s">
        <v>57</v>
      </c>
      <c r="C22" s="194">
        <v>505.997</v>
      </c>
      <c r="D22" s="83"/>
      <c r="E22" s="413">
        <v>46.658447</v>
      </c>
      <c r="F22" s="238"/>
      <c r="G22" s="295">
        <v>1166.319</v>
      </c>
      <c r="H22" s="122"/>
      <c r="I22" s="271">
        <v>91.12627986348123</v>
      </c>
      <c r="J22" s="271"/>
      <c r="K22" s="271">
        <v>92</v>
      </c>
      <c r="L22" s="109"/>
      <c r="M22" s="412" t="s">
        <v>57</v>
      </c>
    </row>
    <row r="23" spans="2:13" ht="15" customHeight="1">
      <c r="B23" s="73" t="s">
        <v>59</v>
      </c>
      <c r="C23" s="195">
        <f>543.965+88.794+0.374</f>
        <v>633.133</v>
      </c>
      <c r="D23" s="84"/>
      <c r="E23" s="415">
        <v>66.926166</v>
      </c>
      <c r="F23" s="239"/>
      <c r="G23" s="346">
        <v>2295.063</v>
      </c>
      <c r="H23" s="123"/>
      <c r="I23" s="118">
        <v>104.43686006825939</v>
      </c>
      <c r="J23" s="249"/>
      <c r="K23" s="249">
        <v>104</v>
      </c>
      <c r="L23" s="110"/>
      <c r="M23" s="73" t="s">
        <v>59</v>
      </c>
    </row>
    <row r="24" spans="2:13" ht="15" customHeight="1">
      <c r="B24" s="412" t="s">
        <v>104</v>
      </c>
      <c r="C24" s="194">
        <v>56.594</v>
      </c>
      <c r="D24" s="83"/>
      <c r="E24" s="413">
        <v>4.105493</v>
      </c>
      <c r="F24" s="238"/>
      <c r="G24" s="246">
        <v>48.9895</v>
      </c>
      <c r="H24" s="122"/>
      <c r="I24" s="117">
        <v>61.092150170648466</v>
      </c>
      <c r="J24" s="117"/>
      <c r="K24" s="117">
        <v>61.66666666666667</v>
      </c>
      <c r="L24" s="109"/>
      <c r="M24" s="412" t="s">
        <v>104</v>
      </c>
    </row>
    <row r="25" spans="2:13" ht="15" customHeight="1">
      <c r="B25" s="73" t="s">
        <v>63</v>
      </c>
      <c r="C25" s="195">
        <v>301.336</v>
      </c>
      <c r="D25" s="84"/>
      <c r="E25" s="414">
        <v>60.483973</v>
      </c>
      <c r="F25" s="239"/>
      <c r="G25" s="292">
        <v>1727.3815</v>
      </c>
      <c r="H25" s="123"/>
      <c r="I25" s="118">
        <v>96.9283276450512</v>
      </c>
      <c r="J25" s="118"/>
      <c r="K25" s="118">
        <v>96.33333333333334</v>
      </c>
      <c r="L25" s="110"/>
      <c r="M25" s="73" t="s">
        <v>63</v>
      </c>
    </row>
    <row r="26" spans="2:13" ht="15" customHeight="1">
      <c r="B26" s="412" t="s">
        <v>45</v>
      </c>
      <c r="C26" s="194">
        <v>9.25</v>
      </c>
      <c r="D26" s="83"/>
      <c r="E26" s="413">
        <v>0.864236</v>
      </c>
      <c r="F26" s="238"/>
      <c r="G26" s="296">
        <v>19.6487</v>
      </c>
      <c r="H26" s="122"/>
      <c r="I26" s="117">
        <v>83.61774744027304</v>
      </c>
      <c r="J26" s="117"/>
      <c r="K26" s="271">
        <v>85</v>
      </c>
      <c r="L26" s="109"/>
      <c r="M26" s="412" t="s">
        <v>45</v>
      </c>
    </row>
    <row r="27" spans="2:13" ht="15" customHeight="1">
      <c r="B27" s="73" t="s">
        <v>67</v>
      </c>
      <c r="C27" s="195">
        <v>64.559</v>
      </c>
      <c r="D27" s="84"/>
      <c r="E27" s="414">
        <v>1.934379</v>
      </c>
      <c r="F27" s="239"/>
      <c r="G27" s="247">
        <v>27.033099999999997</v>
      </c>
      <c r="H27" s="123"/>
      <c r="I27" s="118">
        <v>64.16382252559727</v>
      </c>
      <c r="J27" s="118"/>
      <c r="K27" s="118">
        <v>66.66666666666666</v>
      </c>
      <c r="L27" s="110"/>
      <c r="M27" s="73" t="s">
        <v>67</v>
      </c>
    </row>
    <row r="28" spans="2:13" ht="15" customHeight="1">
      <c r="B28" s="412" t="s">
        <v>69</v>
      </c>
      <c r="C28" s="194">
        <v>65.3</v>
      </c>
      <c r="D28" s="83"/>
      <c r="E28" s="413">
        <v>2.808901</v>
      </c>
      <c r="F28" s="238"/>
      <c r="G28" s="246">
        <v>42.1908</v>
      </c>
      <c r="H28" s="122"/>
      <c r="I28" s="117">
        <v>75.0853242320819</v>
      </c>
      <c r="J28" s="117"/>
      <c r="K28" s="117">
        <v>78.33333333333333</v>
      </c>
      <c r="L28" s="109"/>
      <c r="M28" s="412" t="s">
        <v>69</v>
      </c>
    </row>
    <row r="29" spans="2:13" ht="15" customHeight="1">
      <c r="B29" s="73" t="s">
        <v>71</v>
      </c>
      <c r="C29" s="195">
        <v>2.586</v>
      </c>
      <c r="D29" s="84"/>
      <c r="E29" s="415">
        <v>0.602005</v>
      </c>
      <c r="F29" s="239"/>
      <c r="G29" s="247">
        <v>55.2994</v>
      </c>
      <c r="H29" s="123"/>
      <c r="I29" s="118">
        <v>260.06825938566556</v>
      </c>
      <c r="J29" s="118"/>
      <c r="K29" s="118">
        <v>252.99999999999997</v>
      </c>
      <c r="L29" s="110"/>
      <c r="M29" s="73" t="s">
        <v>71</v>
      </c>
    </row>
    <row r="30" spans="2:13" ht="15" customHeight="1">
      <c r="B30" s="412" t="s">
        <v>65</v>
      </c>
      <c r="C30" s="194">
        <v>93.03</v>
      </c>
      <c r="D30" s="83"/>
      <c r="E30" s="413">
        <v>9.778371</v>
      </c>
      <c r="F30" s="238"/>
      <c r="G30" s="246">
        <v>124.05030000000001</v>
      </c>
      <c r="H30" s="122"/>
      <c r="I30" s="117">
        <v>66.55290102389078</v>
      </c>
      <c r="J30" s="117"/>
      <c r="K30" s="117">
        <v>67.66666666666666</v>
      </c>
      <c r="L30" s="109"/>
      <c r="M30" s="412" t="s">
        <v>65</v>
      </c>
    </row>
    <row r="31" spans="2:13" ht="15" customHeight="1">
      <c r="B31" s="73" t="s">
        <v>73</v>
      </c>
      <c r="C31" s="195">
        <v>0.316</v>
      </c>
      <c r="D31" s="84"/>
      <c r="E31" s="414">
        <v>0.475701</v>
      </c>
      <c r="F31" s="239"/>
      <c r="G31" s="247">
        <v>11.305</v>
      </c>
      <c r="H31" s="123"/>
      <c r="I31" s="118">
        <v>95.22184300341297</v>
      </c>
      <c r="J31" s="118"/>
      <c r="K31" s="118">
        <v>97.66666666666667</v>
      </c>
      <c r="L31" s="110"/>
      <c r="M31" s="73" t="s">
        <v>73</v>
      </c>
    </row>
    <row r="32" spans="2:13" ht="15" customHeight="1">
      <c r="B32" s="412" t="s">
        <v>75</v>
      </c>
      <c r="C32" s="194">
        <v>41.526</v>
      </c>
      <c r="D32" s="83"/>
      <c r="E32" s="413">
        <v>17.181084</v>
      </c>
      <c r="F32" s="238"/>
      <c r="G32" s="296">
        <v>738.146</v>
      </c>
      <c r="H32" s="122"/>
      <c r="I32" s="271">
        <v>127.64505119453923</v>
      </c>
      <c r="J32" s="271"/>
      <c r="K32" s="271">
        <v>128.33333333333334</v>
      </c>
      <c r="L32" s="109"/>
      <c r="M32" s="412" t="s">
        <v>75</v>
      </c>
    </row>
    <row r="33" spans="2:13" ht="15" customHeight="1">
      <c r="B33" s="73" t="s">
        <v>37</v>
      </c>
      <c r="C33" s="195">
        <v>83.879</v>
      </c>
      <c r="D33" s="84"/>
      <c r="E33" s="414">
        <v>8.822267</v>
      </c>
      <c r="F33" s="239"/>
      <c r="G33" s="247">
        <v>369.8992</v>
      </c>
      <c r="H33" s="123"/>
      <c r="I33" s="118">
        <v>128.32764505119454</v>
      </c>
      <c r="J33" s="118"/>
      <c r="K33" s="118">
        <v>127</v>
      </c>
      <c r="L33" s="110"/>
      <c r="M33" s="73" t="s">
        <v>37</v>
      </c>
    </row>
    <row r="34" spans="2:13" ht="15" customHeight="1">
      <c r="B34" s="412" t="s">
        <v>76</v>
      </c>
      <c r="C34" s="194">
        <v>312.685</v>
      </c>
      <c r="D34" s="83"/>
      <c r="E34" s="413">
        <v>37.976687</v>
      </c>
      <c r="F34" s="238"/>
      <c r="G34" s="246">
        <v>467.30420000000004</v>
      </c>
      <c r="H34" s="122"/>
      <c r="I34" s="117">
        <v>67.91808873720136</v>
      </c>
      <c r="J34" s="117"/>
      <c r="K34" s="117">
        <v>69.66666666666667</v>
      </c>
      <c r="L34" s="109"/>
      <c r="M34" s="412" t="s">
        <v>76</v>
      </c>
    </row>
    <row r="35" spans="2:13" ht="15" customHeight="1">
      <c r="B35" s="73" t="s">
        <v>78</v>
      </c>
      <c r="C35" s="195">
        <v>92.09</v>
      </c>
      <c r="D35" s="84"/>
      <c r="E35" s="414">
        <v>10.291027</v>
      </c>
      <c r="F35" s="239"/>
      <c r="G35" s="294">
        <v>194.6135</v>
      </c>
      <c r="H35" s="123"/>
      <c r="I35" s="118">
        <v>77.13310580204778</v>
      </c>
      <c r="J35" s="118"/>
      <c r="K35" s="249">
        <v>76.66666666666667</v>
      </c>
      <c r="L35" s="110"/>
      <c r="M35" s="73" t="s">
        <v>78</v>
      </c>
    </row>
    <row r="36" spans="2:13" ht="15" customHeight="1">
      <c r="B36" s="412" t="s">
        <v>80</v>
      </c>
      <c r="C36" s="194">
        <v>238.391</v>
      </c>
      <c r="D36" s="83"/>
      <c r="E36" s="413">
        <v>19.530631</v>
      </c>
      <c r="F36" s="238"/>
      <c r="G36" s="296">
        <v>187.5168</v>
      </c>
      <c r="H36" s="122"/>
      <c r="I36" s="117">
        <v>59.38566552901023</v>
      </c>
      <c r="J36" s="117"/>
      <c r="K36" s="271">
        <v>62.66666666666667</v>
      </c>
      <c r="L36" s="109"/>
      <c r="M36" s="412" t="s">
        <v>80</v>
      </c>
    </row>
    <row r="37" spans="2:13" ht="15" customHeight="1">
      <c r="B37" s="73" t="s">
        <v>82</v>
      </c>
      <c r="C37" s="195">
        <v>20.273</v>
      </c>
      <c r="D37" s="84"/>
      <c r="E37" s="414">
        <v>2.06688</v>
      </c>
      <c r="F37" s="239"/>
      <c r="G37" s="247">
        <v>42.9997</v>
      </c>
      <c r="H37" s="123"/>
      <c r="I37" s="118">
        <v>82.25255972696246</v>
      </c>
      <c r="J37" s="118"/>
      <c r="K37" s="118">
        <v>85</v>
      </c>
      <c r="L37" s="110"/>
      <c r="M37" s="73" t="s">
        <v>82</v>
      </c>
    </row>
    <row r="38" spans="2:13" ht="15" customHeight="1">
      <c r="B38" s="412" t="s">
        <v>86</v>
      </c>
      <c r="C38" s="194">
        <v>49.035</v>
      </c>
      <c r="D38" s="83"/>
      <c r="E38" s="413">
        <v>5.44312</v>
      </c>
      <c r="F38" s="238"/>
      <c r="G38" s="246">
        <v>84.8509</v>
      </c>
      <c r="H38" s="122"/>
      <c r="I38" s="117">
        <v>76.79180887372013</v>
      </c>
      <c r="J38" s="117"/>
      <c r="K38" s="117">
        <v>76.33333333333333</v>
      </c>
      <c r="L38" s="109"/>
      <c r="M38" s="412" t="s">
        <v>86</v>
      </c>
    </row>
    <row r="39" spans="2:13" ht="15" customHeight="1">
      <c r="B39" s="73" t="s">
        <v>61</v>
      </c>
      <c r="C39" s="195">
        <v>338.419</v>
      </c>
      <c r="D39" s="84"/>
      <c r="E39" s="414">
        <v>5.51313</v>
      </c>
      <c r="F39" s="239"/>
      <c r="G39" s="247">
        <v>223.918</v>
      </c>
      <c r="H39" s="123"/>
      <c r="I39" s="118">
        <v>108.53242320819112</v>
      </c>
      <c r="J39" s="118"/>
      <c r="K39" s="118">
        <v>109.00000000000001</v>
      </c>
      <c r="L39" s="110"/>
      <c r="M39" s="73" t="s">
        <v>61</v>
      </c>
    </row>
    <row r="40" spans="2:13" ht="15" customHeight="1">
      <c r="B40" s="412" t="s">
        <v>84</v>
      </c>
      <c r="C40" s="194">
        <v>450.295</v>
      </c>
      <c r="D40" s="83"/>
      <c r="E40" s="413">
        <v>10.120242</v>
      </c>
      <c r="F40" s="238"/>
      <c r="G40" s="246">
        <v>475.2242</v>
      </c>
      <c r="H40" s="122"/>
      <c r="I40" s="117">
        <v>121.84300341296928</v>
      </c>
      <c r="J40" s="117"/>
      <c r="K40" s="117">
        <v>121</v>
      </c>
      <c r="L40" s="109"/>
      <c r="M40" s="412" t="s">
        <v>84</v>
      </c>
    </row>
    <row r="41" spans="2:13" ht="15" customHeight="1">
      <c r="B41" s="416" t="s">
        <v>88</v>
      </c>
      <c r="C41" s="265">
        <v>243.82</v>
      </c>
      <c r="D41" s="266"/>
      <c r="E41" s="417">
        <v>66.273576</v>
      </c>
      <c r="F41" s="267"/>
      <c r="G41" s="293">
        <v>2337.971</v>
      </c>
      <c r="H41" s="268"/>
      <c r="I41" s="269">
        <v>106.48464163822527</v>
      </c>
      <c r="J41" s="269"/>
      <c r="K41" s="269">
        <v>105.66666666666666</v>
      </c>
      <c r="L41" s="270"/>
      <c r="M41" s="416" t="s">
        <v>88</v>
      </c>
    </row>
    <row r="42" spans="2:13" ht="15" customHeight="1">
      <c r="B42" s="412" t="s">
        <v>211</v>
      </c>
      <c r="C42" s="194">
        <v>28.748</v>
      </c>
      <c r="D42" s="83"/>
      <c r="E42" s="413">
        <v>2.870324</v>
      </c>
      <c r="F42" s="238"/>
      <c r="G42" s="296">
        <v>11.575700000000001</v>
      </c>
      <c r="H42" s="122"/>
      <c r="I42" s="271">
        <v>29.351535836177472</v>
      </c>
      <c r="J42" s="117"/>
      <c r="K42" s="271">
        <v>30.3</v>
      </c>
      <c r="L42" s="109"/>
      <c r="M42" s="412" t="s">
        <v>211</v>
      </c>
    </row>
    <row r="43" spans="2:13" ht="15" customHeight="1">
      <c r="B43" s="73" t="s">
        <v>198</v>
      </c>
      <c r="C43" s="195">
        <v>13.812</v>
      </c>
      <c r="D43" s="84"/>
      <c r="E43" s="414">
        <v>0.622359</v>
      </c>
      <c r="F43" s="239"/>
      <c r="G43" s="247">
        <v>4.2991</v>
      </c>
      <c r="H43" s="123"/>
      <c r="I43" s="118">
        <v>44.4</v>
      </c>
      <c r="J43" s="118"/>
      <c r="K43" s="118">
        <v>45.7</v>
      </c>
      <c r="L43" s="110"/>
      <c r="M43" s="73" t="s">
        <v>198</v>
      </c>
    </row>
    <row r="44" spans="2:13" ht="15" customHeight="1">
      <c r="B44" s="412" t="s">
        <v>106</v>
      </c>
      <c r="C44" s="194">
        <v>25.713</v>
      </c>
      <c r="D44" s="83"/>
      <c r="E44" s="413">
        <v>2.075301</v>
      </c>
      <c r="F44" s="238"/>
      <c r="G44" s="296">
        <v>10.0139</v>
      </c>
      <c r="H44" s="122"/>
      <c r="I44" s="117">
        <v>37</v>
      </c>
      <c r="J44" s="117"/>
      <c r="K44" s="271">
        <v>37.7</v>
      </c>
      <c r="L44" s="109"/>
      <c r="M44" s="412" t="s">
        <v>106</v>
      </c>
    </row>
    <row r="45" spans="2:13" ht="15" customHeight="1">
      <c r="B45" s="73" t="s">
        <v>207</v>
      </c>
      <c r="C45" s="195">
        <v>88.361</v>
      </c>
      <c r="D45" s="84"/>
      <c r="E45" s="414">
        <v>7.001444</v>
      </c>
      <c r="F45" s="239"/>
      <c r="G45" s="247">
        <v>39.1833</v>
      </c>
      <c r="H45" s="123"/>
      <c r="I45" s="118">
        <v>38.9</v>
      </c>
      <c r="J45" s="118"/>
      <c r="K45" s="118">
        <v>38.7</v>
      </c>
      <c r="L45" s="110"/>
      <c r="M45" s="73" t="s">
        <v>207</v>
      </c>
    </row>
    <row r="46" spans="2:13" ht="15" customHeight="1">
      <c r="B46" s="412" t="s">
        <v>107</v>
      </c>
      <c r="C46" s="194">
        <v>785.347</v>
      </c>
      <c r="D46" s="83"/>
      <c r="E46" s="413">
        <v>80.810525</v>
      </c>
      <c r="F46" s="238"/>
      <c r="G46" s="246">
        <v>753.904</v>
      </c>
      <c r="H46" s="122"/>
      <c r="I46" s="117">
        <v>65.5</v>
      </c>
      <c r="J46" s="117"/>
      <c r="K46" s="117">
        <v>66.3</v>
      </c>
      <c r="L46" s="109"/>
      <c r="M46" s="412" t="s">
        <v>107</v>
      </c>
    </row>
    <row r="47" spans="2:13" ht="15" customHeight="1">
      <c r="B47" s="250" t="s">
        <v>91</v>
      </c>
      <c r="C47" s="282">
        <v>103</v>
      </c>
      <c r="D47" s="283"/>
      <c r="E47" s="418">
        <v>0.34845</v>
      </c>
      <c r="F47" s="284"/>
      <c r="G47" s="285">
        <v>21.706</v>
      </c>
      <c r="H47" s="286"/>
      <c r="I47" s="287">
        <v>130</v>
      </c>
      <c r="J47" s="287"/>
      <c r="K47" s="287">
        <v>130.3</v>
      </c>
      <c r="L47" s="288"/>
      <c r="M47" s="250" t="s">
        <v>91</v>
      </c>
    </row>
    <row r="48" spans="2:13" ht="15" customHeight="1">
      <c r="B48" s="412" t="s">
        <v>98</v>
      </c>
      <c r="C48" s="289">
        <v>323.782</v>
      </c>
      <c r="D48" s="83"/>
      <c r="E48" s="413">
        <v>5.295619</v>
      </c>
      <c r="F48" s="290"/>
      <c r="G48" s="246">
        <v>354.28740000000005</v>
      </c>
      <c r="H48" s="122"/>
      <c r="I48" s="117">
        <v>144.4</v>
      </c>
      <c r="J48" s="117"/>
      <c r="K48" s="117">
        <v>146.3</v>
      </c>
      <c r="L48" s="109"/>
      <c r="M48" s="412" t="s">
        <v>98</v>
      </c>
    </row>
    <row r="49" spans="2:13" ht="15" customHeight="1">
      <c r="B49" s="416" t="s">
        <v>101</v>
      </c>
      <c r="C49" s="265">
        <v>41.285</v>
      </c>
      <c r="D49" s="266"/>
      <c r="E49" s="417">
        <v>8.48413</v>
      </c>
      <c r="F49" s="267"/>
      <c r="G49" s="293">
        <v>601.3956999999999</v>
      </c>
      <c r="H49" s="268"/>
      <c r="I49" s="269">
        <v>159.4</v>
      </c>
      <c r="J49" s="269"/>
      <c r="K49" s="419">
        <v>156</v>
      </c>
      <c r="L49" s="270"/>
      <c r="M49" s="416" t="s">
        <v>101</v>
      </c>
    </row>
    <row r="50" ht="15" customHeight="1">
      <c r="B50" s="58" t="s">
        <v>231</v>
      </c>
    </row>
    <row r="51" spans="2:13" ht="12.75" customHeight="1">
      <c r="B51" s="468" t="s">
        <v>176</v>
      </c>
      <c r="C51" s="469"/>
      <c r="D51" s="469"/>
      <c r="E51" s="469"/>
      <c r="F51" s="469"/>
      <c r="G51" s="469"/>
      <c r="H51" s="469"/>
      <c r="I51" s="469"/>
      <c r="J51" s="469"/>
      <c r="K51" s="469"/>
      <c r="L51" s="469"/>
      <c r="M51" s="469"/>
    </row>
    <row r="52" spans="2:13" ht="25.5" customHeight="1">
      <c r="B52" s="470" t="s">
        <v>230</v>
      </c>
      <c r="C52" s="442"/>
      <c r="D52" s="442"/>
      <c r="E52" s="442"/>
      <c r="F52" s="442"/>
      <c r="G52" s="442"/>
      <c r="H52" s="442"/>
      <c r="I52" s="442"/>
      <c r="J52" s="442"/>
      <c r="K52" s="442"/>
      <c r="L52" s="442"/>
      <c r="M52" s="442"/>
    </row>
    <row r="53" spans="2:13" ht="20.25" customHeight="1">
      <c r="B53" s="471" t="s">
        <v>235</v>
      </c>
      <c r="C53" s="442"/>
      <c r="D53" s="442"/>
      <c r="E53" s="442"/>
      <c r="F53" s="442"/>
      <c r="G53" s="442"/>
      <c r="H53" s="442"/>
      <c r="I53" s="442"/>
      <c r="J53" s="442"/>
      <c r="K53" s="442"/>
      <c r="L53" s="442"/>
      <c r="M53" s="442"/>
    </row>
  </sheetData>
  <sheetProtection/>
  <mergeCells count="10">
    <mergeCell ref="I11:L11"/>
    <mergeCell ref="B51:M51"/>
    <mergeCell ref="B52:M52"/>
    <mergeCell ref="B53:M53"/>
    <mergeCell ref="B8:M8"/>
    <mergeCell ref="C9:D10"/>
    <mergeCell ref="E9:F10"/>
    <mergeCell ref="G9:H10"/>
    <mergeCell ref="I9:L9"/>
    <mergeCell ref="I10:L10"/>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K52"/>
  <sheetViews>
    <sheetView zoomScalePageLayoutView="0" workbookViewId="0" topLeftCell="H16">
      <selection activeCell="AR16" sqref="AR16"/>
    </sheetView>
  </sheetViews>
  <sheetFormatPr defaultColWidth="9.140625" defaultRowHeight="12.75"/>
  <cols>
    <col min="1" max="1" width="5.7109375" style="0" customWidth="1"/>
    <col min="2" max="2" width="6.140625" style="0" customWidth="1"/>
    <col min="3" max="3" width="7.421875" style="0" customWidth="1"/>
    <col min="4" max="7" width="5.7109375" style="0" customWidth="1"/>
    <col min="8" max="19" width="5.57421875" style="0" customWidth="1"/>
    <col min="20" max="20" width="5.00390625" style="0" customWidth="1"/>
    <col min="21" max="24" width="5.7109375" style="0" customWidth="1"/>
    <col min="25" max="25" width="7.00390625" style="0" customWidth="1"/>
    <col min="26" max="26" width="6.7109375" style="0" customWidth="1"/>
    <col min="27" max="28" width="5.57421875" style="0" customWidth="1"/>
    <col min="29" max="29" width="6.57421875" style="0" customWidth="1"/>
    <col min="30" max="30" width="5.8515625" style="0" customWidth="1"/>
    <col min="31" max="31" width="4.28125" style="0" customWidth="1"/>
    <col min="32" max="36" width="5.421875" style="0" customWidth="1"/>
    <col min="37" max="37" width="4.57421875" style="0" customWidth="1"/>
  </cols>
  <sheetData>
    <row r="1" spans="4:37" ht="14.25" customHeight="1">
      <c r="D1" s="343"/>
      <c r="E1" s="343"/>
      <c r="F1" s="343"/>
      <c r="G1" s="343"/>
      <c r="H1" s="343"/>
      <c r="I1" s="343"/>
      <c r="J1" s="343"/>
      <c r="K1" s="343"/>
      <c r="L1" s="343"/>
      <c r="M1" s="343"/>
      <c r="N1" s="343"/>
      <c r="O1" s="343"/>
      <c r="P1" s="343"/>
      <c r="Q1" s="343"/>
      <c r="R1" s="343"/>
      <c r="S1" s="343"/>
      <c r="AK1" s="43" t="s">
        <v>120</v>
      </c>
    </row>
    <row r="2" spans="2:37" ht="30" customHeight="1">
      <c r="B2" s="452" t="s">
        <v>121</v>
      </c>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row>
    <row r="3" spans="3:36" ht="29.25" customHeight="1">
      <c r="C3" s="487" t="s">
        <v>122</v>
      </c>
      <c r="D3" s="488"/>
      <c r="E3" s="488"/>
      <c r="F3" s="488"/>
      <c r="G3" s="488"/>
      <c r="H3" s="488"/>
      <c r="I3" s="488"/>
      <c r="J3" s="488"/>
      <c r="K3" s="488"/>
      <c r="L3" s="488"/>
      <c r="M3" s="488"/>
      <c r="N3" s="488"/>
      <c r="O3" s="488"/>
      <c r="P3" s="488"/>
      <c r="Q3" s="488"/>
      <c r="R3" s="488"/>
      <c r="S3" s="489"/>
      <c r="T3" s="487" t="s">
        <v>161</v>
      </c>
      <c r="U3" s="488"/>
      <c r="V3" s="488"/>
      <c r="W3" s="488"/>
      <c r="X3" s="488"/>
      <c r="Y3" s="488"/>
      <c r="Z3" s="488"/>
      <c r="AA3" s="488"/>
      <c r="AB3" s="488"/>
      <c r="AC3" s="488"/>
      <c r="AD3" s="488"/>
      <c r="AE3" s="488"/>
      <c r="AF3" s="488"/>
      <c r="AG3" s="488"/>
      <c r="AH3" s="488"/>
      <c r="AI3" s="488"/>
      <c r="AJ3" s="405"/>
    </row>
    <row r="4" spans="3:36" ht="15" customHeight="1">
      <c r="C4" s="490" t="s">
        <v>162</v>
      </c>
      <c r="D4" s="491"/>
      <c r="E4" s="491"/>
      <c r="F4" s="491"/>
      <c r="G4" s="491"/>
      <c r="H4" s="491"/>
      <c r="I4" s="491"/>
      <c r="J4" s="491"/>
      <c r="K4" s="491"/>
      <c r="L4" s="491"/>
      <c r="M4" s="491"/>
      <c r="N4" s="491"/>
      <c r="O4" s="491"/>
      <c r="P4" s="491"/>
      <c r="Q4" s="491"/>
      <c r="R4" s="491"/>
      <c r="S4" s="492"/>
      <c r="T4" s="496" t="s">
        <v>175</v>
      </c>
      <c r="U4" s="497"/>
      <c r="V4" s="497"/>
      <c r="W4" s="497"/>
      <c r="X4" s="497"/>
      <c r="Y4" s="497"/>
      <c r="Z4" s="497"/>
      <c r="AA4" s="497"/>
      <c r="AB4" s="497"/>
      <c r="AC4" s="497"/>
      <c r="AD4" s="497"/>
      <c r="AE4" s="497"/>
      <c r="AF4" s="497"/>
      <c r="AG4" s="497"/>
      <c r="AH4" s="497"/>
      <c r="AI4" s="497"/>
      <c r="AJ4" s="407"/>
    </row>
    <row r="5" spans="3:36" ht="12" customHeight="1">
      <c r="C5" s="493" t="s">
        <v>169</v>
      </c>
      <c r="D5" s="494"/>
      <c r="E5" s="494"/>
      <c r="F5" s="494"/>
      <c r="G5" s="494"/>
      <c r="H5" s="494"/>
      <c r="I5" s="494"/>
      <c r="J5" s="494"/>
      <c r="K5" s="494"/>
      <c r="L5" s="494"/>
      <c r="M5" s="494"/>
      <c r="N5" s="494"/>
      <c r="O5" s="494"/>
      <c r="P5" s="494"/>
      <c r="Q5" s="494"/>
      <c r="R5" s="494"/>
      <c r="S5" s="495"/>
      <c r="T5" s="493" t="s">
        <v>169</v>
      </c>
      <c r="U5" s="494"/>
      <c r="V5" s="494"/>
      <c r="W5" s="494"/>
      <c r="X5" s="494"/>
      <c r="Y5" s="494"/>
      <c r="Z5" s="494"/>
      <c r="AA5" s="494"/>
      <c r="AB5" s="494"/>
      <c r="AC5" s="494"/>
      <c r="AD5" s="494"/>
      <c r="AE5" s="494"/>
      <c r="AF5" s="494"/>
      <c r="AG5" s="494"/>
      <c r="AH5" s="494"/>
      <c r="AI5" s="494"/>
      <c r="AJ5" s="406"/>
    </row>
    <row r="6" spans="3:36" ht="15" customHeight="1">
      <c r="C6" s="76">
        <v>2001</v>
      </c>
      <c r="D6" s="240">
        <v>2002</v>
      </c>
      <c r="E6" s="240">
        <v>2003</v>
      </c>
      <c r="F6" s="240">
        <v>2004</v>
      </c>
      <c r="G6" s="240">
        <v>2005</v>
      </c>
      <c r="H6" s="240">
        <v>2006</v>
      </c>
      <c r="I6" s="240">
        <v>2007</v>
      </c>
      <c r="J6" s="240">
        <v>2008</v>
      </c>
      <c r="K6" s="240">
        <v>2009</v>
      </c>
      <c r="L6" s="240">
        <v>2010</v>
      </c>
      <c r="M6" s="240">
        <v>2011</v>
      </c>
      <c r="N6" s="297">
        <v>2012</v>
      </c>
      <c r="O6" s="339">
        <v>2013</v>
      </c>
      <c r="P6" s="339">
        <v>2014</v>
      </c>
      <c r="Q6" s="339">
        <v>2015</v>
      </c>
      <c r="R6" s="339">
        <v>2016</v>
      </c>
      <c r="S6" s="298">
        <v>2017</v>
      </c>
      <c r="T6" s="240">
        <v>2001</v>
      </c>
      <c r="U6" s="240">
        <v>2002</v>
      </c>
      <c r="V6" s="240">
        <v>2003</v>
      </c>
      <c r="W6" s="240">
        <v>2004</v>
      </c>
      <c r="X6" s="240">
        <v>2005</v>
      </c>
      <c r="Y6" s="240">
        <v>2006</v>
      </c>
      <c r="Z6" s="240">
        <v>2007</v>
      </c>
      <c r="AA6" s="240">
        <v>2008</v>
      </c>
      <c r="AB6" s="240">
        <v>2009</v>
      </c>
      <c r="AC6" s="240">
        <v>2010</v>
      </c>
      <c r="AD6" s="240">
        <v>2011</v>
      </c>
      <c r="AE6" s="297">
        <v>2012</v>
      </c>
      <c r="AF6" s="339">
        <v>2013</v>
      </c>
      <c r="AG6" s="339">
        <v>2014</v>
      </c>
      <c r="AH6" s="297">
        <v>2015</v>
      </c>
      <c r="AI6" s="297">
        <v>2016</v>
      </c>
      <c r="AJ6" s="251">
        <v>2017</v>
      </c>
    </row>
    <row r="7" spans="2:37" ht="14.25" customHeight="1">
      <c r="B7" s="250" t="s">
        <v>222</v>
      </c>
      <c r="C7" s="160">
        <v>2.2</v>
      </c>
      <c r="D7" s="160">
        <v>1.4</v>
      </c>
      <c r="E7" s="160">
        <v>1.3</v>
      </c>
      <c r="F7" s="160">
        <v>2.5</v>
      </c>
      <c r="G7" s="160">
        <v>2.1</v>
      </c>
      <c r="H7" s="160">
        <v>3.3</v>
      </c>
      <c r="I7" s="160">
        <v>3</v>
      </c>
      <c r="J7" s="160">
        <v>0.4</v>
      </c>
      <c r="K7" s="160">
        <v>-4.3</v>
      </c>
      <c r="L7" s="160">
        <v>2.1</v>
      </c>
      <c r="M7" s="160">
        <v>1.7</v>
      </c>
      <c r="N7" s="160">
        <v>-0.4</v>
      </c>
      <c r="O7" s="160">
        <v>0.3</v>
      </c>
      <c r="P7" s="160">
        <v>1.8</v>
      </c>
      <c r="Q7" s="160">
        <v>2.3</v>
      </c>
      <c r="R7" s="160">
        <v>2</v>
      </c>
      <c r="S7" s="161">
        <v>2.5</v>
      </c>
      <c r="T7" s="179">
        <v>0.3</v>
      </c>
      <c r="U7" s="179">
        <v>-0.3</v>
      </c>
      <c r="V7" s="179">
        <v>0.5</v>
      </c>
      <c r="W7" s="179">
        <v>2.3</v>
      </c>
      <c r="X7" s="179">
        <v>1.5</v>
      </c>
      <c r="Y7" s="179">
        <v>4</v>
      </c>
      <c r="Z7" s="179">
        <v>3.5</v>
      </c>
      <c r="AA7" s="179">
        <v>-1.8</v>
      </c>
      <c r="AB7" s="179">
        <v>-13.7</v>
      </c>
      <c r="AC7" s="179">
        <v>6.7</v>
      </c>
      <c r="AD7" s="179">
        <v>3</v>
      </c>
      <c r="AE7" s="179">
        <v>-2.1</v>
      </c>
      <c r="AF7" s="179">
        <v>-0.6</v>
      </c>
      <c r="AG7" s="367">
        <v>1.2</v>
      </c>
      <c r="AH7" s="369">
        <v>2.6</v>
      </c>
      <c r="AI7" s="369">
        <v>1.7</v>
      </c>
      <c r="AJ7" s="368">
        <v>3.1</v>
      </c>
      <c r="AK7" s="250" t="s">
        <v>222</v>
      </c>
    </row>
    <row r="8" spans="2:37" ht="12" customHeight="1">
      <c r="B8" s="45" t="s">
        <v>39</v>
      </c>
      <c r="C8" s="180">
        <v>0.8</v>
      </c>
      <c r="D8" s="180">
        <v>1.8</v>
      </c>
      <c r="E8" s="180">
        <v>0.8</v>
      </c>
      <c r="F8" s="180">
        <v>3.6</v>
      </c>
      <c r="G8" s="180">
        <v>2.1</v>
      </c>
      <c r="H8" s="180">
        <v>2.5</v>
      </c>
      <c r="I8" s="180">
        <v>3.4</v>
      </c>
      <c r="J8" s="180">
        <v>0.8</v>
      </c>
      <c r="K8" s="180">
        <v>-2.3</v>
      </c>
      <c r="L8" s="180">
        <v>2.7</v>
      </c>
      <c r="M8" s="180">
        <v>1.8</v>
      </c>
      <c r="N8" s="180">
        <v>0.2</v>
      </c>
      <c r="O8" s="180">
        <v>0.2</v>
      </c>
      <c r="P8" s="180">
        <v>1.3</v>
      </c>
      <c r="Q8" s="180">
        <v>1.7</v>
      </c>
      <c r="R8" s="180">
        <v>1.5</v>
      </c>
      <c r="S8" s="185">
        <v>1.7</v>
      </c>
      <c r="T8" s="180">
        <v>5.2</v>
      </c>
      <c r="U8" s="180">
        <v>0.4</v>
      </c>
      <c r="V8" s="180">
        <v>2.7</v>
      </c>
      <c r="W8" s="180">
        <v>7.4</v>
      </c>
      <c r="X8" s="180">
        <v>3.6</v>
      </c>
      <c r="Y8" s="180">
        <v>6.3</v>
      </c>
      <c r="Z8" s="180">
        <v>6.7</v>
      </c>
      <c r="AA8" s="180">
        <v>3.7</v>
      </c>
      <c r="AB8" s="180">
        <v>-10.1</v>
      </c>
      <c r="AC8" s="180">
        <v>11.2</v>
      </c>
      <c r="AD8" s="180">
        <v>4.8</v>
      </c>
      <c r="AE8" s="180">
        <v>-2.1</v>
      </c>
      <c r="AF8" s="180">
        <v>0.9</v>
      </c>
      <c r="AG8" s="47">
        <v>1.3</v>
      </c>
      <c r="AH8" s="47">
        <v>-1.2</v>
      </c>
      <c r="AI8" s="47">
        <v>4.5</v>
      </c>
      <c r="AJ8" s="47">
        <v>2.9</v>
      </c>
      <c r="AK8" s="45" t="s">
        <v>39</v>
      </c>
    </row>
    <row r="9" spans="2:37" ht="12" customHeight="1">
      <c r="B9" s="72" t="s">
        <v>41</v>
      </c>
      <c r="C9" s="181">
        <v>3.8</v>
      </c>
      <c r="D9" s="181">
        <v>5.9</v>
      </c>
      <c r="E9" s="181">
        <v>5.2</v>
      </c>
      <c r="F9" s="181">
        <v>6.4</v>
      </c>
      <c r="G9" s="181">
        <v>7.1</v>
      </c>
      <c r="H9" s="181">
        <v>6.9</v>
      </c>
      <c r="I9" s="181">
        <v>7.3</v>
      </c>
      <c r="J9" s="181">
        <v>6</v>
      </c>
      <c r="K9" s="181">
        <v>-3.6</v>
      </c>
      <c r="L9" s="181">
        <v>1.3</v>
      </c>
      <c r="M9" s="181">
        <v>1.9</v>
      </c>
      <c r="N9" s="181">
        <v>0</v>
      </c>
      <c r="O9" s="181">
        <v>0.9</v>
      </c>
      <c r="P9" s="181">
        <v>1.8</v>
      </c>
      <c r="Q9" s="181">
        <v>3.5</v>
      </c>
      <c r="R9" s="181">
        <v>3.9</v>
      </c>
      <c r="S9" s="186">
        <v>3.8</v>
      </c>
      <c r="T9" s="181">
        <v>1.9</v>
      </c>
      <c r="U9" s="181">
        <v>4.8</v>
      </c>
      <c r="V9" s="181">
        <v>13.2</v>
      </c>
      <c r="W9" s="181">
        <v>12.6</v>
      </c>
      <c r="X9" s="181">
        <v>6.9</v>
      </c>
      <c r="Y9" s="181">
        <v>6.3</v>
      </c>
      <c r="Z9" s="181">
        <v>9.4</v>
      </c>
      <c r="AA9" s="181">
        <v>0.7</v>
      </c>
      <c r="AB9" s="181">
        <v>-18.3</v>
      </c>
      <c r="AC9" s="181">
        <v>2</v>
      </c>
      <c r="AD9" s="181">
        <v>5.8</v>
      </c>
      <c r="AE9" s="181">
        <v>-0.4</v>
      </c>
      <c r="AF9" s="181">
        <v>-0.1</v>
      </c>
      <c r="AG9" s="181">
        <v>2</v>
      </c>
      <c r="AH9" s="181">
        <v>2.7</v>
      </c>
      <c r="AI9" s="181">
        <v>2.8</v>
      </c>
      <c r="AJ9" s="181">
        <v>3.8</v>
      </c>
      <c r="AK9" s="72" t="s">
        <v>41</v>
      </c>
    </row>
    <row r="10" spans="2:37" ht="12" customHeight="1">
      <c r="B10" s="46" t="s">
        <v>43</v>
      </c>
      <c r="C10" s="47">
        <v>2.9</v>
      </c>
      <c r="D10" s="47">
        <v>1.7</v>
      </c>
      <c r="E10" s="47">
        <v>3.6</v>
      </c>
      <c r="F10" s="47">
        <v>4.9</v>
      </c>
      <c r="G10" s="47">
        <v>6.5</v>
      </c>
      <c r="H10" s="47">
        <v>6.9</v>
      </c>
      <c r="I10" s="47">
        <v>5.6</v>
      </c>
      <c r="J10" s="47">
        <v>2.7</v>
      </c>
      <c r="K10" s="47">
        <v>-4.8</v>
      </c>
      <c r="L10" s="47">
        <v>2.3</v>
      </c>
      <c r="M10" s="47">
        <v>1.8</v>
      </c>
      <c r="N10" s="47">
        <v>-0.8</v>
      </c>
      <c r="O10" s="47">
        <v>-0.5</v>
      </c>
      <c r="P10" s="47">
        <v>2.7</v>
      </c>
      <c r="Q10" s="47">
        <v>5.3</v>
      </c>
      <c r="R10" s="47">
        <v>2.5</v>
      </c>
      <c r="S10" s="187">
        <v>4.4</v>
      </c>
      <c r="T10" s="47">
        <v>7.6</v>
      </c>
      <c r="U10" s="47">
        <v>2</v>
      </c>
      <c r="V10" s="47">
        <v>3.6</v>
      </c>
      <c r="W10" s="47">
        <v>9.7</v>
      </c>
      <c r="X10" s="47">
        <v>4.2</v>
      </c>
      <c r="Y10" s="47">
        <v>8.8</v>
      </c>
      <c r="Z10" s="47">
        <v>10.6</v>
      </c>
      <c r="AA10" s="47">
        <v>-2.3</v>
      </c>
      <c r="AB10" s="47">
        <v>-13.2</v>
      </c>
      <c r="AC10" s="47">
        <v>8.2</v>
      </c>
      <c r="AD10" s="47">
        <v>5.9</v>
      </c>
      <c r="AE10" s="47">
        <v>-0.8</v>
      </c>
      <c r="AF10" s="47">
        <v>0</v>
      </c>
      <c r="AG10" s="47">
        <v>5.2</v>
      </c>
      <c r="AH10" s="47">
        <v>4.5</v>
      </c>
      <c r="AI10" s="47">
        <v>3</v>
      </c>
      <c r="AJ10" s="47">
        <v>6.8</v>
      </c>
      <c r="AK10" s="46" t="s">
        <v>43</v>
      </c>
    </row>
    <row r="11" spans="2:37" ht="12" customHeight="1">
      <c r="B11" s="72" t="s">
        <v>47</v>
      </c>
      <c r="C11" s="181">
        <v>0.8</v>
      </c>
      <c r="D11" s="181">
        <v>0.5</v>
      </c>
      <c r="E11" s="181">
        <v>0.4</v>
      </c>
      <c r="F11" s="181">
        <v>2.7</v>
      </c>
      <c r="G11" s="181">
        <v>2.3</v>
      </c>
      <c r="H11" s="181">
        <v>3.9</v>
      </c>
      <c r="I11" s="181">
        <v>0.9</v>
      </c>
      <c r="J11" s="181">
        <v>-0.5</v>
      </c>
      <c r="K11" s="181">
        <v>-4.9</v>
      </c>
      <c r="L11" s="181">
        <v>1.9</v>
      </c>
      <c r="M11" s="181">
        <v>1.3</v>
      </c>
      <c r="N11" s="181">
        <v>0.2</v>
      </c>
      <c r="O11" s="181">
        <v>0.9</v>
      </c>
      <c r="P11" s="181">
        <v>1.6</v>
      </c>
      <c r="Q11" s="181">
        <v>2.3</v>
      </c>
      <c r="R11" s="181">
        <v>2.4</v>
      </c>
      <c r="S11" s="186">
        <v>2.3</v>
      </c>
      <c r="T11" s="181">
        <v>1.8</v>
      </c>
      <c r="U11" s="181">
        <v>1.3</v>
      </c>
      <c r="V11" s="181">
        <v>-0.1</v>
      </c>
      <c r="W11" s="181">
        <v>-1.1</v>
      </c>
      <c r="X11" s="181">
        <v>3.1</v>
      </c>
      <c r="Y11" s="181">
        <v>3.2</v>
      </c>
      <c r="Z11" s="181">
        <v>-2.6</v>
      </c>
      <c r="AA11" s="181">
        <v>-1.7</v>
      </c>
      <c r="AB11" s="181">
        <v>-14.8</v>
      </c>
      <c r="AC11" s="181">
        <v>2</v>
      </c>
      <c r="AD11" s="181">
        <v>1.9</v>
      </c>
      <c r="AE11" s="181">
        <v>0.1</v>
      </c>
      <c r="AF11" s="181">
        <v>0.4</v>
      </c>
      <c r="AG11" s="181">
        <v>0.6</v>
      </c>
      <c r="AH11" s="181">
        <v>0</v>
      </c>
      <c r="AI11" s="181">
        <v>3.7</v>
      </c>
      <c r="AJ11" s="181">
        <v>2.3</v>
      </c>
      <c r="AK11" s="72" t="s">
        <v>47</v>
      </c>
    </row>
    <row r="12" spans="2:37" ht="12" customHeight="1">
      <c r="B12" s="46" t="s">
        <v>49</v>
      </c>
      <c r="C12" s="47">
        <v>1.7</v>
      </c>
      <c r="D12" s="47">
        <v>0</v>
      </c>
      <c r="E12" s="47">
        <v>-0.7</v>
      </c>
      <c r="F12" s="47">
        <v>1.2</v>
      </c>
      <c r="G12" s="47">
        <v>0.7</v>
      </c>
      <c r="H12" s="47">
        <v>3.7</v>
      </c>
      <c r="I12" s="47">
        <v>3.3</v>
      </c>
      <c r="J12" s="47">
        <v>1.1</v>
      </c>
      <c r="K12" s="47">
        <v>-5.6</v>
      </c>
      <c r="L12" s="47">
        <v>4.1</v>
      </c>
      <c r="M12" s="47">
        <v>3.7</v>
      </c>
      <c r="N12" s="47">
        <v>0.5</v>
      </c>
      <c r="O12" s="47">
        <v>0.5</v>
      </c>
      <c r="P12" s="47">
        <v>2.2</v>
      </c>
      <c r="Q12" s="47">
        <v>1.7</v>
      </c>
      <c r="R12" s="47">
        <v>2.2</v>
      </c>
      <c r="S12" s="187">
        <v>2.2</v>
      </c>
      <c r="T12" s="47">
        <v>0.2</v>
      </c>
      <c r="U12" s="47">
        <v>-1.1</v>
      </c>
      <c r="V12" s="47">
        <v>0.6</v>
      </c>
      <c r="W12" s="47">
        <v>3</v>
      </c>
      <c r="X12" s="47">
        <v>3.5</v>
      </c>
      <c r="Y12" s="47">
        <v>5.6</v>
      </c>
      <c r="Z12" s="47">
        <v>6.1</v>
      </c>
      <c r="AA12" s="47">
        <v>-0.1</v>
      </c>
      <c r="AB12" s="47">
        <v>-16.3</v>
      </c>
      <c r="AC12" s="47">
        <v>10.8</v>
      </c>
      <c r="AD12" s="47">
        <v>7.1</v>
      </c>
      <c r="AE12" s="47">
        <v>-0.3</v>
      </c>
      <c r="AF12" s="47">
        <v>0.1</v>
      </c>
      <c r="AG12" s="47">
        <v>1.3</v>
      </c>
      <c r="AH12" s="47">
        <v>0.9</v>
      </c>
      <c r="AI12" s="47">
        <v>1.1</v>
      </c>
      <c r="AJ12" s="47">
        <v>3.4</v>
      </c>
      <c r="AK12" s="46" t="s">
        <v>49</v>
      </c>
    </row>
    <row r="13" spans="2:37" ht="12" customHeight="1">
      <c r="B13" s="72" t="s">
        <v>51</v>
      </c>
      <c r="C13" s="181">
        <v>6.3</v>
      </c>
      <c r="D13" s="181">
        <v>6.1</v>
      </c>
      <c r="E13" s="181">
        <v>7.4</v>
      </c>
      <c r="F13" s="181">
        <v>6.3</v>
      </c>
      <c r="G13" s="181">
        <v>9.4</v>
      </c>
      <c r="H13" s="181">
        <v>10.3</v>
      </c>
      <c r="I13" s="181">
        <v>7.7</v>
      </c>
      <c r="J13" s="181">
        <v>-5.4</v>
      </c>
      <c r="K13" s="181">
        <v>-14.7</v>
      </c>
      <c r="L13" s="181">
        <v>2.3</v>
      </c>
      <c r="M13" s="181">
        <v>7.6</v>
      </c>
      <c r="N13" s="181">
        <v>4.3</v>
      </c>
      <c r="O13" s="181">
        <v>1.9</v>
      </c>
      <c r="P13" s="181">
        <v>2.9</v>
      </c>
      <c r="Q13" s="181">
        <v>1.9</v>
      </c>
      <c r="R13" s="181">
        <v>3.5</v>
      </c>
      <c r="S13" s="186">
        <v>4.9</v>
      </c>
      <c r="T13" s="181">
        <v>9</v>
      </c>
      <c r="U13" s="181">
        <v>8.5</v>
      </c>
      <c r="V13" s="181">
        <v>11.5</v>
      </c>
      <c r="W13" s="181">
        <v>9.3</v>
      </c>
      <c r="X13" s="181">
        <v>11.1</v>
      </c>
      <c r="Y13" s="181">
        <v>10</v>
      </c>
      <c r="Z13" s="181">
        <v>6.5</v>
      </c>
      <c r="AA13" s="181">
        <v>-5</v>
      </c>
      <c r="AB13" s="181">
        <v>-23.7</v>
      </c>
      <c r="AC13" s="181">
        <v>22.8</v>
      </c>
      <c r="AD13" s="181">
        <v>19.8</v>
      </c>
      <c r="AE13" s="181">
        <v>1.2</v>
      </c>
      <c r="AF13" s="181">
        <v>4.5</v>
      </c>
      <c r="AG13" s="181">
        <v>4.3</v>
      </c>
      <c r="AH13" s="181">
        <v>-0.2</v>
      </c>
      <c r="AI13" s="181">
        <v>3</v>
      </c>
      <c r="AJ13" s="181">
        <v>4.3</v>
      </c>
      <c r="AK13" s="72" t="s">
        <v>51</v>
      </c>
    </row>
    <row r="14" spans="2:37" ht="12" customHeight="1">
      <c r="B14" s="46" t="s">
        <v>53</v>
      </c>
      <c r="C14" s="47">
        <v>5.8</v>
      </c>
      <c r="D14" s="47">
        <v>6.3</v>
      </c>
      <c r="E14" s="47">
        <v>3.1</v>
      </c>
      <c r="F14" s="47">
        <v>6.7</v>
      </c>
      <c r="G14" s="47">
        <v>6</v>
      </c>
      <c r="H14" s="47">
        <v>5.5</v>
      </c>
      <c r="I14" s="47">
        <v>5.2</v>
      </c>
      <c r="J14" s="47">
        <v>-3.9</v>
      </c>
      <c r="K14" s="47">
        <v>-4.6</v>
      </c>
      <c r="L14" s="47">
        <v>1.8</v>
      </c>
      <c r="M14" s="47">
        <v>3</v>
      </c>
      <c r="N14" s="47">
        <v>0</v>
      </c>
      <c r="O14" s="47">
        <v>1.6</v>
      </c>
      <c r="P14" s="47">
        <v>8.8</v>
      </c>
      <c r="Q14" s="47">
        <v>25.1</v>
      </c>
      <c r="R14" s="47">
        <v>5</v>
      </c>
      <c r="S14" s="187">
        <v>7.2</v>
      </c>
      <c r="T14" s="47">
        <v>11.1</v>
      </c>
      <c r="U14" s="47">
        <v>8.1</v>
      </c>
      <c r="V14" s="47">
        <v>5.8</v>
      </c>
      <c r="W14" s="47">
        <v>1.3</v>
      </c>
      <c r="X14" s="47">
        <v>4</v>
      </c>
      <c r="Y14" s="47">
        <v>2.9</v>
      </c>
      <c r="Z14" s="47">
        <v>5.2</v>
      </c>
      <c r="AA14" s="47">
        <v>-2.1</v>
      </c>
      <c r="AB14" s="47">
        <v>-4.4</v>
      </c>
      <c r="AC14" s="357">
        <v>9.13563485835833</v>
      </c>
      <c r="AD14" s="47">
        <v>0.10829999999999984</v>
      </c>
      <c r="AE14" s="47">
        <v>-1.248617746980031</v>
      </c>
      <c r="AF14" s="47">
        <v>-2.486720137797178</v>
      </c>
      <c r="AG14" s="47">
        <v>21.1</v>
      </c>
      <c r="AH14" s="47">
        <v>35.9</v>
      </c>
      <c r="AI14" s="47">
        <v>1.8</v>
      </c>
      <c r="AJ14" s="47">
        <v>-2.3</v>
      </c>
      <c r="AK14" s="46" t="s">
        <v>53</v>
      </c>
    </row>
    <row r="15" spans="2:37" ht="12" customHeight="1">
      <c r="B15" s="72" t="s">
        <v>55</v>
      </c>
      <c r="C15" s="181">
        <v>4.1</v>
      </c>
      <c r="D15" s="181">
        <v>3.9</v>
      </c>
      <c r="E15" s="181">
        <v>5.8</v>
      </c>
      <c r="F15" s="181">
        <v>5.1</v>
      </c>
      <c r="G15" s="181">
        <v>0.6</v>
      </c>
      <c r="H15" s="181">
        <v>5.7</v>
      </c>
      <c r="I15" s="181">
        <v>3.3</v>
      </c>
      <c r="J15" s="181">
        <v>-0.3</v>
      </c>
      <c r="K15" s="181">
        <v>-4.3</v>
      </c>
      <c r="L15" s="181">
        <v>-5.5</v>
      </c>
      <c r="M15" s="335">
        <v>-9.1</v>
      </c>
      <c r="N15" s="335">
        <v>-7.3</v>
      </c>
      <c r="O15" s="335">
        <v>-3.2</v>
      </c>
      <c r="P15" s="335">
        <v>0.7</v>
      </c>
      <c r="Q15" s="335">
        <v>-0.4</v>
      </c>
      <c r="R15" s="335">
        <v>-0.2</v>
      </c>
      <c r="S15" s="336">
        <v>1.5</v>
      </c>
      <c r="T15" s="181">
        <v>-3.4</v>
      </c>
      <c r="U15" s="181">
        <v>0.2</v>
      </c>
      <c r="V15" s="181">
        <v>0.5</v>
      </c>
      <c r="W15" s="181">
        <v>0.7</v>
      </c>
      <c r="X15" s="181">
        <v>-1.6</v>
      </c>
      <c r="Y15" s="181">
        <v>0.8</v>
      </c>
      <c r="Z15" s="181">
        <v>2.3</v>
      </c>
      <c r="AA15" s="181">
        <v>-4.2</v>
      </c>
      <c r="AB15" s="181">
        <v>-9.7</v>
      </c>
      <c r="AC15" s="181">
        <v>-6.1</v>
      </c>
      <c r="AD15" s="181">
        <v>-5.8</v>
      </c>
      <c r="AE15" s="181">
        <v>-2.1</v>
      </c>
      <c r="AF15" s="181">
        <v>-3.3</v>
      </c>
      <c r="AG15" s="181">
        <v>-2</v>
      </c>
      <c r="AH15" s="181">
        <v>1</v>
      </c>
      <c r="AI15" s="181">
        <v>2.6</v>
      </c>
      <c r="AJ15" s="181">
        <v>4.8</v>
      </c>
      <c r="AK15" s="72" t="s">
        <v>55</v>
      </c>
    </row>
    <row r="16" spans="2:37" ht="12" customHeight="1">
      <c r="B16" s="46" t="s">
        <v>57</v>
      </c>
      <c r="C16" s="342">
        <v>4</v>
      </c>
      <c r="D16" s="47">
        <v>2.9</v>
      </c>
      <c r="E16" s="47">
        <v>3.2</v>
      </c>
      <c r="F16" s="47">
        <v>3.2</v>
      </c>
      <c r="G16" s="47">
        <v>3.7</v>
      </c>
      <c r="H16" s="47">
        <v>4.2</v>
      </c>
      <c r="I16" s="47">
        <v>3.8</v>
      </c>
      <c r="J16" s="47">
        <v>1.1</v>
      </c>
      <c r="K16" s="47">
        <v>-3.6</v>
      </c>
      <c r="L16" s="47">
        <v>0</v>
      </c>
      <c r="M16" s="47">
        <v>-1</v>
      </c>
      <c r="N16" s="47">
        <v>-2.9</v>
      </c>
      <c r="O16" s="47">
        <v>-1.7</v>
      </c>
      <c r="P16" s="47">
        <v>1.4</v>
      </c>
      <c r="Q16" s="47">
        <v>3.6</v>
      </c>
      <c r="R16" s="274">
        <v>3.2</v>
      </c>
      <c r="S16" s="337">
        <v>3</v>
      </c>
      <c r="T16" s="47">
        <v>-1.4</v>
      </c>
      <c r="U16" s="47">
        <v>0</v>
      </c>
      <c r="V16" s="47">
        <v>1.3</v>
      </c>
      <c r="W16" s="47">
        <v>1.6</v>
      </c>
      <c r="X16" s="47">
        <v>0.9</v>
      </c>
      <c r="Y16" s="47">
        <v>3.8</v>
      </c>
      <c r="Z16" s="47">
        <v>1.9</v>
      </c>
      <c r="AA16" s="47">
        <v>-7.5</v>
      </c>
      <c r="AB16" s="47">
        <v>-15.8</v>
      </c>
      <c r="AC16" s="47">
        <v>0.8</v>
      </c>
      <c r="AD16" s="47">
        <v>-1.7</v>
      </c>
      <c r="AE16" s="47">
        <v>-6.9</v>
      </c>
      <c r="AF16" s="47">
        <v>-1.8</v>
      </c>
      <c r="AG16" s="47">
        <v>1.4</v>
      </c>
      <c r="AH16" s="47">
        <v>3.4</v>
      </c>
      <c r="AI16" s="47">
        <v>1.7</v>
      </c>
      <c r="AJ16" s="47">
        <v>3.2</v>
      </c>
      <c r="AK16" s="46" t="s">
        <v>57</v>
      </c>
    </row>
    <row r="17" spans="2:37" ht="12" customHeight="1">
      <c r="B17" s="72" t="s">
        <v>59</v>
      </c>
      <c r="C17" s="241">
        <v>2</v>
      </c>
      <c r="D17" s="181">
        <v>1.1</v>
      </c>
      <c r="E17" s="181">
        <v>0.8</v>
      </c>
      <c r="F17" s="181">
        <v>2.8</v>
      </c>
      <c r="G17" s="181">
        <v>1.6</v>
      </c>
      <c r="H17" s="181">
        <v>2.4</v>
      </c>
      <c r="I17" s="181">
        <v>2.4</v>
      </c>
      <c r="J17" s="181">
        <v>0.2</v>
      </c>
      <c r="K17" s="181">
        <v>-2.9</v>
      </c>
      <c r="L17" s="181">
        <v>2</v>
      </c>
      <c r="M17" s="181">
        <v>2.1</v>
      </c>
      <c r="N17" s="181">
        <v>0.2</v>
      </c>
      <c r="O17" s="181">
        <v>0.6</v>
      </c>
      <c r="P17" s="181">
        <v>1</v>
      </c>
      <c r="Q17" s="181">
        <v>1.1</v>
      </c>
      <c r="R17" s="335">
        <v>1.2</v>
      </c>
      <c r="S17" s="336">
        <v>2.3</v>
      </c>
      <c r="T17" s="181">
        <v>1.2</v>
      </c>
      <c r="U17" s="181">
        <v>-1.1</v>
      </c>
      <c r="V17" s="181">
        <v>-0.9</v>
      </c>
      <c r="W17" s="181">
        <v>1.8</v>
      </c>
      <c r="X17" s="181">
        <v>0.4</v>
      </c>
      <c r="Y17" s="181">
        <v>1.2</v>
      </c>
      <c r="Z17" s="181">
        <v>1.2</v>
      </c>
      <c r="AA17" s="181">
        <v>-2.8</v>
      </c>
      <c r="AB17" s="181">
        <v>-12.6</v>
      </c>
      <c r="AC17" s="181">
        <v>4.3</v>
      </c>
      <c r="AD17" s="181">
        <v>2.8</v>
      </c>
      <c r="AE17" s="181">
        <v>-2.4</v>
      </c>
      <c r="AF17" s="181">
        <v>-0.9</v>
      </c>
      <c r="AG17" s="181">
        <v>-1.1</v>
      </c>
      <c r="AH17" s="181">
        <v>1.4</v>
      </c>
      <c r="AI17" s="181">
        <v>0.5</v>
      </c>
      <c r="AJ17" s="181">
        <v>2.4</v>
      </c>
      <c r="AK17" s="72" t="s">
        <v>59</v>
      </c>
    </row>
    <row r="18" spans="2:37" ht="12" customHeight="1">
      <c r="B18" s="46" t="s">
        <v>104</v>
      </c>
      <c r="C18" s="47">
        <v>3.4</v>
      </c>
      <c r="D18" s="47">
        <v>5.2</v>
      </c>
      <c r="E18" s="47">
        <v>5.6</v>
      </c>
      <c r="F18" s="47">
        <v>4.1</v>
      </c>
      <c r="G18" s="47">
        <v>4.2</v>
      </c>
      <c r="H18" s="47">
        <v>4.8</v>
      </c>
      <c r="I18" s="47">
        <v>5.2</v>
      </c>
      <c r="J18" s="47">
        <v>2.1</v>
      </c>
      <c r="K18" s="47">
        <v>-7.4</v>
      </c>
      <c r="L18" s="47">
        <v>-1.4</v>
      </c>
      <c r="M18" s="47">
        <v>-0.3</v>
      </c>
      <c r="N18" s="47">
        <v>-2.2</v>
      </c>
      <c r="O18" s="47">
        <v>-0.6</v>
      </c>
      <c r="P18" s="47">
        <v>-0.1</v>
      </c>
      <c r="Q18" s="47">
        <v>2.4</v>
      </c>
      <c r="R18" s="47">
        <v>3.5</v>
      </c>
      <c r="S18" s="187">
        <v>2.9</v>
      </c>
      <c r="T18" s="47">
        <v>6</v>
      </c>
      <c r="U18" s="47">
        <v>5.2</v>
      </c>
      <c r="V18" s="47">
        <v>3.2</v>
      </c>
      <c r="W18" s="47">
        <v>2.5</v>
      </c>
      <c r="X18" s="47">
        <v>5</v>
      </c>
      <c r="Y18" s="47">
        <v>4.4</v>
      </c>
      <c r="Z18" s="47">
        <v>4.9</v>
      </c>
      <c r="AA18" s="47">
        <v>0.9</v>
      </c>
      <c r="AB18" s="47">
        <v>-9.1</v>
      </c>
      <c r="AC18" s="47">
        <v>-1.4</v>
      </c>
      <c r="AD18" s="47">
        <v>-1.2</v>
      </c>
      <c r="AE18" s="47">
        <v>-5.5</v>
      </c>
      <c r="AF18" s="47">
        <v>-1.6</v>
      </c>
      <c r="AG18" s="47">
        <v>1.1</v>
      </c>
      <c r="AH18" s="47">
        <v>2.6</v>
      </c>
      <c r="AI18" s="47">
        <v>5</v>
      </c>
      <c r="AJ18" s="47">
        <v>1.9</v>
      </c>
      <c r="AK18" s="46" t="s">
        <v>104</v>
      </c>
    </row>
    <row r="19" spans="2:37" ht="12" customHeight="1">
      <c r="B19" s="72" t="s">
        <v>63</v>
      </c>
      <c r="C19" s="181">
        <v>1.8</v>
      </c>
      <c r="D19" s="181">
        <v>0.2</v>
      </c>
      <c r="E19" s="181">
        <v>0.2</v>
      </c>
      <c r="F19" s="181">
        <v>1.6</v>
      </c>
      <c r="G19" s="181">
        <v>0.9</v>
      </c>
      <c r="H19" s="181">
        <v>2</v>
      </c>
      <c r="I19" s="181">
        <v>1.5</v>
      </c>
      <c r="J19" s="181">
        <v>-1.1</v>
      </c>
      <c r="K19" s="181">
        <v>-5.5</v>
      </c>
      <c r="L19" s="181">
        <v>1.7</v>
      </c>
      <c r="M19" s="181">
        <v>0.6</v>
      </c>
      <c r="N19" s="181">
        <v>-2.8</v>
      </c>
      <c r="O19" s="181">
        <v>-1.7</v>
      </c>
      <c r="P19" s="181">
        <v>0.1</v>
      </c>
      <c r="Q19" s="181">
        <v>0.9</v>
      </c>
      <c r="R19" s="181">
        <v>1.1</v>
      </c>
      <c r="S19" s="186">
        <v>1.7</v>
      </c>
      <c r="T19" s="181">
        <v>-1.2</v>
      </c>
      <c r="U19" s="181">
        <v>-1.3</v>
      </c>
      <c r="V19" s="181">
        <v>-0.6</v>
      </c>
      <c r="W19" s="181">
        <v>-0.2</v>
      </c>
      <c r="X19" s="181">
        <v>-0.7</v>
      </c>
      <c r="Y19" s="181">
        <v>3.6</v>
      </c>
      <c r="Z19" s="181">
        <v>1.7</v>
      </c>
      <c r="AA19" s="181">
        <v>-3.4</v>
      </c>
      <c r="AB19" s="181">
        <v>-18.8</v>
      </c>
      <c r="AC19" s="181">
        <v>6.8</v>
      </c>
      <c r="AD19" s="181">
        <v>1.2</v>
      </c>
      <c r="AE19" s="181">
        <v>-6.4</v>
      </c>
      <c r="AF19" s="181">
        <v>-3</v>
      </c>
      <c r="AG19" s="181">
        <v>-0.6</v>
      </c>
      <c r="AH19" s="181">
        <v>1</v>
      </c>
      <c r="AI19" s="181">
        <v>1.9</v>
      </c>
      <c r="AJ19" s="181">
        <v>3.6</v>
      </c>
      <c r="AK19" s="72" t="s">
        <v>63</v>
      </c>
    </row>
    <row r="20" spans="2:37" ht="12" customHeight="1">
      <c r="B20" s="46" t="s">
        <v>45</v>
      </c>
      <c r="C20" s="47">
        <v>3.6</v>
      </c>
      <c r="D20" s="47">
        <v>3.4</v>
      </c>
      <c r="E20" s="47">
        <v>2.5</v>
      </c>
      <c r="F20" s="47">
        <v>4.6</v>
      </c>
      <c r="G20" s="47">
        <v>3.7</v>
      </c>
      <c r="H20" s="47">
        <v>4.5</v>
      </c>
      <c r="I20" s="47">
        <v>4.8</v>
      </c>
      <c r="J20" s="47">
        <v>3.9</v>
      </c>
      <c r="K20" s="47">
        <v>-1.8</v>
      </c>
      <c r="L20" s="47">
        <v>1.3</v>
      </c>
      <c r="M20" s="47">
        <v>0.3</v>
      </c>
      <c r="N20" s="47">
        <v>-3.1</v>
      </c>
      <c r="O20" s="47">
        <v>-5.9</v>
      </c>
      <c r="P20" s="47">
        <v>-1.3</v>
      </c>
      <c r="Q20" s="47">
        <v>2</v>
      </c>
      <c r="R20" s="47">
        <v>4.8</v>
      </c>
      <c r="S20" s="337">
        <v>4.5</v>
      </c>
      <c r="T20" s="47">
        <v>4.8</v>
      </c>
      <c r="U20" s="47">
        <v>1.8</v>
      </c>
      <c r="V20" s="47">
        <v>-0.1</v>
      </c>
      <c r="W20" s="47">
        <v>1.5</v>
      </c>
      <c r="X20" s="47">
        <v>0.8</v>
      </c>
      <c r="Y20" s="47">
        <v>0.4</v>
      </c>
      <c r="Z20" s="47">
        <v>4.8</v>
      </c>
      <c r="AA20" s="47">
        <v>4.3</v>
      </c>
      <c r="AB20" s="47">
        <v>-9.4</v>
      </c>
      <c r="AC20" s="47">
        <v>-1.7</v>
      </c>
      <c r="AD20" s="47">
        <v>-7.7</v>
      </c>
      <c r="AE20" s="47">
        <v>-9.6</v>
      </c>
      <c r="AF20" s="47">
        <v>-13.5</v>
      </c>
      <c r="AG20" s="47">
        <v>-0.5</v>
      </c>
      <c r="AH20" s="47">
        <v>5</v>
      </c>
      <c r="AI20" s="47">
        <v>9.1</v>
      </c>
      <c r="AJ20" s="47">
        <v>7.5</v>
      </c>
      <c r="AK20" s="46" t="s">
        <v>45</v>
      </c>
    </row>
    <row r="21" spans="2:37" ht="12" customHeight="1">
      <c r="B21" s="72" t="s">
        <v>67</v>
      </c>
      <c r="C21" s="181">
        <v>6.5</v>
      </c>
      <c r="D21" s="181">
        <v>7.1</v>
      </c>
      <c r="E21" s="181">
        <v>8.4</v>
      </c>
      <c r="F21" s="181">
        <v>8.3</v>
      </c>
      <c r="G21" s="181">
        <v>10.7</v>
      </c>
      <c r="H21" s="181">
        <v>11.9</v>
      </c>
      <c r="I21" s="181">
        <v>10</v>
      </c>
      <c r="J21" s="181">
        <v>-3.5</v>
      </c>
      <c r="K21" s="181">
        <v>-14.4</v>
      </c>
      <c r="L21" s="181">
        <v>-3.9</v>
      </c>
      <c r="M21" s="181">
        <v>6.4</v>
      </c>
      <c r="N21" s="181">
        <v>4</v>
      </c>
      <c r="O21" s="181">
        <v>2.4</v>
      </c>
      <c r="P21" s="181">
        <v>1.9</v>
      </c>
      <c r="Q21" s="181">
        <v>3</v>
      </c>
      <c r="R21" s="181">
        <v>2.1</v>
      </c>
      <c r="S21" s="186">
        <v>4.6</v>
      </c>
      <c r="T21" s="181">
        <v>10.3</v>
      </c>
      <c r="U21" s="181">
        <v>7.2</v>
      </c>
      <c r="V21" s="181">
        <v>8</v>
      </c>
      <c r="W21" s="181">
        <v>6.7</v>
      </c>
      <c r="X21" s="181">
        <v>7.2</v>
      </c>
      <c r="Y21" s="181">
        <v>6.5</v>
      </c>
      <c r="Z21" s="181">
        <v>1.3</v>
      </c>
      <c r="AA21" s="181">
        <v>-2.9</v>
      </c>
      <c r="AB21" s="181">
        <v>-18.2</v>
      </c>
      <c r="AC21" s="181">
        <v>14.3</v>
      </c>
      <c r="AD21" s="181">
        <v>8.9</v>
      </c>
      <c r="AE21" s="181">
        <v>6.5</v>
      </c>
      <c r="AF21" s="181">
        <v>-0.6</v>
      </c>
      <c r="AG21" s="181">
        <v>-0.9</v>
      </c>
      <c r="AH21" s="181">
        <v>3.4</v>
      </c>
      <c r="AI21" s="181">
        <v>4.9</v>
      </c>
      <c r="AJ21" s="181">
        <v>8.5</v>
      </c>
      <c r="AK21" s="72" t="s">
        <v>67</v>
      </c>
    </row>
    <row r="22" spans="2:37" ht="12" customHeight="1">
      <c r="B22" s="46" t="s">
        <v>69</v>
      </c>
      <c r="C22" s="47">
        <v>6.5</v>
      </c>
      <c r="D22" s="47">
        <v>6.8</v>
      </c>
      <c r="E22" s="47">
        <v>10.5</v>
      </c>
      <c r="F22" s="47">
        <v>6.6</v>
      </c>
      <c r="G22" s="47">
        <v>7.7</v>
      </c>
      <c r="H22" s="47">
        <v>7.4</v>
      </c>
      <c r="I22" s="47">
        <v>11.1</v>
      </c>
      <c r="J22" s="47">
        <v>2.6</v>
      </c>
      <c r="K22" s="47">
        <v>-14.8</v>
      </c>
      <c r="L22" s="47">
        <v>1.6</v>
      </c>
      <c r="M22" s="47">
        <v>6</v>
      </c>
      <c r="N22" s="47">
        <v>3.8</v>
      </c>
      <c r="O22" s="47">
        <v>3.5</v>
      </c>
      <c r="P22" s="47">
        <v>3.5</v>
      </c>
      <c r="Q22" s="47">
        <v>2</v>
      </c>
      <c r="R22" s="47">
        <v>2.4</v>
      </c>
      <c r="S22" s="187">
        <v>4.1</v>
      </c>
      <c r="T22" s="47">
        <v>13</v>
      </c>
      <c r="U22" s="47">
        <v>5.3</v>
      </c>
      <c r="V22" s="47">
        <v>14.9</v>
      </c>
      <c r="W22" s="47">
        <v>10.7</v>
      </c>
      <c r="X22" s="47">
        <v>7.8</v>
      </c>
      <c r="Y22" s="47">
        <v>5.6</v>
      </c>
      <c r="Z22" s="47">
        <v>2.9</v>
      </c>
      <c r="AA22" s="47">
        <v>3.4</v>
      </c>
      <c r="AB22" s="47">
        <v>-14.2</v>
      </c>
      <c r="AC22" s="47">
        <v>6.1</v>
      </c>
      <c r="AD22" s="47">
        <v>6.8</v>
      </c>
      <c r="AE22" s="47">
        <v>3.9</v>
      </c>
      <c r="AF22" s="47">
        <v>3.1</v>
      </c>
      <c r="AG22" s="47">
        <v>0.1</v>
      </c>
      <c r="AH22" s="47">
        <v>4.2</v>
      </c>
      <c r="AI22" s="47">
        <v>2.7</v>
      </c>
      <c r="AJ22" s="47">
        <v>6.8</v>
      </c>
      <c r="AK22" s="46" t="s">
        <v>69</v>
      </c>
    </row>
    <row r="23" spans="2:37" ht="12" customHeight="1">
      <c r="B23" s="72" t="s">
        <v>71</v>
      </c>
      <c r="C23" s="181">
        <v>2.5</v>
      </c>
      <c r="D23" s="181">
        <v>3.8</v>
      </c>
      <c r="E23" s="181">
        <v>1.6</v>
      </c>
      <c r="F23" s="181">
        <v>3.6</v>
      </c>
      <c r="G23" s="181">
        <v>3.2</v>
      </c>
      <c r="H23" s="181">
        <v>5.2</v>
      </c>
      <c r="I23" s="181">
        <v>8.4</v>
      </c>
      <c r="J23" s="181">
        <v>-1.3</v>
      </c>
      <c r="K23" s="181">
        <v>-4.4</v>
      </c>
      <c r="L23" s="181">
        <v>4.9</v>
      </c>
      <c r="M23" s="181">
        <v>2.5</v>
      </c>
      <c r="N23" s="181">
        <v>-0.4</v>
      </c>
      <c r="O23" s="181">
        <v>3.7</v>
      </c>
      <c r="P23" s="181">
        <v>4.3</v>
      </c>
      <c r="Q23" s="181">
        <v>3.9</v>
      </c>
      <c r="R23" s="181">
        <v>2.4</v>
      </c>
      <c r="S23" s="186">
        <v>1.5</v>
      </c>
      <c r="T23" s="181">
        <v>4.7</v>
      </c>
      <c r="U23" s="181">
        <v>4.9</v>
      </c>
      <c r="V23" s="181">
        <v>5.1</v>
      </c>
      <c r="W23" s="181">
        <v>4.7</v>
      </c>
      <c r="X23" s="181">
        <v>2.7</v>
      </c>
      <c r="Y23" s="181">
        <v>2.5</v>
      </c>
      <c r="Z23" s="181">
        <v>-0.3</v>
      </c>
      <c r="AA23" s="181">
        <v>-5.1</v>
      </c>
      <c r="AB23" s="181">
        <v>-16.1</v>
      </c>
      <c r="AC23" s="181">
        <v>8.7</v>
      </c>
      <c r="AD23" s="181">
        <v>1.9</v>
      </c>
      <c r="AE23" s="181">
        <v>-5.2</v>
      </c>
      <c r="AF23" s="181">
        <v>-3</v>
      </c>
      <c r="AG23" s="181">
        <v>4.4</v>
      </c>
      <c r="AH23" s="181">
        <v>1.2</v>
      </c>
      <c r="AI23" s="181">
        <v>0.1</v>
      </c>
      <c r="AJ23" s="181">
        <v>2.6</v>
      </c>
      <c r="AK23" s="72" t="s">
        <v>71</v>
      </c>
    </row>
    <row r="24" spans="2:37" ht="12" customHeight="1">
      <c r="B24" s="46" t="s">
        <v>65</v>
      </c>
      <c r="C24" s="47">
        <v>3.8</v>
      </c>
      <c r="D24" s="47">
        <v>4.5</v>
      </c>
      <c r="E24" s="47">
        <v>3.8</v>
      </c>
      <c r="F24" s="47">
        <v>5</v>
      </c>
      <c r="G24" s="47">
        <v>4.4</v>
      </c>
      <c r="H24" s="47">
        <v>3.9</v>
      </c>
      <c r="I24" s="47">
        <v>0.4</v>
      </c>
      <c r="J24" s="47">
        <v>0.9</v>
      </c>
      <c r="K24" s="47">
        <v>-6.6</v>
      </c>
      <c r="L24" s="47">
        <v>0.7</v>
      </c>
      <c r="M24" s="47">
        <v>1.7</v>
      </c>
      <c r="N24" s="47">
        <v>-1.6</v>
      </c>
      <c r="O24" s="47">
        <v>2.1</v>
      </c>
      <c r="P24" s="47">
        <v>4.2</v>
      </c>
      <c r="Q24" s="47">
        <v>3.5</v>
      </c>
      <c r="R24" s="47">
        <v>2.3</v>
      </c>
      <c r="S24" s="187">
        <v>4.1</v>
      </c>
      <c r="T24" s="47">
        <v>3.9</v>
      </c>
      <c r="U24" s="47">
        <v>3.3</v>
      </c>
      <c r="V24" s="47">
        <v>6.2</v>
      </c>
      <c r="W24" s="47">
        <v>7.1</v>
      </c>
      <c r="X24" s="47">
        <v>7.2</v>
      </c>
      <c r="Y24" s="47">
        <v>10.6</v>
      </c>
      <c r="Z24" s="47">
        <v>8.2</v>
      </c>
      <c r="AA24" s="47">
        <v>-0.9</v>
      </c>
      <c r="AB24" s="47">
        <v>-17.7</v>
      </c>
      <c r="AC24" s="47">
        <v>10.5</v>
      </c>
      <c r="AD24" s="47">
        <v>5.6</v>
      </c>
      <c r="AE24" s="47">
        <v>-1.3</v>
      </c>
      <c r="AF24" s="47">
        <v>1.4</v>
      </c>
      <c r="AG24" s="47">
        <v>7.2</v>
      </c>
      <c r="AH24" s="47">
        <v>7.1</v>
      </c>
      <c r="AI24" s="47">
        <v>0.7</v>
      </c>
      <c r="AJ24" s="47">
        <v>5.4</v>
      </c>
      <c r="AK24" s="46" t="s">
        <v>65</v>
      </c>
    </row>
    <row r="25" spans="2:37" ht="12" customHeight="1">
      <c r="B25" s="73" t="s">
        <v>73</v>
      </c>
      <c r="C25" s="181">
        <v>0.6</v>
      </c>
      <c r="D25" s="181">
        <v>3</v>
      </c>
      <c r="E25" s="181">
        <v>2.5</v>
      </c>
      <c r="F25" s="181">
        <v>0.4</v>
      </c>
      <c r="G25" s="181">
        <v>3.8</v>
      </c>
      <c r="H25" s="181">
        <v>1.8</v>
      </c>
      <c r="I25" s="181">
        <v>4</v>
      </c>
      <c r="J25" s="181">
        <v>3.3</v>
      </c>
      <c r="K25" s="181">
        <v>-2.5</v>
      </c>
      <c r="L25" s="181">
        <v>3.5</v>
      </c>
      <c r="M25" s="181">
        <v>1.3</v>
      </c>
      <c r="N25" s="181">
        <v>2.7</v>
      </c>
      <c r="O25" s="181">
        <v>4.7</v>
      </c>
      <c r="P25" s="181">
        <v>8.5</v>
      </c>
      <c r="Q25" s="181">
        <v>10.7</v>
      </c>
      <c r="R25" s="181">
        <v>5.7</v>
      </c>
      <c r="S25" s="186">
        <v>6.8</v>
      </c>
      <c r="T25" s="181">
        <v>-6.8</v>
      </c>
      <c r="U25" s="181">
        <v>0.3</v>
      </c>
      <c r="V25" s="181">
        <v>4.8</v>
      </c>
      <c r="W25" s="181">
        <v>-0.7</v>
      </c>
      <c r="X25" s="181">
        <v>-5.5</v>
      </c>
      <c r="Y25" s="181">
        <v>7.4</v>
      </c>
      <c r="Z25" s="181">
        <v>7.2</v>
      </c>
      <c r="AA25" s="181">
        <v>-4.5</v>
      </c>
      <c r="AB25" s="181">
        <v>-14.1</v>
      </c>
      <c r="AC25" s="181">
        <v>8.6</v>
      </c>
      <c r="AD25" s="181">
        <v>0</v>
      </c>
      <c r="AE25" s="181">
        <v>5.3</v>
      </c>
      <c r="AF25" s="181">
        <v>-5.2</v>
      </c>
      <c r="AG25" s="181">
        <v>-5.7</v>
      </c>
      <c r="AH25" s="181">
        <v>-0.2</v>
      </c>
      <c r="AI25" s="181">
        <v>-7.3</v>
      </c>
      <c r="AJ25" s="181">
        <v>8.7</v>
      </c>
      <c r="AK25" s="73" t="s">
        <v>73</v>
      </c>
    </row>
    <row r="26" spans="2:37" ht="12" customHeight="1">
      <c r="B26" s="46" t="s">
        <v>75</v>
      </c>
      <c r="C26" s="47">
        <v>2.1</v>
      </c>
      <c r="D26" s="47">
        <v>0.1</v>
      </c>
      <c r="E26" s="47">
        <v>0.3</v>
      </c>
      <c r="F26" s="47">
        <v>2</v>
      </c>
      <c r="G26" s="47">
        <v>2.2</v>
      </c>
      <c r="H26" s="47">
        <v>3.5</v>
      </c>
      <c r="I26" s="47">
        <v>3.7</v>
      </c>
      <c r="J26" s="47">
        <v>1.7</v>
      </c>
      <c r="K26" s="47">
        <v>-3.8</v>
      </c>
      <c r="L26" s="47">
        <v>1.4</v>
      </c>
      <c r="M26" s="47">
        <v>1.7</v>
      </c>
      <c r="N26" s="47">
        <v>-1.1</v>
      </c>
      <c r="O26" s="47">
        <v>-0.2</v>
      </c>
      <c r="P26" s="47">
        <v>1.4</v>
      </c>
      <c r="Q26" s="47">
        <v>2</v>
      </c>
      <c r="R26" s="47">
        <v>2.2</v>
      </c>
      <c r="S26" s="187">
        <v>2.9</v>
      </c>
      <c r="T26" s="47">
        <v>1.2</v>
      </c>
      <c r="U26" s="47">
        <v>1</v>
      </c>
      <c r="V26" s="47">
        <v>-1.3</v>
      </c>
      <c r="W26" s="47">
        <v>4.6</v>
      </c>
      <c r="X26" s="47">
        <v>0.4</v>
      </c>
      <c r="Y26" s="47">
        <v>2.1</v>
      </c>
      <c r="Z26" s="47">
        <v>4.1</v>
      </c>
      <c r="AA26" s="47">
        <v>0.7</v>
      </c>
      <c r="AB26" s="47">
        <v>-7.6</v>
      </c>
      <c r="AC26" s="47">
        <v>7.8</v>
      </c>
      <c r="AD26" s="47">
        <v>-0.7</v>
      </c>
      <c r="AE26" s="47">
        <v>-0.6</v>
      </c>
      <c r="AF26" s="47">
        <v>0.6</v>
      </c>
      <c r="AG26" s="47">
        <v>-2.8</v>
      </c>
      <c r="AH26" s="47">
        <v>-3.5</v>
      </c>
      <c r="AI26" s="47">
        <v>1.3</v>
      </c>
      <c r="AJ26" s="47">
        <v>1.4</v>
      </c>
      <c r="AK26" s="46" t="s">
        <v>75</v>
      </c>
    </row>
    <row r="27" spans="2:37" ht="12" customHeight="1">
      <c r="B27" s="72" t="s">
        <v>37</v>
      </c>
      <c r="C27" s="241">
        <v>1.3</v>
      </c>
      <c r="D27" s="181">
        <v>1.7</v>
      </c>
      <c r="E27" s="181">
        <v>0.9</v>
      </c>
      <c r="F27" s="181">
        <v>2.7</v>
      </c>
      <c r="G27" s="181">
        <v>2.2</v>
      </c>
      <c r="H27" s="181">
        <v>3.5</v>
      </c>
      <c r="I27" s="181">
        <v>3.7</v>
      </c>
      <c r="J27" s="181">
        <v>1.5</v>
      </c>
      <c r="K27" s="181">
        <v>-3.8</v>
      </c>
      <c r="L27" s="181">
        <v>1.8</v>
      </c>
      <c r="M27" s="181">
        <v>2.9</v>
      </c>
      <c r="N27" s="181">
        <v>0.7</v>
      </c>
      <c r="O27" s="181">
        <v>0</v>
      </c>
      <c r="P27" s="181">
        <v>0.7</v>
      </c>
      <c r="Q27" s="181">
        <v>1.1</v>
      </c>
      <c r="R27" s="181">
        <v>2</v>
      </c>
      <c r="S27" s="186">
        <v>2.6</v>
      </c>
      <c r="T27" s="181">
        <v>3.3</v>
      </c>
      <c r="U27" s="181">
        <v>0.8</v>
      </c>
      <c r="V27" s="181">
        <v>1.9</v>
      </c>
      <c r="W27" s="181">
        <v>6.2</v>
      </c>
      <c r="X27" s="181">
        <v>4.3</v>
      </c>
      <c r="Y27" s="181">
        <v>7.7</v>
      </c>
      <c r="Z27" s="181">
        <v>5.8</v>
      </c>
      <c r="AA27" s="181">
        <v>1.3</v>
      </c>
      <c r="AB27" s="181">
        <v>-11.3</v>
      </c>
      <c r="AC27" s="181">
        <v>6.7</v>
      </c>
      <c r="AD27" s="181">
        <v>6.6</v>
      </c>
      <c r="AE27" s="181">
        <v>0.2</v>
      </c>
      <c r="AF27" s="181">
        <v>0.5</v>
      </c>
      <c r="AG27" s="181">
        <v>0.9</v>
      </c>
      <c r="AH27" s="181">
        <v>2.1</v>
      </c>
      <c r="AI27" s="181">
        <v>2.9</v>
      </c>
      <c r="AJ27" s="181">
        <v>5.4</v>
      </c>
      <c r="AK27" s="72" t="s">
        <v>37</v>
      </c>
    </row>
    <row r="28" spans="2:37" ht="12" customHeight="1">
      <c r="B28" s="46" t="s">
        <v>76</v>
      </c>
      <c r="C28" s="47">
        <v>1.2</v>
      </c>
      <c r="D28" s="47">
        <v>2</v>
      </c>
      <c r="E28" s="47">
        <v>3.6</v>
      </c>
      <c r="F28" s="47">
        <v>5.1</v>
      </c>
      <c r="G28" s="47">
        <v>3.5</v>
      </c>
      <c r="H28" s="47">
        <v>6.2</v>
      </c>
      <c r="I28" s="47">
        <v>7</v>
      </c>
      <c r="J28" s="47">
        <v>4.2</v>
      </c>
      <c r="K28" s="47">
        <v>2.8</v>
      </c>
      <c r="L28" s="47">
        <v>3.6</v>
      </c>
      <c r="M28" s="47">
        <v>5</v>
      </c>
      <c r="N28" s="47">
        <v>1.6</v>
      </c>
      <c r="O28" s="47">
        <v>1.4</v>
      </c>
      <c r="P28" s="47">
        <v>3.3</v>
      </c>
      <c r="Q28" s="47">
        <v>3.8</v>
      </c>
      <c r="R28" s="47">
        <v>3.1</v>
      </c>
      <c r="S28" s="187">
        <v>4.8</v>
      </c>
      <c r="T28" s="47">
        <v>0.6</v>
      </c>
      <c r="U28" s="47">
        <v>1.7</v>
      </c>
      <c r="V28" s="47">
        <v>8.2</v>
      </c>
      <c r="W28" s="47">
        <v>12.4</v>
      </c>
      <c r="X28" s="47">
        <v>4.9</v>
      </c>
      <c r="Y28" s="47">
        <v>12.4</v>
      </c>
      <c r="Z28" s="47">
        <v>9.3</v>
      </c>
      <c r="AA28" s="47">
        <v>2.2</v>
      </c>
      <c r="AB28" s="47">
        <v>-4</v>
      </c>
      <c r="AC28" s="47">
        <v>11.1</v>
      </c>
      <c r="AD28" s="47">
        <v>7.2</v>
      </c>
      <c r="AE28" s="47">
        <v>1.1</v>
      </c>
      <c r="AF28" s="47">
        <v>2.7</v>
      </c>
      <c r="AG28" s="47">
        <v>3.1</v>
      </c>
      <c r="AH28" s="47">
        <v>4.8</v>
      </c>
      <c r="AI28" s="47">
        <v>2.8</v>
      </c>
      <c r="AJ28" s="47">
        <v>6.9</v>
      </c>
      <c r="AK28" s="46" t="s">
        <v>76</v>
      </c>
    </row>
    <row r="29" spans="2:37" ht="12" customHeight="1">
      <c r="B29" s="72" t="s">
        <v>78</v>
      </c>
      <c r="C29" s="181">
        <v>1.9</v>
      </c>
      <c r="D29" s="181">
        <v>0.8</v>
      </c>
      <c r="E29" s="181">
        <v>-0.9</v>
      </c>
      <c r="F29" s="181">
        <v>1.8</v>
      </c>
      <c r="G29" s="181">
        <v>0.8</v>
      </c>
      <c r="H29" s="181">
        <v>1.6</v>
      </c>
      <c r="I29" s="181">
        <v>2.5</v>
      </c>
      <c r="J29" s="181">
        <v>0.2</v>
      </c>
      <c r="K29" s="181">
        <v>-3</v>
      </c>
      <c r="L29" s="181">
        <v>1.9</v>
      </c>
      <c r="M29" s="181">
        <v>-1.8</v>
      </c>
      <c r="N29" s="181">
        <v>-4</v>
      </c>
      <c r="O29" s="181">
        <v>-1.1</v>
      </c>
      <c r="P29" s="181">
        <v>0.9</v>
      </c>
      <c r="Q29" s="181">
        <v>1.8</v>
      </c>
      <c r="R29" s="181">
        <v>1.9</v>
      </c>
      <c r="S29" s="336">
        <v>2.8</v>
      </c>
      <c r="T29" s="181">
        <v>1.7</v>
      </c>
      <c r="U29" s="181">
        <v>0.4</v>
      </c>
      <c r="V29" s="181">
        <v>-1.1</v>
      </c>
      <c r="W29" s="181">
        <v>-4.2</v>
      </c>
      <c r="X29" s="181">
        <v>5.4</v>
      </c>
      <c r="Y29" s="181">
        <v>-0.7</v>
      </c>
      <c r="Z29" s="181">
        <v>-1.5</v>
      </c>
      <c r="AA29" s="181">
        <v>-5.5</v>
      </c>
      <c r="AB29" s="181">
        <v>-10.6</v>
      </c>
      <c r="AC29" s="181">
        <v>1.4</v>
      </c>
      <c r="AD29" s="181">
        <v>-1.3</v>
      </c>
      <c r="AE29" s="181">
        <v>-6</v>
      </c>
      <c r="AF29" s="181">
        <v>0.8</v>
      </c>
      <c r="AG29" s="181">
        <v>1.7</v>
      </c>
      <c r="AH29" s="181">
        <v>2</v>
      </c>
      <c r="AI29" s="181">
        <v>2.4</v>
      </c>
      <c r="AJ29" s="181">
        <v>3.6</v>
      </c>
      <c r="AK29" s="72" t="s">
        <v>78</v>
      </c>
    </row>
    <row r="30" spans="2:37" ht="12" customHeight="1">
      <c r="B30" s="46" t="s">
        <v>80</v>
      </c>
      <c r="C30" s="47">
        <v>5.6</v>
      </c>
      <c r="D30" s="47">
        <v>5.2</v>
      </c>
      <c r="E30" s="47">
        <v>5.5</v>
      </c>
      <c r="F30" s="47">
        <v>8.4</v>
      </c>
      <c r="G30" s="47">
        <v>4.2</v>
      </c>
      <c r="H30" s="47">
        <v>8.1</v>
      </c>
      <c r="I30" s="47">
        <v>6.9</v>
      </c>
      <c r="J30" s="47">
        <v>8.3</v>
      </c>
      <c r="K30" s="47">
        <v>-5.9</v>
      </c>
      <c r="L30" s="47">
        <v>-2.8</v>
      </c>
      <c r="M30" s="47">
        <v>2</v>
      </c>
      <c r="N30" s="47">
        <v>1.2</v>
      </c>
      <c r="O30" s="47">
        <v>3.5</v>
      </c>
      <c r="P30" s="47">
        <v>3.4</v>
      </c>
      <c r="Q30" s="47">
        <v>3.9</v>
      </c>
      <c r="R30" s="47">
        <v>4.8</v>
      </c>
      <c r="S30" s="337">
        <v>7</v>
      </c>
      <c r="T30" s="47">
        <v>4.3</v>
      </c>
      <c r="U30" s="47">
        <v>0.2</v>
      </c>
      <c r="V30" s="47">
        <v>-0.9</v>
      </c>
      <c r="W30" s="47">
        <v>1.6</v>
      </c>
      <c r="X30" s="47">
        <v>-0.9</v>
      </c>
      <c r="Y30" s="47">
        <v>9.8</v>
      </c>
      <c r="Z30" s="47">
        <v>10.1</v>
      </c>
      <c r="AA30" s="47">
        <v>2.8</v>
      </c>
      <c r="AB30" s="47">
        <v>-5.6</v>
      </c>
      <c r="AC30" s="47">
        <v>4.9</v>
      </c>
      <c r="AD30" s="47">
        <v>7.9</v>
      </c>
      <c r="AE30" s="47">
        <v>3</v>
      </c>
      <c r="AF30" s="47">
        <v>7.7</v>
      </c>
      <c r="AG30" s="47">
        <v>6.3</v>
      </c>
      <c r="AH30" s="47">
        <v>2.6</v>
      </c>
      <c r="AI30" s="47">
        <v>3.1</v>
      </c>
      <c r="AJ30" s="47">
        <v>8.6</v>
      </c>
      <c r="AK30" s="46" t="s">
        <v>80</v>
      </c>
    </row>
    <row r="31" spans="2:37" ht="12" customHeight="1">
      <c r="B31" s="72" t="s">
        <v>82</v>
      </c>
      <c r="C31" s="181">
        <v>2.9</v>
      </c>
      <c r="D31" s="181">
        <v>3.8</v>
      </c>
      <c r="E31" s="181">
        <v>2.8</v>
      </c>
      <c r="F31" s="181">
        <v>4.4</v>
      </c>
      <c r="G31" s="181">
        <v>4</v>
      </c>
      <c r="H31" s="181">
        <v>5.7</v>
      </c>
      <c r="I31" s="181">
        <v>6.9</v>
      </c>
      <c r="J31" s="181">
        <v>3.3</v>
      </c>
      <c r="K31" s="181">
        <v>-7.8</v>
      </c>
      <c r="L31" s="181">
        <v>1.2</v>
      </c>
      <c r="M31" s="181">
        <v>0.6</v>
      </c>
      <c r="N31" s="181">
        <v>-2.7</v>
      </c>
      <c r="O31" s="181">
        <v>-1.1</v>
      </c>
      <c r="P31" s="181">
        <v>3</v>
      </c>
      <c r="Q31" s="181">
        <v>2.3</v>
      </c>
      <c r="R31" s="181">
        <v>3.1</v>
      </c>
      <c r="S31" s="186">
        <v>4.9</v>
      </c>
      <c r="T31" s="181">
        <v>3.5</v>
      </c>
      <c r="U31" s="181">
        <v>2.1</v>
      </c>
      <c r="V31" s="181">
        <v>0.8</v>
      </c>
      <c r="W31" s="181">
        <v>3.8</v>
      </c>
      <c r="X31" s="181">
        <v>4.7</v>
      </c>
      <c r="Y31" s="181">
        <v>6.2</v>
      </c>
      <c r="Z31" s="181">
        <v>7.3</v>
      </c>
      <c r="AA31" s="181">
        <v>1.5</v>
      </c>
      <c r="AB31" s="181">
        <v>-17.7</v>
      </c>
      <c r="AC31" s="181">
        <v>7</v>
      </c>
      <c r="AD31" s="181">
        <v>2</v>
      </c>
      <c r="AE31" s="181">
        <v>-0.7</v>
      </c>
      <c r="AF31" s="181">
        <v>-1</v>
      </c>
      <c r="AG31" s="181">
        <v>1.7</v>
      </c>
      <c r="AH31" s="181">
        <v>5.1</v>
      </c>
      <c r="AI31" s="181">
        <v>7.7</v>
      </c>
      <c r="AJ31" s="181">
        <v>8.3</v>
      </c>
      <c r="AK31" s="72" t="s">
        <v>82</v>
      </c>
    </row>
    <row r="32" spans="2:37" ht="12" customHeight="1">
      <c r="B32" s="46" t="s">
        <v>86</v>
      </c>
      <c r="C32" s="47">
        <v>3.3</v>
      </c>
      <c r="D32" s="47">
        <v>4.5</v>
      </c>
      <c r="E32" s="47">
        <v>5.4</v>
      </c>
      <c r="F32" s="47">
        <v>5.3</v>
      </c>
      <c r="G32" s="47">
        <v>6.8</v>
      </c>
      <c r="H32" s="47">
        <v>8.5</v>
      </c>
      <c r="I32" s="47">
        <v>10.8</v>
      </c>
      <c r="J32" s="47">
        <v>5.6</v>
      </c>
      <c r="K32" s="47">
        <v>-5.4</v>
      </c>
      <c r="L32" s="47">
        <v>5</v>
      </c>
      <c r="M32" s="47">
        <v>2.8</v>
      </c>
      <c r="N32" s="47">
        <v>1.7</v>
      </c>
      <c r="O32" s="47">
        <v>1.5</v>
      </c>
      <c r="P32" s="47">
        <v>2.8</v>
      </c>
      <c r="Q32" s="47">
        <v>4.2</v>
      </c>
      <c r="R32" s="47">
        <v>3.1</v>
      </c>
      <c r="S32" s="187">
        <v>3.2</v>
      </c>
      <c r="T32" s="47">
        <v>3.4</v>
      </c>
      <c r="U32" s="47">
        <v>7.1</v>
      </c>
      <c r="V32" s="47">
        <v>15.4</v>
      </c>
      <c r="W32" s="47">
        <v>3.6</v>
      </c>
      <c r="X32" s="47">
        <v>-0.7</v>
      </c>
      <c r="Y32" s="47">
        <v>15.8</v>
      </c>
      <c r="Z32" s="47">
        <v>16.7</v>
      </c>
      <c r="AA32" s="47">
        <v>15</v>
      </c>
      <c r="AB32" s="47">
        <v>-11.8</v>
      </c>
      <c r="AC32" s="47">
        <v>12.5</v>
      </c>
      <c r="AD32" s="47">
        <v>3.5</v>
      </c>
      <c r="AE32" s="47">
        <v>4.4</v>
      </c>
      <c r="AF32" s="47">
        <v>2.1</v>
      </c>
      <c r="AG32" s="47">
        <v>3.2</v>
      </c>
      <c r="AH32" s="47">
        <v>6.6</v>
      </c>
      <c r="AI32" s="47">
        <v>4.7</v>
      </c>
      <c r="AJ32" s="47">
        <v>3.2</v>
      </c>
      <c r="AK32" s="46" t="s">
        <v>86</v>
      </c>
    </row>
    <row r="33" spans="2:37" ht="12" customHeight="1">
      <c r="B33" s="72" t="s">
        <v>61</v>
      </c>
      <c r="C33" s="181">
        <v>2.6</v>
      </c>
      <c r="D33" s="181">
        <v>1.7</v>
      </c>
      <c r="E33" s="181">
        <v>2</v>
      </c>
      <c r="F33" s="181">
        <v>3.9</v>
      </c>
      <c r="G33" s="181">
        <v>2.8</v>
      </c>
      <c r="H33" s="181">
        <v>4.1</v>
      </c>
      <c r="I33" s="181">
        <v>5.2</v>
      </c>
      <c r="J33" s="181">
        <v>0.7</v>
      </c>
      <c r="K33" s="181">
        <v>-8.3</v>
      </c>
      <c r="L33" s="181">
        <v>3</v>
      </c>
      <c r="M33" s="181">
        <v>2.6</v>
      </c>
      <c r="N33" s="181">
        <v>-1.4</v>
      </c>
      <c r="O33" s="181">
        <v>-0.8</v>
      </c>
      <c r="P33" s="181">
        <v>-0.6</v>
      </c>
      <c r="Q33" s="181">
        <v>0.5</v>
      </c>
      <c r="R33" s="181">
        <v>2.8</v>
      </c>
      <c r="S33" s="186">
        <v>3</v>
      </c>
      <c r="T33" s="181">
        <v>0</v>
      </c>
      <c r="U33" s="181">
        <v>1.4</v>
      </c>
      <c r="V33" s="181">
        <v>0</v>
      </c>
      <c r="W33" s="181">
        <v>4.8</v>
      </c>
      <c r="X33" s="181">
        <v>-0.8</v>
      </c>
      <c r="Y33" s="181">
        <v>10.3</v>
      </c>
      <c r="Z33" s="181">
        <v>4.8</v>
      </c>
      <c r="AA33" s="181">
        <v>0.7</v>
      </c>
      <c r="AB33" s="181">
        <v>-17.8</v>
      </c>
      <c r="AC33" s="181">
        <v>5.4</v>
      </c>
      <c r="AD33" s="181">
        <v>1.7</v>
      </c>
      <c r="AE33" s="181">
        <v>-1.6</v>
      </c>
      <c r="AF33" s="181">
        <v>-3.2</v>
      </c>
      <c r="AG33" s="181">
        <v>-1.8</v>
      </c>
      <c r="AH33" s="181">
        <v>-1</v>
      </c>
      <c r="AI33" s="181">
        <v>4.3</v>
      </c>
      <c r="AJ33" s="181">
        <v>3.3</v>
      </c>
      <c r="AK33" s="72" t="s">
        <v>61</v>
      </c>
    </row>
    <row r="34" spans="2:37" ht="12" customHeight="1">
      <c r="B34" s="46" t="s">
        <v>84</v>
      </c>
      <c r="C34" s="47">
        <v>1.6</v>
      </c>
      <c r="D34" s="47">
        <v>2.1</v>
      </c>
      <c r="E34" s="47">
        <v>2.4</v>
      </c>
      <c r="F34" s="47">
        <v>4.3</v>
      </c>
      <c r="G34" s="47">
        <v>2.8</v>
      </c>
      <c r="H34" s="47">
        <v>4.7</v>
      </c>
      <c r="I34" s="47">
        <v>3.4</v>
      </c>
      <c r="J34" s="47">
        <v>-0.6</v>
      </c>
      <c r="K34" s="47">
        <v>-5.2</v>
      </c>
      <c r="L34" s="47">
        <v>6</v>
      </c>
      <c r="M34" s="47">
        <v>2.7</v>
      </c>
      <c r="N34" s="47">
        <v>-0.3</v>
      </c>
      <c r="O34" s="47">
        <v>1.2</v>
      </c>
      <c r="P34" s="47">
        <v>2.6</v>
      </c>
      <c r="Q34" s="47">
        <v>4.5</v>
      </c>
      <c r="R34" s="47">
        <v>2.7</v>
      </c>
      <c r="S34" s="187">
        <v>2.1</v>
      </c>
      <c r="T34" s="47">
        <v>-0.5</v>
      </c>
      <c r="U34" s="47">
        <v>0.1</v>
      </c>
      <c r="V34" s="47">
        <v>1.7</v>
      </c>
      <c r="W34" s="47">
        <v>4.5</v>
      </c>
      <c r="X34" s="47">
        <v>2.2</v>
      </c>
      <c r="Y34" s="47">
        <v>3.6</v>
      </c>
      <c r="Z34" s="47">
        <v>4</v>
      </c>
      <c r="AA34" s="47">
        <v>-3</v>
      </c>
      <c r="AB34" s="47">
        <v>-17.8</v>
      </c>
      <c r="AC34" s="47">
        <v>8.6</v>
      </c>
      <c r="AD34" s="47">
        <v>2.6</v>
      </c>
      <c r="AE34" s="47">
        <v>-1.2</v>
      </c>
      <c r="AF34" s="47">
        <v>-4.6</v>
      </c>
      <c r="AG34" s="47">
        <v>-1.7</v>
      </c>
      <c r="AH34" s="47">
        <v>3.2</v>
      </c>
      <c r="AI34" s="47">
        <v>1.3</v>
      </c>
      <c r="AJ34" s="47">
        <v>4.8</v>
      </c>
      <c r="AK34" s="46" t="s">
        <v>84</v>
      </c>
    </row>
    <row r="35" spans="2:37" ht="12" customHeight="1">
      <c r="B35" s="72" t="s">
        <v>88</v>
      </c>
      <c r="C35" s="181">
        <v>2.5</v>
      </c>
      <c r="D35" s="181">
        <v>2.5</v>
      </c>
      <c r="E35" s="181">
        <v>3.3</v>
      </c>
      <c r="F35" s="181">
        <v>2.4</v>
      </c>
      <c r="G35" s="181">
        <v>3.1</v>
      </c>
      <c r="H35" s="181">
        <v>2.5</v>
      </c>
      <c r="I35" s="181">
        <v>2.4</v>
      </c>
      <c r="J35" s="181">
        <v>-0.5</v>
      </c>
      <c r="K35" s="181">
        <v>-4.2</v>
      </c>
      <c r="L35" s="181">
        <v>1.7</v>
      </c>
      <c r="M35" s="181">
        <v>1.5</v>
      </c>
      <c r="N35" s="181">
        <v>1.5</v>
      </c>
      <c r="O35" s="181">
        <v>2.1</v>
      </c>
      <c r="P35" s="181">
        <v>2.9</v>
      </c>
      <c r="Q35" s="181">
        <v>2.3</v>
      </c>
      <c r="R35" s="181">
        <v>1.8</v>
      </c>
      <c r="S35" s="186">
        <v>1.8</v>
      </c>
      <c r="T35" s="181">
        <v>-1.6</v>
      </c>
      <c r="U35" s="181">
        <v>-1.3</v>
      </c>
      <c r="V35" s="181">
        <v>-0.7</v>
      </c>
      <c r="W35" s="181">
        <v>0.4</v>
      </c>
      <c r="X35" s="181">
        <v>-0.1</v>
      </c>
      <c r="Y35" s="181">
        <v>0.5</v>
      </c>
      <c r="Z35" s="181">
        <v>0.1</v>
      </c>
      <c r="AA35" s="181">
        <v>-2.8</v>
      </c>
      <c r="AB35" s="181">
        <v>-8.5</v>
      </c>
      <c r="AC35" s="181">
        <v>3.2</v>
      </c>
      <c r="AD35" s="181">
        <v>-0.4</v>
      </c>
      <c r="AE35" s="181">
        <v>-3.1</v>
      </c>
      <c r="AF35" s="181">
        <v>-0.5</v>
      </c>
      <c r="AG35" s="181">
        <v>1.4</v>
      </c>
      <c r="AH35" s="183">
        <v>1.2</v>
      </c>
      <c r="AI35" s="183">
        <v>1.5</v>
      </c>
      <c r="AJ35" s="219">
        <v>1.6</v>
      </c>
      <c r="AK35" s="72" t="s">
        <v>88</v>
      </c>
    </row>
    <row r="36" spans="2:37" ht="12" customHeight="1">
      <c r="B36" s="279" t="s">
        <v>211</v>
      </c>
      <c r="C36" s="180">
        <v>8.3</v>
      </c>
      <c r="D36" s="180">
        <v>4.5</v>
      </c>
      <c r="E36" s="180">
        <v>5.5</v>
      </c>
      <c r="F36" s="180">
        <v>5.5</v>
      </c>
      <c r="G36" s="180">
        <v>5.5</v>
      </c>
      <c r="H36" s="180">
        <v>5.9</v>
      </c>
      <c r="I36" s="180">
        <v>6</v>
      </c>
      <c r="J36" s="180">
        <v>7.5</v>
      </c>
      <c r="K36" s="180">
        <v>3.4</v>
      </c>
      <c r="L36" s="180">
        <v>3.7</v>
      </c>
      <c r="M36" s="180">
        <v>2.5</v>
      </c>
      <c r="N36" s="180">
        <v>1.4</v>
      </c>
      <c r="O36" s="180">
        <v>1</v>
      </c>
      <c r="P36" s="180">
        <v>1.8</v>
      </c>
      <c r="Q36" s="180">
        <v>2.2</v>
      </c>
      <c r="R36" s="338">
        <v>3.3</v>
      </c>
      <c r="S36" s="341">
        <v>3.8</v>
      </c>
      <c r="T36" s="180">
        <v>-20</v>
      </c>
      <c r="U36" s="180">
        <v>11</v>
      </c>
      <c r="V36" s="180">
        <v>8</v>
      </c>
      <c r="W36" s="180">
        <v>2</v>
      </c>
      <c r="X36" s="180">
        <v>-0.2</v>
      </c>
      <c r="Y36" s="180">
        <v>9.5</v>
      </c>
      <c r="Z36" s="180">
        <v>5.7</v>
      </c>
      <c r="AA36" s="180">
        <v>20.1</v>
      </c>
      <c r="AB36" s="180">
        <v>4.2</v>
      </c>
      <c r="AC36" s="180">
        <v>36.3</v>
      </c>
      <c r="AD36" s="180">
        <v>19</v>
      </c>
      <c r="AE36" s="180">
        <v>15.7</v>
      </c>
      <c r="AF36" s="180">
        <v>28.2</v>
      </c>
      <c r="AG36" s="180">
        <v>3.1</v>
      </c>
      <c r="AH36" s="47">
        <v>-9.2</v>
      </c>
      <c r="AI36" s="47">
        <v>-19.6</v>
      </c>
      <c r="AJ36" s="47">
        <v>8.6</v>
      </c>
      <c r="AK36" s="279" t="s">
        <v>211</v>
      </c>
    </row>
    <row r="37" spans="2:37" ht="12" customHeight="1">
      <c r="B37" s="72" t="s">
        <v>198</v>
      </c>
      <c r="C37" s="181"/>
      <c r="D37" s="181"/>
      <c r="E37" s="181"/>
      <c r="F37" s="181"/>
      <c r="G37" s="181"/>
      <c r="H37" s="181"/>
      <c r="I37" s="181"/>
      <c r="J37" s="181">
        <v>7.2</v>
      </c>
      <c r="K37" s="181">
        <v>-5.8</v>
      </c>
      <c r="L37" s="181">
        <v>2.7</v>
      </c>
      <c r="M37" s="181">
        <v>3.2</v>
      </c>
      <c r="N37" s="181">
        <v>-2.7</v>
      </c>
      <c r="O37" s="181">
        <v>3.5</v>
      </c>
      <c r="P37" s="181">
        <v>1.8</v>
      </c>
      <c r="Q37" s="181">
        <v>3.4</v>
      </c>
      <c r="R37" s="181">
        <v>2.9</v>
      </c>
      <c r="S37" s="186">
        <v>4.7</v>
      </c>
      <c r="T37" s="181"/>
      <c r="U37" s="181"/>
      <c r="V37" s="181"/>
      <c r="W37" s="181"/>
      <c r="X37" s="181"/>
      <c r="Y37" s="181"/>
      <c r="Z37" s="181"/>
      <c r="AA37" s="181"/>
      <c r="AB37" s="181"/>
      <c r="AC37" s="181"/>
      <c r="AD37" s="340">
        <v>-10.2</v>
      </c>
      <c r="AE37" s="181">
        <v>-7.1</v>
      </c>
      <c r="AF37" s="181">
        <v>10.6</v>
      </c>
      <c r="AG37" s="181">
        <v>-11.4</v>
      </c>
      <c r="AH37" s="181">
        <v>7.9</v>
      </c>
      <c r="AI37" s="181">
        <v>-2.9</v>
      </c>
      <c r="AJ37" s="181">
        <v>-4.2</v>
      </c>
      <c r="AK37" s="72" t="s">
        <v>198</v>
      </c>
    </row>
    <row r="38" spans="2:37" ht="12" customHeight="1">
      <c r="B38" s="46" t="s">
        <v>106</v>
      </c>
      <c r="C38" s="47">
        <v>-3.1</v>
      </c>
      <c r="D38" s="47">
        <v>1.5</v>
      </c>
      <c r="E38" s="47">
        <v>2.2</v>
      </c>
      <c r="F38" s="47">
        <v>4.7</v>
      </c>
      <c r="G38" s="47">
        <v>4.7</v>
      </c>
      <c r="H38" s="47">
        <v>5.1</v>
      </c>
      <c r="I38" s="47">
        <v>6.5</v>
      </c>
      <c r="J38" s="47">
        <v>5.5</v>
      </c>
      <c r="K38" s="47">
        <v>-0.4</v>
      </c>
      <c r="L38" s="47">
        <v>3.4</v>
      </c>
      <c r="M38" s="47">
        <v>2.3</v>
      </c>
      <c r="N38" s="47">
        <v>-0.5</v>
      </c>
      <c r="O38" s="47">
        <v>2.9</v>
      </c>
      <c r="P38" s="47">
        <v>3.6</v>
      </c>
      <c r="Q38" s="47">
        <v>3.9</v>
      </c>
      <c r="R38" s="47">
        <v>2.8</v>
      </c>
      <c r="S38" s="337">
        <v>0.2</v>
      </c>
      <c r="T38" s="47">
        <v>-3.1</v>
      </c>
      <c r="U38" s="47">
        <v>-5.2</v>
      </c>
      <c r="V38" s="47">
        <v>4.7</v>
      </c>
      <c r="W38" s="47">
        <v>-2.2</v>
      </c>
      <c r="X38" s="47">
        <v>7.1</v>
      </c>
      <c r="Y38" s="47">
        <v>5.8</v>
      </c>
      <c r="Z38" s="47">
        <v>3.9</v>
      </c>
      <c r="AA38" s="47">
        <v>5.1</v>
      </c>
      <c r="AB38" s="47">
        <v>-8.6</v>
      </c>
      <c r="AC38" s="47">
        <v>-4.9</v>
      </c>
      <c r="AD38" s="47">
        <v>7</v>
      </c>
      <c r="AE38" s="47">
        <v>-2.8</v>
      </c>
      <c r="AF38" s="47">
        <v>3.3</v>
      </c>
      <c r="AG38" s="47">
        <v>4.7</v>
      </c>
      <c r="AH38" s="47">
        <v>4.9</v>
      </c>
      <c r="AI38" s="47">
        <v>3.4</v>
      </c>
      <c r="AJ38" s="47">
        <v>0.2</v>
      </c>
      <c r="AK38" s="46" t="s">
        <v>106</v>
      </c>
    </row>
    <row r="39" spans="2:37" ht="12" customHeight="1">
      <c r="B39" s="72" t="s">
        <v>207</v>
      </c>
      <c r="C39" s="181">
        <v>5</v>
      </c>
      <c r="D39" s="181">
        <v>7.1</v>
      </c>
      <c r="E39" s="181">
        <v>4.4</v>
      </c>
      <c r="F39" s="181">
        <v>9</v>
      </c>
      <c r="G39" s="181">
        <v>5.5</v>
      </c>
      <c r="H39" s="181">
        <v>4.9</v>
      </c>
      <c r="I39" s="181">
        <v>5.9</v>
      </c>
      <c r="J39" s="181">
        <v>5.4</v>
      </c>
      <c r="K39" s="181">
        <v>-3.1</v>
      </c>
      <c r="L39" s="181">
        <v>0.6</v>
      </c>
      <c r="M39" s="181">
        <v>1.4</v>
      </c>
      <c r="N39" s="181">
        <v>-1</v>
      </c>
      <c r="O39" s="181">
        <v>2.6</v>
      </c>
      <c r="P39" s="181">
        <v>-1.6</v>
      </c>
      <c r="Q39" s="181">
        <v>1.8</v>
      </c>
      <c r="R39" s="181">
        <v>3.3</v>
      </c>
      <c r="S39" s="186">
        <v>2</v>
      </c>
      <c r="T39" s="181">
        <v>0.5</v>
      </c>
      <c r="U39" s="181">
        <v>1.6</v>
      </c>
      <c r="V39" s="181">
        <v>-3</v>
      </c>
      <c r="W39" s="181">
        <v>6.1</v>
      </c>
      <c r="X39" s="181">
        <v>1.1</v>
      </c>
      <c r="Y39" s="181">
        <v>4.4</v>
      </c>
      <c r="Z39" s="181">
        <v>4</v>
      </c>
      <c r="AA39" s="181">
        <v>1.1</v>
      </c>
      <c r="AB39" s="181">
        <v>-12.6</v>
      </c>
      <c r="AC39" s="181">
        <v>1.2</v>
      </c>
      <c r="AD39" s="181">
        <v>2.5</v>
      </c>
      <c r="AE39" s="181">
        <v>-2.6</v>
      </c>
      <c r="AF39" s="181">
        <v>6.1</v>
      </c>
      <c r="AG39" s="181">
        <v>-7.5</v>
      </c>
      <c r="AH39" s="181">
        <v>7.4</v>
      </c>
      <c r="AI39" s="181">
        <v>4.7</v>
      </c>
      <c r="AJ39" s="181">
        <v>4.4</v>
      </c>
      <c r="AK39" s="72" t="s">
        <v>207</v>
      </c>
    </row>
    <row r="40" spans="2:37" ht="12" customHeight="1">
      <c r="B40" s="48" t="s">
        <v>107</v>
      </c>
      <c r="C40" s="182">
        <v>-6</v>
      </c>
      <c r="D40" s="182">
        <v>6.4</v>
      </c>
      <c r="E40" s="182">
        <v>5.6</v>
      </c>
      <c r="F40" s="182">
        <v>9.6</v>
      </c>
      <c r="G40" s="182">
        <v>9</v>
      </c>
      <c r="H40" s="182">
        <v>7.1</v>
      </c>
      <c r="I40" s="182">
        <v>5</v>
      </c>
      <c r="J40" s="182">
        <v>0.8</v>
      </c>
      <c r="K40" s="182">
        <v>-4.7</v>
      </c>
      <c r="L40" s="182">
        <v>8.5</v>
      </c>
      <c r="M40" s="182">
        <v>11.1</v>
      </c>
      <c r="N40" s="182">
        <v>4.8</v>
      </c>
      <c r="O40" s="182">
        <v>8.5</v>
      </c>
      <c r="P40" s="182">
        <v>5.2</v>
      </c>
      <c r="Q40" s="182">
        <v>6.1</v>
      </c>
      <c r="R40" s="182">
        <v>3.2</v>
      </c>
      <c r="S40" s="188">
        <v>7.4</v>
      </c>
      <c r="T40" s="182">
        <v>-8.4</v>
      </c>
      <c r="U40" s="182">
        <v>9</v>
      </c>
      <c r="V40" s="182">
        <v>8.9</v>
      </c>
      <c r="W40" s="182">
        <v>9.2</v>
      </c>
      <c r="X40" s="182">
        <v>14.4</v>
      </c>
      <c r="Y40" s="182">
        <v>7.4</v>
      </c>
      <c r="Z40" s="182">
        <v>8.4</v>
      </c>
      <c r="AA40" s="182">
        <v>-0.9</v>
      </c>
      <c r="AB40" s="182">
        <v>-10.8</v>
      </c>
      <c r="AC40" s="182">
        <v>13.7</v>
      </c>
      <c r="AD40" s="182">
        <v>14.8</v>
      </c>
      <c r="AE40" s="182">
        <v>4.1</v>
      </c>
      <c r="AF40" s="182">
        <v>7.2</v>
      </c>
      <c r="AG40" s="182">
        <v>5.7</v>
      </c>
      <c r="AH40" s="182">
        <v>5.8</v>
      </c>
      <c r="AI40" s="182">
        <v>3.4</v>
      </c>
      <c r="AJ40" s="188">
        <v>9</v>
      </c>
      <c r="AK40" s="48" t="s">
        <v>107</v>
      </c>
    </row>
    <row r="41" spans="2:37" ht="12" customHeight="1">
      <c r="B41" s="72" t="s">
        <v>91</v>
      </c>
      <c r="C41" s="181">
        <v>3.9</v>
      </c>
      <c r="D41" s="181">
        <v>0.6</v>
      </c>
      <c r="E41" s="181">
        <v>2.4</v>
      </c>
      <c r="F41" s="181">
        <v>8.1</v>
      </c>
      <c r="G41" s="181">
        <v>6.4</v>
      </c>
      <c r="H41" s="181">
        <v>5</v>
      </c>
      <c r="I41" s="181">
        <v>9.4</v>
      </c>
      <c r="J41" s="181">
        <v>1.7</v>
      </c>
      <c r="K41" s="181">
        <v>-6.5</v>
      </c>
      <c r="L41" s="181">
        <v>-3.6</v>
      </c>
      <c r="M41" s="181">
        <v>2</v>
      </c>
      <c r="N41" s="181">
        <v>1.3</v>
      </c>
      <c r="O41" s="181">
        <v>4.3</v>
      </c>
      <c r="P41" s="181">
        <v>2.1</v>
      </c>
      <c r="Q41" s="181">
        <v>4.7</v>
      </c>
      <c r="R41" s="181">
        <v>6.6</v>
      </c>
      <c r="S41" s="186">
        <v>4.6</v>
      </c>
      <c r="T41" s="181">
        <v>18.032786885245898</v>
      </c>
      <c r="U41" s="181">
        <v>4.629629629629633</v>
      </c>
      <c r="V41" s="181">
        <v>-3.3185840707964616</v>
      </c>
      <c r="W41" s="181">
        <v>9.153318077803192</v>
      </c>
      <c r="X41" s="181">
        <v>12.368972746331238</v>
      </c>
      <c r="Y41" s="181">
        <v>16.791044776119406</v>
      </c>
      <c r="Z41" s="181">
        <v>0.6389776357827515</v>
      </c>
      <c r="AA41" s="181">
        <v>35.55555555555557</v>
      </c>
      <c r="AB41" s="181">
        <v>3.7470725995315917</v>
      </c>
      <c r="AC41" s="181">
        <v>12.858193566924967</v>
      </c>
      <c r="AD41" s="181">
        <v>12.113400000000013</v>
      </c>
      <c r="AE41" s="181">
        <v>4.466370656852803</v>
      </c>
      <c r="AF41" s="181">
        <v>-4.021232778464622</v>
      </c>
      <c r="AG41" s="181">
        <v>1.0956883778444677</v>
      </c>
      <c r="AH41" s="181">
        <v>9.425233021033705</v>
      </c>
      <c r="AI41" s="181">
        <v>-9.00909</v>
      </c>
      <c r="AJ41" s="181">
        <v>0.8853521741897055</v>
      </c>
      <c r="AK41" s="72" t="s">
        <v>91</v>
      </c>
    </row>
    <row r="42" spans="2:37" ht="12" customHeight="1">
      <c r="B42" s="46" t="s">
        <v>98</v>
      </c>
      <c r="C42" s="47">
        <v>2.1</v>
      </c>
      <c r="D42" s="47">
        <v>1.4</v>
      </c>
      <c r="E42" s="47">
        <v>0.9</v>
      </c>
      <c r="F42" s="47">
        <v>4</v>
      </c>
      <c r="G42" s="47">
        <v>2.6</v>
      </c>
      <c r="H42" s="47">
        <v>2.4</v>
      </c>
      <c r="I42" s="47">
        <v>3</v>
      </c>
      <c r="J42" s="47">
        <v>0.5</v>
      </c>
      <c r="K42" s="47">
        <v>-1.7</v>
      </c>
      <c r="L42" s="47">
        <v>0.7</v>
      </c>
      <c r="M42" s="47">
        <v>1</v>
      </c>
      <c r="N42" s="47">
        <v>2.7</v>
      </c>
      <c r="O42" s="47">
        <v>1</v>
      </c>
      <c r="P42" s="47">
        <v>2</v>
      </c>
      <c r="Q42" s="47">
        <v>2</v>
      </c>
      <c r="R42" s="47">
        <v>1.2</v>
      </c>
      <c r="S42" s="187">
        <v>2</v>
      </c>
      <c r="T42" s="47">
        <v>-0.4</v>
      </c>
      <c r="U42" s="47">
        <v>-0.2</v>
      </c>
      <c r="V42" s="47">
        <v>-1.8</v>
      </c>
      <c r="W42" s="47">
        <v>-1.2</v>
      </c>
      <c r="X42" s="47">
        <v>-0.3</v>
      </c>
      <c r="Y42" s="47">
        <v>-2.1</v>
      </c>
      <c r="Z42" s="47">
        <v>-1.2</v>
      </c>
      <c r="AA42" s="47">
        <v>0.2</v>
      </c>
      <c r="AB42" s="47">
        <v>-3.5</v>
      </c>
      <c r="AC42" s="47">
        <v>-5.3</v>
      </c>
      <c r="AD42" s="47">
        <v>-4.5</v>
      </c>
      <c r="AE42" s="47">
        <v>2.7</v>
      </c>
      <c r="AF42" s="47">
        <v>-5</v>
      </c>
      <c r="AG42" s="47">
        <v>3.5</v>
      </c>
      <c r="AH42" s="47">
        <v>0.6</v>
      </c>
      <c r="AI42" s="47">
        <v>-1.5</v>
      </c>
      <c r="AJ42" s="47">
        <v>2</v>
      </c>
      <c r="AK42" s="46" t="s">
        <v>98</v>
      </c>
    </row>
    <row r="43" spans="2:37" ht="12" customHeight="1">
      <c r="B43" s="74" t="s">
        <v>101</v>
      </c>
      <c r="C43" s="183">
        <v>1.3</v>
      </c>
      <c r="D43" s="183">
        <v>0.2</v>
      </c>
      <c r="E43" s="183">
        <v>0</v>
      </c>
      <c r="F43" s="183">
        <v>2.8</v>
      </c>
      <c r="G43" s="183">
        <v>3.1</v>
      </c>
      <c r="H43" s="183">
        <v>4</v>
      </c>
      <c r="I43" s="183">
        <v>4.1</v>
      </c>
      <c r="J43" s="183">
        <v>2.2</v>
      </c>
      <c r="K43" s="183">
        <v>-2.2</v>
      </c>
      <c r="L43" s="183">
        <v>3</v>
      </c>
      <c r="M43" s="183">
        <v>1.7</v>
      </c>
      <c r="N43" s="183">
        <v>1</v>
      </c>
      <c r="O43" s="183">
        <v>1.9</v>
      </c>
      <c r="P43" s="183">
        <v>2.4</v>
      </c>
      <c r="Q43" s="183">
        <v>1.3</v>
      </c>
      <c r="R43" s="183">
        <v>1.6</v>
      </c>
      <c r="S43" s="219">
        <v>1.6</v>
      </c>
      <c r="T43" s="183"/>
      <c r="U43" s="183"/>
      <c r="V43" s="183"/>
      <c r="W43" s="183"/>
      <c r="X43" s="183">
        <v>2.727430199541373</v>
      </c>
      <c r="Y43" s="183">
        <v>9.555685878345196</v>
      </c>
      <c r="Z43" s="183">
        <v>10.688417767444843</v>
      </c>
      <c r="AA43" s="183">
        <v>0.9613716760894478</v>
      </c>
      <c r="AB43" s="183">
        <v>-5.562054504512574</v>
      </c>
      <c r="AC43" s="183">
        <v>4.035322072550059</v>
      </c>
      <c r="AD43" s="183">
        <v>4.725800000000007</v>
      </c>
      <c r="AE43" s="183">
        <v>1.731760463992643</v>
      </c>
      <c r="AF43" s="183">
        <v>0.46377208807257375</v>
      </c>
      <c r="AG43" s="183">
        <v>1</v>
      </c>
      <c r="AH43" s="183">
        <v>-2.1</v>
      </c>
      <c r="AI43" s="219">
        <v>-0.1</v>
      </c>
      <c r="AJ43" s="219">
        <v>5.5</v>
      </c>
      <c r="AK43" s="74" t="s">
        <v>101</v>
      </c>
    </row>
    <row r="44" spans="2:37" ht="12" customHeight="1">
      <c r="B44" s="216"/>
      <c r="C44" s="47"/>
      <c r="D44" s="166"/>
      <c r="E44" s="166"/>
      <c r="F44" s="166"/>
      <c r="G44" s="166"/>
      <c r="H44" s="166"/>
      <c r="I44" s="166"/>
      <c r="J44" s="166"/>
      <c r="K44" s="166"/>
      <c r="L44" s="166"/>
      <c r="M44" s="166"/>
      <c r="N44" s="166"/>
      <c r="O44" s="166"/>
      <c r="P44" s="166"/>
      <c r="Q44" s="166"/>
      <c r="R44" s="166"/>
      <c r="S44" s="166"/>
      <c r="T44" s="202"/>
      <c r="U44" s="202"/>
      <c r="V44" s="202"/>
      <c r="W44" s="202"/>
      <c r="X44" s="202"/>
      <c r="Y44" s="202"/>
      <c r="Z44" s="202"/>
      <c r="AA44" s="202"/>
      <c r="AB44" s="202"/>
      <c r="AC44" s="202"/>
      <c r="AD44" s="202"/>
      <c r="AE44" s="202"/>
      <c r="AF44" s="202"/>
      <c r="AG44" s="202"/>
      <c r="AH44" s="202"/>
      <c r="AI44" s="202"/>
      <c r="AJ44" s="202"/>
      <c r="AK44" s="216"/>
    </row>
    <row r="45" spans="2:37" ht="12" customHeight="1">
      <c r="B45" s="484" t="s">
        <v>236</v>
      </c>
      <c r="C45" s="485"/>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485"/>
      <c r="AK45" s="485"/>
    </row>
    <row r="46" spans="2:37" ht="12" customHeight="1">
      <c r="B46" s="486" t="s">
        <v>170</v>
      </c>
      <c r="C46" s="486"/>
      <c r="D46" s="486"/>
      <c r="E46" s="486"/>
      <c r="F46" s="486"/>
      <c r="G46" s="486"/>
      <c r="H46" s="486"/>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5"/>
    </row>
    <row r="47" spans="2:37" ht="15" customHeight="1">
      <c r="B47" s="272" t="s">
        <v>241</v>
      </c>
      <c r="C47" s="272"/>
      <c r="D47" s="272"/>
      <c r="E47" s="272"/>
      <c r="F47" s="272"/>
      <c r="G47" s="272"/>
      <c r="H47" s="272"/>
      <c r="I47" s="272"/>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row>
    <row r="48" spans="2:37" ht="25.5" customHeight="1">
      <c r="B48" s="470" t="s">
        <v>242</v>
      </c>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row>
    <row r="49" ht="12.75" customHeight="1"/>
    <row r="50" ht="26.25" customHeight="1"/>
    <row r="51" ht="21.75" customHeight="1"/>
    <row r="52" ht="12.75">
      <c r="AF52" s="55"/>
    </row>
  </sheetData>
  <sheetProtection/>
  <mergeCells count="10">
    <mergeCell ref="B45:AK45"/>
    <mergeCell ref="B46:AK46"/>
    <mergeCell ref="B48:AK48"/>
    <mergeCell ref="B2:AK2"/>
    <mergeCell ref="T3:AI3"/>
    <mergeCell ref="C3:S3"/>
    <mergeCell ref="C4:S4"/>
    <mergeCell ref="C5:S5"/>
    <mergeCell ref="T4:AI4"/>
    <mergeCell ref="T5:AI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1:AN46"/>
  <sheetViews>
    <sheetView zoomScalePageLayoutView="0" workbookViewId="0" topLeftCell="I10">
      <selection activeCell="AM6" sqref="AM6"/>
    </sheetView>
  </sheetViews>
  <sheetFormatPr defaultColWidth="9.140625" defaultRowHeight="12.75"/>
  <cols>
    <col min="1" max="1" width="5.00390625" style="0" customWidth="1"/>
    <col min="2" max="2" width="9.7109375" style="0" customWidth="1"/>
    <col min="3" max="3" width="11.421875" style="0" customWidth="1"/>
    <col min="4" max="4" width="10.8515625" style="0" customWidth="1"/>
    <col min="5" max="5" width="9.140625" style="0" customWidth="1"/>
    <col min="6" max="12" width="9.140625" style="0" bestFit="1" customWidth="1"/>
    <col min="13" max="13" width="9.140625" style="0" customWidth="1"/>
    <col min="14" max="19" width="7.57421875" style="0" customWidth="1"/>
    <col min="20" max="20" width="5.7109375" style="0" customWidth="1"/>
    <col min="21" max="21" width="11.140625" style="0" customWidth="1"/>
    <col min="22" max="22" width="10.57421875" style="0" customWidth="1"/>
    <col min="23" max="29" width="9.140625" style="0" bestFit="1" customWidth="1"/>
    <col min="30" max="30" width="9.140625" style="0" customWidth="1"/>
    <col min="31" max="31" width="9.140625" style="0" bestFit="1" customWidth="1"/>
    <col min="32" max="35" width="9.140625" style="0" customWidth="1"/>
    <col min="36" max="36" width="8.28125" style="0" customWidth="1"/>
    <col min="37" max="37" width="9.140625" style="0" bestFit="1" customWidth="1"/>
  </cols>
  <sheetData>
    <row r="1" ht="14.25" customHeight="1">
      <c r="AK1" s="43" t="s">
        <v>123</v>
      </c>
    </row>
    <row r="2" spans="2:37" ht="30" customHeight="1">
      <c r="B2" s="501" t="s">
        <v>124</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row>
    <row r="3" spans="3:36" ht="24.75" customHeight="1">
      <c r="C3" s="506" t="s">
        <v>125</v>
      </c>
      <c r="D3" s="507"/>
      <c r="E3" s="507"/>
      <c r="F3" s="507"/>
      <c r="G3" s="507"/>
      <c r="H3" s="507"/>
      <c r="I3" s="507"/>
      <c r="J3" s="507"/>
      <c r="K3" s="507"/>
      <c r="L3" s="507"/>
      <c r="M3" s="507"/>
      <c r="N3" s="507"/>
      <c r="O3" s="507"/>
      <c r="P3" s="507"/>
      <c r="Q3" s="507"/>
      <c r="R3" s="507"/>
      <c r="S3" s="508"/>
      <c r="T3" s="506" t="s">
        <v>126</v>
      </c>
      <c r="U3" s="507"/>
      <c r="V3" s="507"/>
      <c r="W3" s="507"/>
      <c r="X3" s="507"/>
      <c r="Y3" s="507"/>
      <c r="Z3" s="507"/>
      <c r="AA3" s="507"/>
      <c r="AB3" s="507"/>
      <c r="AC3" s="507"/>
      <c r="AD3" s="507"/>
      <c r="AE3" s="507"/>
      <c r="AF3" s="507"/>
      <c r="AG3" s="507"/>
      <c r="AH3" s="507"/>
      <c r="AI3" s="507"/>
      <c r="AJ3" s="508"/>
    </row>
    <row r="4" spans="3:36" ht="15" customHeight="1">
      <c r="C4" s="498" t="s">
        <v>4</v>
      </c>
      <c r="D4" s="499"/>
      <c r="E4" s="499"/>
      <c r="F4" s="499"/>
      <c r="G4" s="499"/>
      <c r="H4" s="499"/>
      <c r="I4" s="499"/>
      <c r="J4" s="499"/>
      <c r="K4" s="499"/>
      <c r="L4" s="499"/>
      <c r="M4" s="499"/>
      <c r="N4" s="499"/>
      <c r="O4" s="499"/>
      <c r="P4" s="499"/>
      <c r="Q4" s="499"/>
      <c r="R4" s="499"/>
      <c r="S4" s="500"/>
      <c r="T4" s="498" t="s">
        <v>4</v>
      </c>
      <c r="U4" s="499"/>
      <c r="V4" s="499"/>
      <c r="W4" s="499"/>
      <c r="X4" s="499"/>
      <c r="Y4" s="499"/>
      <c r="Z4" s="499"/>
      <c r="AA4" s="499"/>
      <c r="AB4" s="499"/>
      <c r="AC4" s="499"/>
      <c r="AD4" s="499"/>
      <c r="AE4" s="499"/>
      <c r="AF4" s="499"/>
      <c r="AG4" s="499"/>
      <c r="AH4" s="499"/>
      <c r="AI4" s="499"/>
      <c r="AJ4" s="500"/>
    </row>
    <row r="5" spans="3:36" ht="12.75" customHeight="1">
      <c r="C5" s="76">
        <v>2001</v>
      </c>
      <c r="D5" s="77">
        <v>2002</v>
      </c>
      <c r="E5" s="77">
        <v>2003</v>
      </c>
      <c r="F5" s="77">
        <v>2004</v>
      </c>
      <c r="G5" s="77">
        <v>2005</v>
      </c>
      <c r="H5" s="77">
        <v>2006</v>
      </c>
      <c r="I5" s="77">
        <v>2007</v>
      </c>
      <c r="J5" s="77">
        <v>2008</v>
      </c>
      <c r="K5" s="77">
        <v>2009</v>
      </c>
      <c r="L5" s="77">
        <v>2010</v>
      </c>
      <c r="M5" s="77">
        <v>2011</v>
      </c>
      <c r="N5" s="297">
        <v>2012</v>
      </c>
      <c r="O5" s="297">
        <v>2013</v>
      </c>
      <c r="P5" s="297">
        <v>2014</v>
      </c>
      <c r="Q5" s="297">
        <v>2015</v>
      </c>
      <c r="R5" s="297">
        <v>2016</v>
      </c>
      <c r="S5" s="251">
        <v>2017</v>
      </c>
      <c r="T5" s="77">
        <v>2001</v>
      </c>
      <c r="U5" s="77">
        <v>2002</v>
      </c>
      <c r="V5" s="77">
        <v>2003</v>
      </c>
      <c r="W5" s="77">
        <v>2004</v>
      </c>
      <c r="X5" s="77">
        <v>2005</v>
      </c>
      <c r="Y5" s="77">
        <v>2006</v>
      </c>
      <c r="Z5" s="77">
        <v>2007</v>
      </c>
      <c r="AA5" s="77">
        <v>2008</v>
      </c>
      <c r="AB5" s="77">
        <v>2009</v>
      </c>
      <c r="AC5" s="77">
        <v>2010</v>
      </c>
      <c r="AD5" s="77">
        <v>2011</v>
      </c>
      <c r="AE5" s="77">
        <v>2012</v>
      </c>
      <c r="AF5" s="240">
        <v>2013</v>
      </c>
      <c r="AG5" s="77">
        <v>2014</v>
      </c>
      <c r="AH5" s="240">
        <v>2015</v>
      </c>
      <c r="AI5" s="77">
        <v>2016</v>
      </c>
      <c r="AJ5" s="347">
        <v>2017</v>
      </c>
    </row>
    <row r="6" spans="2:37" ht="12" customHeight="1">
      <c r="B6" s="250" t="s">
        <v>222</v>
      </c>
      <c r="C6" s="275" t="s">
        <v>184</v>
      </c>
      <c r="D6" s="179">
        <v>62.3</v>
      </c>
      <c r="E6" s="179">
        <v>62.6</v>
      </c>
      <c r="F6" s="179">
        <v>62.7</v>
      </c>
      <c r="G6" s="179">
        <v>63.3</v>
      </c>
      <c r="H6" s="179">
        <v>64.2</v>
      </c>
      <c r="I6" s="179">
        <v>65.2</v>
      </c>
      <c r="J6" s="179">
        <v>65.7</v>
      </c>
      <c r="K6" s="179">
        <v>64.4</v>
      </c>
      <c r="L6" s="179">
        <v>64.1</v>
      </c>
      <c r="M6" s="179">
        <v>64.2</v>
      </c>
      <c r="N6" s="179">
        <v>64.1</v>
      </c>
      <c r="O6" s="179">
        <v>64.1</v>
      </c>
      <c r="P6" s="179">
        <v>64.8</v>
      </c>
      <c r="Q6" s="179">
        <v>65.6</v>
      </c>
      <c r="R6" s="179">
        <v>66.6</v>
      </c>
      <c r="S6" s="218">
        <v>67.7</v>
      </c>
      <c r="T6" s="179" t="s">
        <v>184</v>
      </c>
      <c r="U6" s="179">
        <v>9.1</v>
      </c>
      <c r="V6" s="179">
        <v>9.1</v>
      </c>
      <c r="W6" s="179">
        <v>9.3</v>
      </c>
      <c r="X6" s="179">
        <v>9.1</v>
      </c>
      <c r="Y6" s="179">
        <v>8.3</v>
      </c>
      <c r="Z6" s="179">
        <v>7.3</v>
      </c>
      <c r="AA6" s="179">
        <v>7.1</v>
      </c>
      <c r="AB6" s="179">
        <v>9</v>
      </c>
      <c r="AC6" s="179">
        <v>9.7</v>
      </c>
      <c r="AD6" s="179">
        <v>9.8</v>
      </c>
      <c r="AE6" s="179">
        <v>10.6</v>
      </c>
      <c r="AF6" s="179">
        <v>11</v>
      </c>
      <c r="AG6" s="179">
        <v>10.4</v>
      </c>
      <c r="AH6" s="179">
        <v>9.6</v>
      </c>
      <c r="AI6" s="179">
        <v>8.7</v>
      </c>
      <c r="AJ6" s="218">
        <v>7.8</v>
      </c>
      <c r="AK6" s="299" t="s">
        <v>222</v>
      </c>
    </row>
    <row r="7" spans="2:37" ht="12" customHeight="1">
      <c r="B7" s="45" t="s">
        <v>39</v>
      </c>
      <c r="C7" s="180">
        <v>59.7</v>
      </c>
      <c r="D7" s="162">
        <v>59.7</v>
      </c>
      <c r="E7" s="162">
        <v>59.3</v>
      </c>
      <c r="F7" s="162">
        <v>60.5</v>
      </c>
      <c r="G7" s="162">
        <v>61.1</v>
      </c>
      <c r="H7" s="162">
        <v>61</v>
      </c>
      <c r="I7" s="162">
        <v>62</v>
      </c>
      <c r="J7" s="162">
        <v>62.4</v>
      </c>
      <c r="K7" s="162">
        <v>61.6</v>
      </c>
      <c r="L7" s="162">
        <v>62</v>
      </c>
      <c r="M7" s="162">
        <v>61.9</v>
      </c>
      <c r="N7" s="162">
        <v>61.8</v>
      </c>
      <c r="O7" s="162">
        <v>61.8</v>
      </c>
      <c r="P7" s="162">
        <v>61.9</v>
      </c>
      <c r="Q7" s="162">
        <v>61.8</v>
      </c>
      <c r="R7" s="162">
        <v>62.3</v>
      </c>
      <c r="S7" s="163">
        <v>63.1</v>
      </c>
      <c r="T7" s="180">
        <v>6.2</v>
      </c>
      <c r="U7" s="162">
        <v>6.9</v>
      </c>
      <c r="V7" s="162">
        <v>7.7</v>
      </c>
      <c r="W7" s="162">
        <v>7.4</v>
      </c>
      <c r="X7" s="162">
        <v>8.5</v>
      </c>
      <c r="Y7" s="162">
        <v>8.3</v>
      </c>
      <c r="Z7" s="162">
        <v>7.5</v>
      </c>
      <c r="AA7" s="162">
        <v>7</v>
      </c>
      <c r="AB7" s="162">
        <v>8</v>
      </c>
      <c r="AC7" s="162">
        <v>8.4</v>
      </c>
      <c r="AD7" s="162">
        <v>7.2</v>
      </c>
      <c r="AE7" s="162">
        <v>7.6</v>
      </c>
      <c r="AF7" s="162">
        <v>8.5</v>
      </c>
      <c r="AG7" s="162">
        <v>8.6</v>
      </c>
      <c r="AH7" s="162">
        <v>8.6</v>
      </c>
      <c r="AI7" s="162">
        <v>7.9</v>
      </c>
      <c r="AJ7" s="163">
        <v>7.1</v>
      </c>
      <c r="AK7" s="305" t="s">
        <v>39</v>
      </c>
    </row>
    <row r="8" spans="2:37" ht="12" customHeight="1">
      <c r="B8" s="72" t="s">
        <v>41</v>
      </c>
      <c r="C8" s="181">
        <v>50.7</v>
      </c>
      <c r="D8" s="164">
        <v>51.1</v>
      </c>
      <c r="E8" s="164">
        <v>53.1</v>
      </c>
      <c r="F8" s="164">
        <v>55.1</v>
      </c>
      <c r="G8" s="164">
        <v>55.8</v>
      </c>
      <c r="H8" s="164">
        <v>58.6</v>
      </c>
      <c r="I8" s="164">
        <v>61.7</v>
      </c>
      <c r="J8" s="164">
        <v>64</v>
      </c>
      <c r="K8" s="164">
        <v>62.6</v>
      </c>
      <c r="L8" s="164">
        <v>59.8</v>
      </c>
      <c r="M8" s="164">
        <v>58.4</v>
      </c>
      <c r="N8" s="164">
        <v>58.8</v>
      </c>
      <c r="O8" s="164">
        <v>59.5</v>
      </c>
      <c r="P8" s="164">
        <v>61</v>
      </c>
      <c r="Q8" s="164">
        <v>62.9</v>
      </c>
      <c r="R8" s="164">
        <v>63.4</v>
      </c>
      <c r="S8" s="165">
        <v>66.9</v>
      </c>
      <c r="T8" s="181">
        <v>20</v>
      </c>
      <c r="U8" s="164">
        <v>18.3</v>
      </c>
      <c r="V8" s="164">
        <v>13.9</v>
      </c>
      <c r="W8" s="164">
        <v>12.2</v>
      </c>
      <c r="X8" s="164">
        <v>10.2</v>
      </c>
      <c r="Y8" s="164">
        <v>9</v>
      </c>
      <c r="Z8" s="164">
        <v>6.9</v>
      </c>
      <c r="AA8" s="164">
        <v>5.7</v>
      </c>
      <c r="AB8" s="164">
        <v>6.9</v>
      </c>
      <c r="AC8" s="164">
        <v>10.3</v>
      </c>
      <c r="AD8" s="164">
        <v>11.4</v>
      </c>
      <c r="AE8" s="164">
        <v>12.4</v>
      </c>
      <c r="AF8" s="164">
        <v>13</v>
      </c>
      <c r="AG8" s="164">
        <v>11.5</v>
      </c>
      <c r="AH8" s="164">
        <v>9.2</v>
      </c>
      <c r="AI8" s="164">
        <v>7.7</v>
      </c>
      <c r="AJ8" s="165">
        <v>6.2</v>
      </c>
      <c r="AK8" s="300" t="s">
        <v>41</v>
      </c>
    </row>
    <row r="9" spans="2:37" ht="12" customHeight="1">
      <c r="B9" s="46" t="s">
        <v>43</v>
      </c>
      <c r="C9" s="47">
        <v>65</v>
      </c>
      <c r="D9" s="166">
        <v>65.5</v>
      </c>
      <c r="E9" s="166">
        <v>64.9</v>
      </c>
      <c r="F9" s="166">
        <v>64.1</v>
      </c>
      <c r="G9" s="166">
        <v>64.8</v>
      </c>
      <c r="H9" s="166">
        <v>65.3</v>
      </c>
      <c r="I9" s="166">
        <v>66.1</v>
      </c>
      <c r="J9" s="166">
        <v>66.6</v>
      </c>
      <c r="K9" s="166">
        <v>65.4</v>
      </c>
      <c r="L9" s="166">
        <v>65</v>
      </c>
      <c r="M9" s="166">
        <v>65.7</v>
      </c>
      <c r="N9" s="166">
        <v>66.5</v>
      </c>
      <c r="O9" s="166">
        <v>67.7</v>
      </c>
      <c r="P9" s="166">
        <v>69</v>
      </c>
      <c r="Q9" s="166">
        <v>70.2</v>
      </c>
      <c r="R9" s="166">
        <v>72</v>
      </c>
      <c r="S9" s="167">
        <v>73.6</v>
      </c>
      <c r="T9" s="47">
        <v>8</v>
      </c>
      <c r="U9" s="166">
        <v>7.1</v>
      </c>
      <c r="V9" s="166">
        <v>7.6</v>
      </c>
      <c r="W9" s="166">
        <v>8.3</v>
      </c>
      <c r="X9" s="166">
        <v>8</v>
      </c>
      <c r="Y9" s="166">
        <v>7.2</v>
      </c>
      <c r="Z9" s="166">
        <v>5.4</v>
      </c>
      <c r="AA9" s="166">
        <v>4.4</v>
      </c>
      <c r="AB9" s="166">
        <v>6.8</v>
      </c>
      <c r="AC9" s="166">
        <v>7.4</v>
      </c>
      <c r="AD9" s="166">
        <v>6.8</v>
      </c>
      <c r="AE9" s="166">
        <v>7</v>
      </c>
      <c r="AF9" s="166">
        <v>7</v>
      </c>
      <c r="AG9" s="166">
        <v>6.2</v>
      </c>
      <c r="AH9" s="166">
        <v>5.1</v>
      </c>
      <c r="AI9" s="166">
        <v>4</v>
      </c>
      <c r="AJ9" s="167">
        <v>2.9</v>
      </c>
      <c r="AK9" s="301" t="s">
        <v>43</v>
      </c>
    </row>
    <row r="10" spans="2:37" ht="12" customHeight="1">
      <c r="B10" s="72" t="s">
        <v>47</v>
      </c>
      <c r="C10" s="181">
        <v>75.9</v>
      </c>
      <c r="D10" s="164">
        <v>76.4</v>
      </c>
      <c r="E10" s="164">
        <v>75.1</v>
      </c>
      <c r="F10" s="164">
        <v>76</v>
      </c>
      <c r="G10" s="164">
        <v>75.9</v>
      </c>
      <c r="H10" s="164">
        <v>77.4</v>
      </c>
      <c r="I10" s="164">
        <v>77</v>
      </c>
      <c r="J10" s="164">
        <v>77.9</v>
      </c>
      <c r="K10" s="164">
        <v>75.3</v>
      </c>
      <c r="L10" s="164">
        <v>73.3</v>
      </c>
      <c r="M10" s="164">
        <v>73.1</v>
      </c>
      <c r="N10" s="164">
        <v>72.6</v>
      </c>
      <c r="O10" s="164">
        <v>72.5</v>
      </c>
      <c r="P10" s="164">
        <v>72.8</v>
      </c>
      <c r="Q10" s="164">
        <v>73.5</v>
      </c>
      <c r="R10" s="164">
        <v>74.9</v>
      </c>
      <c r="S10" s="165">
        <v>74.2</v>
      </c>
      <c r="T10" s="181">
        <v>4.2</v>
      </c>
      <c r="U10" s="164">
        <v>4.3</v>
      </c>
      <c r="V10" s="164">
        <v>5.5</v>
      </c>
      <c r="W10" s="164">
        <v>5.3</v>
      </c>
      <c r="X10" s="164">
        <v>4.9</v>
      </c>
      <c r="Y10" s="164">
        <v>4</v>
      </c>
      <c r="Z10" s="164">
        <v>3.8</v>
      </c>
      <c r="AA10" s="164">
        <v>3.5</v>
      </c>
      <c r="AB10" s="164">
        <v>6.1</v>
      </c>
      <c r="AC10" s="164">
        <v>7.6</v>
      </c>
      <c r="AD10" s="164">
        <v>7.7</v>
      </c>
      <c r="AE10" s="164">
        <v>7.7</v>
      </c>
      <c r="AF10" s="164">
        <v>7.2</v>
      </c>
      <c r="AG10" s="164">
        <v>6.8</v>
      </c>
      <c r="AH10" s="164">
        <v>6.3</v>
      </c>
      <c r="AI10" s="164">
        <v>6.3</v>
      </c>
      <c r="AJ10" s="165">
        <v>5.9</v>
      </c>
      <c r="AK10" s="300" t="s">
        <v>47</v>
      </c>
    </row>
    <row r="11" spans="2:37" ht="12" customHeight="1">
      <c r="B11" s="46" t="s">
        <v>49</v>
      </c>
      <c r="C11" s="47">
        <v>65.7</v>
      </c>
      <c r="D11" s="166">
        <v>65.4</v>
      </c>
      <c r="E11" s="166">
        <v>64.9</v>
      </c>
      <c r="F11" s="166">
        <v>64.3</v>
      </c>
      <c r="G11" s="166">
        <v>65.5</v>
      </c>
      <c r="H11" s="166">
        <v>67.2</v>
      </c>
      <c r="I11" s="166">
        <v>69</v>
      </c>
      <c r="J11" s="166">
        <v>70.1</v>
      </c>
      <c r="K11" s="166">
        <v>70.3</v>
      </c>
      <c r="L11" s="166">
        <v>71.3</v>
      </c>
      <c r="M11" s="166">
        <v>72.7</v>
      </c>
      <c r="N11" s="166">
        <v>73</v>
      </c>
      <c r="O11" s="166">
        <v>73.5</v>
      </c>
      <c r="P11" s="166">
        <v>73.8</v>
      </c>
      <c r="Q11" s="166">
        <v>74</v>
      </c>
      <c r="R11" s="166">
        <v>74.7</v>
      </c>
      <c r="S11" s="167">
        <v>75.2</v>
      </c>
      <c r="T11" s="47">
        <v>7.8</v>
      </c>
      <c r="U11" s="166">
        <v>8.6</v>
      </c>
      <c r="V11" s="166">
        <v>9.9</v>
      </c>
      <c r="W11" s="166">
        <v>10.8</v>
      </c>
      <c r="X11" s="166">
        <v>11.3</v>
      </c>
      <c r="Y11" s="166">
        <v>10.4</v>
      </c>
      <c r="Z11" s="166">
        <v>8.8</v>
      </c>
      <c r="AA11" s="166">
        <v>7.6</v>
      </c>
      <c r="AB11" s="166">
        <v>7.9</v>
      </c>
      <c r="AC11" s="166">
        <v>7.1</v>
      </c>
      <c r="AD11" s="166">
        <v>5.9</v>
      </c>
      <c r="AE11" s="166">
        <v>5.5</v>
      </c>
      <c r="AF11" s="166">
        <v>5.3</v>
      </c>
      <c r="AG11" s="166">
        <v>5.1</v>
      </c>
      <c r="AH11" s="166">
        <v>4.7</v>
      </c>
      <c r="AI11" s="166">
        <v>4.2</v>
      </c>
      <c r="AJ11" s="167">
        <v>3.8</v>
      </c>
      <c r="AK11" s="301" t="s">
        <v>49</v>
      </c>
    </row>
    <row r="12" spans="2:37" ht="12" customHeight="1">
      <c r="B12" s="72" t="s">
        <v>51</v>
      </c>
      <c r="C12" s="181">
        <v>60.6</v>
      </c>
      <c r="D12" s="164">
        <v>61.4</v>
      </c>
      <c r="E12" s="164">
        <v>62.4</v>
      </c>
      <c r="F12" s="164">
        <v>63.2</v>
      </c>
      <c r="G12" s="164">
        <v>64.8</v>
      </c>
      <c r="H12" s="164">
        <v>68.4</v>
      </c>
      <c r="I12" s="164">
        <v>69.8</v>
      </c>
      <c r="J12" s="164">
        <v>70.1</v>
      </c>
      <c r="K12" s="164">
        <v>63.8</v>
      </c>
      <c r="L12" s="164">
        <v>61.2</v>
      </c>
      <c r="M12" s="164">
        <v>65.3</v>
      </c>
      <c r="N12" s="164">
        <v>67.1</v>
      </c>
      <c r="O12" s="164">
        <v>68.5</v>
      </c>
      <c r="P12" s="164">
        <v>69.6</v>
      </c>
      <c r="Q12" s="164">
        <v>71.9</v>
      </c>
      <c r="R12" s="164">
        <v>72.1</v>
      </c>
      <c r="S12" s="165">
        <v>74.1</v>
      </c>
      <c r="T12" s="181">
        <v>13.2</v>
      </c>
      <c r="U12" s="164">
        <v>10.2</v>
      </c>
      <c r="V12" s="164">
        <v>11.6</v>
      </c>
      <c r="W12" s="164">
        <v>10.6</v>
      </c>
      <c r="X12" s="164">
        <v>8.2</v>
      </c>
      <c r="Y12" s="164">
        <v>6.1</v>
      </c>
      <c r="Z12" s="164">
        <v>4.7</v>
      </c>
      <c r="AA12" s="164">
        <v>5.6</v>
      </c>
      <c r="AB12" s="164">
        <v>13.9</v>
      </c>
      <c r="AC12" s="164">
        <v>17.1</v>
      </c>
      <c r="AD12" s="164">
        <v>12.6</v>
      </c>
      <c r="AE12" s="164">
        <v>10.2</v>
      </c>
      <c r="AF12" s="164">
        <v>8.9</v>
      </c>
      <c r="AG12" s="164">
        <v>7.5</v>
      </c>
      <c r="AH12" s="164">
        <v>6.3</v>
      </c>
      <c r="AI12" s="164">
        <v>7</v>
      </c>
      <c r="AJ12" s="165">
        <v>5.9</v>
      </c>
      <c r="AK12" s="300" t="s">
        <v>51</v>
      </c>
    </row>
    <row r="13" spans="2:37" ht="12" customHeight="1">
      <c r="B13" s="46" t="s">
        <v>53</v>
      </c>
      <c r="C13" s="47">
        <v>65.2</v>
      </c>
      <c r="D13" s="166">
        <v>65.1</v>
      </c>
      <c r="E13" s="166">
        <v>65.1</v>
      </c>
      <c r="F13" s="166">
        <v>65.5</v>
      </c>
      <c r="G13" s="166">
        <v>67.6</v>
      </c>
      <c r="H13" s="166">
        <v>68.7</v>
      </c>
      <c r="I13" s="166">
        <v>71.7</v>
      </c>
      <c r="J13" s="166">
        <v>69.7</v>
      </c>
      <c r="K13" s="166">
        <v>63.6</v>
      </c>
      <c r="L13" s="166">
        <v>61</v>
      </c>
      <c r="M13" s="166">
        <v>60</v>
      </c>
      <c r="N13" s="166">
        <v>59.9</v>
      </c>
      <c r="O13" s="166">
        <v>61.7</v>
      </c>
      <c r="P13" s="166">
        <v>63.1</v>
      </c>
      <c r="Q13" s="166">
        <v>64.8</v>
      </c>
      <c r="R13" s="166">
        <v>66.4</v>
      </c>
      <c r="S13" s="167">
        <v>67.7</v>
      </c>
      <c r="T13" s="47">
        <v>3.7</v>
      </c>
      <c r="U13" s="166">
        <v>4.3</v>
      </c>
      <c r="V13" s="166">
        <v>4.6</v>
      </c>
      <c r="W13" s="166">
        <v>4.6</v>
      </c>
      <c r="X13" s="166">
        <v>4.4</v>
      </c>
      <c r="Y13" s="166">
        <v>4.5</v>
      </c>
      <c r="Z13" s="166">
        <v>5.1</v>
      </c>
      <c r="AA13" s="166">
        <v>6.9</v>
      </c>
      <c r="AB13" s="166">
        <v>12.8</v>
      </c>
      <c r="AC13" s="166">
        <v>14.8</v>
      </c>
      <c r="AD13" s="166">
        <v>15.7</v>
      </c>
      <c r="AE13" s="166">
        <v>15.8</v>
      </c>
      <c r="AF13" s="166">
        <v>14</v>
      </c>
      <c r="AG13" s="166">
        <v>12.1</v>
      </c>
      <c r="AH13" s="166">
        <v>10.1</v>
      </c>
      <c r="AI13" s="166">
        <v>8.6</v>
      </c>
      <c r="AJ13" s="167">
        <v>6.9</v>
      </c>
      <c r="AK13" s="301" t="s">
        <v>53</v>
      </c>
    </row>
    <row r="14" spans="2:37" ht="12" customHeight="1">
      <c r="B14" s="72" t="s">
        <v>55</v>
      </c>
      <c r="C14" s="181">
        <v>56.5</v>
      </c>
      <c r="D14" s="164">
        <v>57.6</v>
      </c>
      <c r="E14" s="164">
        <v>58.7</v>
      </c>
      <c r="F14" s="164">
        <v>59.3</v>
      </c>
      <c r="G14" s="164">
        <v>59.6</v>
      </c>
      <c r="H14" s="164">
        <v>60.6</v>
      </c>
      <c r="I14" s="164">
        <v>60.9</v>
      </c>
      <c r="J14" s="164">
        <v>61.4</v>
      </c>
      <c r="K14" s="164">
        <v>60.8</v>
      </c>
      <c r="L14" s="164">
        <v>59.1</v>
      </c>
      <c r="M14" s="164">
        <v>55.1</v>
      </c>
      <c r="N14" s="164">
        <v>50.8</v>
      </c>
      <c r="O14" s="164">
        <v>48.8</v>
      </c>
      <c r="P14" s="164">
        <v>49.4</v>
      </c>
      <c r="Q14" s="164">
        <v>50.8</v>
      </c>
      <c r="R14" s="164">
        <v>52</v>
      </c>
      <c r="S14" s="165">
        <v>53.5</v>
      </c>
      <c r="T14" s="181">
        <v>10.6</v>
      </c>
      <c r="U14" s="164">
        <v>10.2</v>
      </c>
      <c r="V14" s="164">
        <v>9.6</v>
      </c>
      <c r="W14" s="164">
        <v>10.5</v>
      </c>
      <c r="X14" s="164">
        <v>10.1</v>
      </c>
      <c r="Y14" s="164">
        <v>9.1</v>
      </c>
      <c r="Z14" s="164">
        <v>8.5</v>
      </c>
      <c r="AA14" s="164">
        <v>7.9</v>
      </c>
      <c r="AB14" s="164">
        <v>9.8</v>
      </c>
      <c r="AC14" s="164">
        <v>12.9</v>
      </c>
      <c r="AD14" s="164">
        <v>18.1</v>
      </c>
      <c r="AE14" s="164">
        <v>24.7</v>
      </c>
      <c r="AF14" s="164">
        <v>27.7</v>
      </c>
      <c r="AG14" s="164">
        <v>26.7</v>
      </c>
      <c r="AH14" s="164">
        <v>25.1</v>
      </c>
      <c r="AI14" s="164">
        <v>23.7</v>
      </c>
      <c r="AJ14" s="165">
        <v>21.7</v>
      </c>
      <c r="AK14" s="300" t="s">
        <v>55</v>
      </c>
    </row>
    <row r="15" spans="2:37" ht="12" customHeight="1">
      <c r="B15" s="46" t="s">
        <v>57</v>
      </c>
      <c r="C15" s="47">
        <v>57.7</v>
      </c>
      <c r="D15" s="166">
        <v>59</v>
      </c>
      <c r="E15" s="166">
        <v>60.1</v>
      </c>
      <c r="F15" s="166">
        <v>61.1</v>
      </c>
      <c r="G15" s="166">
        <v>63.6</v>
      </c>
      <c r="H15" s="166">
        <v>65</v>
      </c>
      <c r="I15" s="166">
        <v>65.8</v>
      </c>
      <c r="J15" s="166">
        <v>64.5</v>
      </c>
      <c r="K15" s="166">
        <v>60</v>
      </c>
      <c r="L15" s="166">
        <v>58.8</v>
      </c>
      <c r="M15" s="166">
        <v>58</v>
      </c>
      <c r="N15" s="166">
        <v>55.8</v>
      </c>
      <c r="O15" s="166">
        <v>54.8</v>
      </c>
      <c r="P15" s="166">
        <v>56</v>
      </c>
      <c r="Q15" s="166">
        <v>57.8</v>
      </c>
      <c r="R15" s="166">
        <v>59.5</v>
      </c>
      <c r="S15" s="167">
        <v>61.1</v>
      </c>
      <c r="T15" s="47">
        <v>10.4</v>
      </c>
      <c r="U15" s="166">
        <v>11.2</v>
      </c>
      <c r="V15" s="166">
        <v>11.3</v>
      </c>
      <c r="W15" s="166">
        <v>11.1</v>
      </c>
      <c r="X15" s="166">
        <v>9.2</v>
      </c>
      <c r="Y15" s="166">
        <v>8.5</v>
      </c>
      <c r="Z15" s="166">
        <v>8.3</v>
      </c>
      <c r="AA15" s="166">
        <v>11.3</v>
      </c>
      <c r="AB15" s="166">
        <v>18</v>
      </c>
      <c r="AC15" s="166">
        <v>20</v>
      </c>
      <c r="AD15" s="166">
        <v>21.5</v>
      </c>
      <c r="AE15" s="166">
        <v>24.9</v>
      </c>
      <c r="AF15" s="166">
        <v>26.2</v>
      </c>
      <c r="AG15" s="166">
        <v>24.6</v>
      </c>
      <c r="AH15" s="166">
        <v>22.2</v>
      </c>
      <c r="AI15" s="166">
        <v>19.7</v>
      </c>
      <c r="AJ15" s="167">
        <v>17.3</v>
      </c>
      <c r="AK15" s="301" t="s">
        <v>57</v>
      </c>
    </row>
    <row r="16" spans="2:37" ht="12" customHeight="1">
      <c r="B16" s="72" t="s">
        <v>59</v>
      </c>
      <c r="C16" s="181">
        <v>62.7</v>
      </c>
      <c r="D16" s="164">
        <v>62.9</v>
      </c>
      <c r="E16" s="164">
        <v>64</v>
      </c>
      <c r="F16" s="164">
        <v>63.4</v>
      </c>
      <c r="G16" s="164">
        <v>63.8</v>
      </c>
      <c r="H16" s="164">
        <v>63.7</v>
      </c>
      <c r="I16" s="164">
        <v>64.3</v>
      </c>
      <c r="J16" s="164">
        <v>64.9</v>
      </c>
      <c r="K16" s="164">
        <v>64.1</v>
      </c>
      <c r="L16" s="164">
        <v>64</v>
      </c>
      <c r="M16" s="164">
        <v>63.9</v>
      </c>
      <c r="N16" s="164">
        <v>64</v>
      </c>
      <c r="O16" s="164">
        <v>64</v>
      </c>
      <c r="P16" s="164">
        <v>63.7</v>
      </c>
      <c r="Q16" s="164">
        <v>63.8</v>
      </c>
      <c r="R16" s="164">
        <v>64.2</v>
      </c>
      <c r="S16" s="165">
        <v>64.7</v>
      </c>
      <c r="T16" s="181">
        <v>8.6</v>
      </c>
      <c r="U16" s="164">
        <v>8.7</v>
      </c>
      <c r="V16" s="164">
        <v>8.3</v>
      </c>
      <c r="W16" s="164">
        <v>8.9</v>
      </c>
      <c r="X16" s="164">
        <v>8.5</v>
      </c>
      <c r="Y16" s="164">
        <v>8.5</v>
      </c>
      <c r="Z16" s="164">
        <v>7.7</v>
      </c>
      <c r="AA16" s="164">
        <v>7.1</v>
      </c>
      <c r="AB16" s="164">
        <v>8.8</v>
      </c>
      <c r="AC16" s="164">
        <v>8.9</v>
      </c>
      <c r="AD16" s="164">
        <v>8.9</v>
      </c>
      <c r="AE16" s="164">
        <v>9.5</v>
      </c>
      <c r="AF16" s="164">
        <v>10</v>
      </c>
      <c r="AG16" s="164">
        <v>10.3</v>
      </c>
      <c r="AH16" s="164">
        <v>10.4</v>
      </c>
      <c r="AI16" s="164">
        <v>10.1</v>
      </c>
      <c r="AJ16" s="165">
        <v>9.5</v>
      </c>
      <c r="AK16" s="300" t="s">
        <v>59</v>
      </c>
    </row>
    <row r="17" spans="2:37" ht="12" customHeight="1">
      <c r="B17" s="273" t="s">
        <v>104</v>
      </c>
      <c r="C17" s="274" t="s">
        <v>184</v>
      </c>
      <c r="D17" s="166">
        <v>52.9</v>
      </c>
      <c r="E17" s="166">
        <v>53.4</v>
      </c>
      <c r="F17" s="166">
        <v>54.9</v>
      </c>
      <c r="G17" s="166">
        <v>55</v>
      </c>
      <c r="H17" s="166">
        <v>55.6</v>
      </c>
      <c r="I17" s="166">
        <v>59</v>
      </c>
      <c r="J17" s="166">
        <v>60</v>
      </c>
      <c r="K17" s="166">
        <v>59.4</v>
      </c>
      <c r="L17" s="166">
        <v>57.4</v>
      </c>
      <c r="M17" s="166">
        <v>55.2</v>
      </c>
      <c r="N17" s="166">
        <v>53.5</v>
      </c>
      <c r="O17" s="166">
        <v>52.5</v>
      </c>
      <c r="P17" s="166">
        <v>54.6</v>
      </c>
      <c r="Q17" s="166">
        <v>56</v>
      </c>
      <c r="R17" s="166">
        <v>56.9</v>
      </c>
      <c r="S17" s="167">
        <v>58.9</v>
      </c>
      <c r="T17" s="47" t="s">
        <v>184</v>
      </c>
      <c r="U17" s="166">
        <v>15.4</v>
      </c>
      <c r="V17" s="166">
        <v>14.3</v>
      </c>
      <c r="W17" s="166">
        <v>14.1</v>
      </c>
      <c r="X17" s="166">
        <v>13</v>
      </c>
      <c r="Y17" s="166">
        <v>11.5</v>
      </c>
      <c r="Z17" s="166">
        <v>10.1</v>
      </c>
      <c r="AA17" s="166">
        <v>8.7</v>
      </c>
      <c r="AB17" s="166">
        <v>9.4</v>
      </c>
      <c r="AC17" s="166">
        <v>11.9</v>
      </c>
      <c r="AD17" s="166">
        <v>14</v>
      </c>
      <c r="AE17" s="166">
        <v>16.3</v>
      </c>
      <c r="AF17" s="166">
        <v>17.5</v>
      </c>
      <c r="AG17" s="166">
        <v>17.5</v>
      </c>
      <c r="AH17" s="166">
        <v>16.4</v>
      </c>
      <c r="AI17" s="166">
        <v>13.3</v>
      </c>
      <c r="AJ17" s="167">
        <v>11.3</v>
      </c>
      <c r="AK17" s="301" t="s">
        <v>104</v>
      </c>
    </row>
    <row r="18" spans="2:37" ht="12" customHeight="1">
      <c r="B18" s="72" t="s">
        <v>63</v>
      </c>
      <c r="C18" s="181">
        <v>54.5</v>
      </c>
      <c r="D18" s="164">
        <v>55.4</v>
      </c>
      <c r="E18" s="164">
        <v>56.1</v>
      </c>
      <c r="F18" s="164">
        <v>57.8</v>
      </c>
      <c r="G18" s="164">
        <v>57.6</v>
      </c>
      <c r="H18" s="164">
        <v>58.3</v>
      </c>
      <c r="I18" s="164">
        <v>58.6</v>
      </c>
      <c r="J18" s="164">
        <v>58.6</v>
      </c>
      <c r="K18" s="164">
        <v>57.4</v>
      </c>
      <c r="L18" s="164">
        <v>56.8</v>
      </c>
      <c r="M18" s="164">
        <v>56.8</v>
      </c>
      <c r="N18" s="164">
        <v>56.6</v>
      </c>
      <c r="O18" s="164">
        <v>55.5</v>
      </c>
      <c r="P18" s="164">
        <v>55.7</v>
      </c>
      <c r="Q18" s="164">
        <v>56.3</v>
      </c>
      <c r="R18" s="164">
        <v>57.2</v>
      </c>
      <c r="S18" s="165">
        <v>58</v>
      </c>
      <c r="T18" s="181">
        <v>9.7</v>
      </c>
      <c r="U18" s="164">
        <v>9.3</v>
      </c>
      <c r="V18" s="164">
        <v>9</v>
      </c>
      <c r="W18" s="164">
        <v>8</v>
      </c>
      <c r="X18" s="164">
        <v>7.8</v>
      </c>
      <c r="Y18" s="164">
        <v>6.9</v>
      </c>
      <c r="Z18" s="164">
        <v>6.2</v>
      </c>
      <c r="AA18" s="164">
        <v>6.8</v>
      </c>
      <c r="AB18" s="164">
        <v>7.9</v>
      </c>
      <c r="AC18" s="164">
        <v>8.5</v>
      </c>
      <c r="AD18" s="164">
        <v>8.5</v>
      </c>
      <c r="AE18" s="164">
        <v>10.8</v>
      </c>
      <c r="AF18" s="164">
        <v>12.3</v>
      </c>
      <c r="AG18" s="164">
        <v>12.9</v>
      </c>
      <c r="AH18" s="164">
        <v>12.1</v>
      </c>
      <c r="AI18" s="164">
        <v>11.9</v>
      </c>
      <c r="AJ18" s="165">
        <v>11.4</v>
      </c>
      <c r="AK18" s="300" t="s">
        <v>63</v>
      </c>
    </row>
    <row r="19" spans="2:37" ht="12" customHeight="1">
      <c r="B19" s="46" t="s">
        <v>45</v>
      </c>
      <c r="C19" s="47">
        <v>67.9</v>
      </c>
      <c r="D19" s="166">
        <v>68.5</v>
      </c>
      <c r="E19" s="166">
        <v>69.2</v>
      </c>
      <c r="F19" s="166">
        <v>69.4</v>
      </c>
      <c r="G19" s="166">
        <v>68.5</v>
      </c>
      <c r="H19" s="166">
        <v>69.6</v>
      </c>
      <c r="I19" s="166">
        <v>71</v>
      </c>
      <c r="J19" s="166">
        <v>70.9</v>
      </c>
      <c r="K19" s="166">
        <v>69</v>
      </c>
      <c r="L19" s="166">
        <v>68.9</v>
      </c>
      <c r="M19" s="166">
        <v>67.6</v>
      </c>
      <c r="N19" s="166">
        <v>64.6</v>
      </c>
      <c r="O19" s="166">
        <v>61.7</v>
      </c>
      <c r="P19" s="166">
        <v>62.1</v>
      </c>
      <c r="Q19" s="166">
        <v>62.7</v>
      </c>
      <c r="R19" s="166">
        <v>63.7</v>
      </c>
      <c r="S19" s="167">
        <v>65.6</v>
      </c>
      <c r="T19" s="47">
        <v>4</v>
      </c>
      <c r="U19" s="166">
        <v>3.4</v>
      </c>
      <c r="V19" s="166">
        <v>4.2</v>
      </c>
      <c r="W19" s="166">
        <v>4.4</v>
      </c>
      <c r="X19" s="166">
        <v>5.4</v>
      </c>
      <c r="Y19" s="166">
        <v>4.7</v>
      </c>
      <c r="Z19" s="166">
        <v>4</v>
      </c>
      <c r="AA19" s="166">
        <v>3.8</v>
      </c>
      <c r="AB19" s="166">
        <v>5.5</v>
      </c>
      <c r="AC19" s="166">
        <v>6.5</v>
      </c>
      <c r="AD19" s="166">
        <v>8.1</v>
      </c>
      <c r="AE19" s="166">
        <v>12.1</v>
      </c>
      <c r="AF19" s="166">
        <v>16.1</v>
      </c>
      <c r="AG19" s="166">
        <v>16.3</v>
      </c>
      <c r="AH19" s="166">
        <v>15.2</v>
      </c>
      <c r="AI19" s="166">
        <v>13.2</v>
      </c>
      <c r="AJ19" s="167">
        <v>11.3</v>
      </c>
      <c r="AK19" s="301" t="s">
        <v>45</v>
      </c>
    </row>
    <row r="20" spans="2:37" ht="12" customHeight="1">
      <c r="B20" s="72" t="s">
        <v>67</v>
      </c>
      <c r="C20" s="181">
        <v>58.1</v>
      </c>
      <c r="D20" s="164">
        <v>59.6</v>
      </c>
      <c r="E20" s="164">
        <v>60.3</v>
      </c>
      <c r="F20" s="164">
        <v>60.5</v>
      </c>
      <c r="G20" s="164">
        <v>62.1</v>
      </c>
      <c r="H20" s="164">
        <v>65.9</v>
      </c>
      <c r="I20" s="164">
        <v>68.1</v>
      </c>
      <c r="J20" s="164">
        <v>68.2</v>
      </c>
      <c r="K20" s="164">
        <v>60.3</v>
      </c>
      <c r="L20" s="164">
        <v>58.5</v>
      </c>
      <c r="M20" s="164">
        <v>60.8</v>
      </c>
      <c r="N20" s="164">
        <v>63</v>
      </c>
      <c r="O20" s="164">
        <v>65</v>
      </c>
      <c r="P20" s="164">
        <v>66.3</v>
      </c>
      <c r="Q20" s="164">
        <v>68.1</v>
      </c>
      <c r="R20" s="164">
        <v>68.7</v>
      </c>
      <c r="S20" s="165">
        <v>70.1</v>
      </c>
      <c r="T20" s="181">
        <v>14.1</v>
      </c>
      <c r="U20" s="164">
        <v>14</v>
      </c>
      <c r="V20" s="164">
        <v>12.2</v>
      </c>
      <c r="W20" s="164">
        <v>11.9</v>
      </c>
      <c r="X20" s="164">
        <v>10.2</v>
      </c>
      <c r="Y20" s="164">
        <v>7.2</v>
      </c>
      <c r="Z20" s="164">
        <v>6.2</v>
      </c>
      <c r="AA20" s="164">
        <v>8</v>
      </c>
      <c r="AB20" s="164">
        <v>18</v>
      </c>
      <c r="AC20" s="164">
        <v>19.8</v>
      </c>
      <c r="AD20" s="164">
        <v>16.5</v>
      </c>
      <c r="AE20" s="164">
        <v>15.3</v>
      </c>
      <c r="AF20" s="164">
        <v>12.1</v>
      </c>
      <c r="AG20" s="164">
        <v>11.1</v>
      </c>
      <c r="AH20" s="164">
        <v>10.1</v>
      </c>
      <c r="AI20" s="164">
        <v>9.9</v>
      </c>
      <c r="AJ20" s="165">
        <v>8.9</v>
      </c>
      <c r="AK20" s="300" t="s">
        <v>67</v>
      </c>
    </row>
    <row r="21" spans="2:37" ht="12" customHeight="1">
      <c r="B21" s="46" t="s">
        <v>69</v>
      </c>
      <c r="C21" s="47">
        <v>58.1</v>
      </c>
      <c r="D21" s="166">
        <v>60.6</v>
      </c>
      <c r="E21" s="166">
        <v>62.8</v>
      </c>
      <c r="F21" s="166">
        <v>61.8</v>
      </c>
      <c r="G21" s="166">
        <v>62.9</v>
      </c>
      <c r="H21" s="166">
        <v>63.6</v>
      </c>
      <c r="I21" s="166">
        <v>65</v>
      </c>
      <c r="J21" s="166">
        <v>64.4</v>
      </c>
      <c r="K21" s="166">
        <v>59.9</v>
      </c>
      <c r="L21" s="166">
        <v>57.6</v>
      </c>
      <c r="M21" s="166">
        <v>60.2</v>
      </c>
      <c r="N21" s="166">
        <v>62</v>
      </c>
      <c r="O21" s="166">
        <v>63.7</v>
      </c>
      <c r="P21" s="166">
        <v>65.7</v>
      </c>
      <c r="Q21" s="166">
        <v>67.2</v>
      </c>
      <c r="R21" s="166">
        <v>69.4</v>
      </c>
      <c r="S21" s="167">
        <v>70.4</v>
      </c>
      <c r="T21" s="47">
        <v>17.1</v>
      </c>
      <c r="U21" s="166">
        <v>13.2</v>
      </c>
      <c r="V21" s="166">
        <v>13</v>
      </c>
      <c r="W21" s="166">
        <v>10.8</v>
      </c>
      <c r="X21" s="166">
        <v>8.4</v>
      </c>
      <c r="Y21" s="166">
        <v>5.8</v>
      </c>
      <c r="Z21" s="166">
        <v>4.3</v>
      </c>
      <c r="AA21" s="166">
        <v>5.9</v>
      </c>
      <c r="AB21" s="166">
        <v>14</v>
      </c>
      <c r="AC21" s="166">
        <v>18.1</v>
      </c>
      <c r="AD21" s="166">
        <v>15.7</v>
      </c>
      <c r="AE21" s="166">
        <v>13.6</v>
      </c>
      <c r="AF21" s="166">
        <v>12</v>
      </c>
      <c r="AG21" s="166">
        <v>10.9</v>
      </c>
      <c r="AH21" s="166">
        <v>9.3</v>
      </c>
      <c r="AI21" s="166">
        <v>8.1</v>
      </c>
      <c r="AJ21" s="167">
        <v>7.3</v>
      </c>
      <c r="AK21" s="301" t="s">
        <v>69</v>
      </c>
    </row>
    <row r="22" spans="2:37" ht="12" customHeight="1">
      <c r="B22" s="72" t="s">
        <v>71</v>
      </c>
      <c r="C22" s="181">
        <v>63</v>
      </c>
      <c r="D22" s="164">
        <v>63.6</v>
      </c>
      <c r="E22" s="164">
        <v>62.2</v>
      </c>
      <c r="F22" s="164">
        <v>62.5</v>
      </c>
      <c r="G22" s="164">
        <v>63.6</v>
      </c>
      <c r="H22" s="164">
        <v>63.6</v>
      </c>
      <c r="I22" s="164">
        <v>64.2</v>
      </c>
      <c r="J22" s="164">
        <v>63.4</v>
      </c>
      <c r="K22" s="164">
        <v>65.2</v>
      </c>
      <c r="L22" s="164">
        <v>65.2</v>
      </c>
      <c r="M22" s="164">
        <v>64.6</v>
      </c>
      <c r="N22" s="164">
        <v>65.8</v>
      </c>
      <c r="O22" s="164">
        <v>65.7</v>
      </c>
      <c r="P22" s="164">
        <v>66.6</v>
      </c>
      <c r="Q22" s="164">
        <v>66.1</v>
      </c>
      <c r="R22" s="164">
        <v>65.6</v>
      </c>
      <c r="S22" s="165">
        <v>66.3</v>
      </c>
      <c r="T22" s="181">
        <v>1.8</v>
      </c>
      <c r="U22" s="164">
        <v>2.6</v>
      </c>
      <c r="V22" s="164">
        <v>3.7</v>
      </c>
      <c r="W22" s="164">
        <v>5.1</v>
      </c>
      <c r="X22" s="164">
        <v>4.5</v>
      </c>
      <c r="Y22" s="164">
        <v>4.7</v>
      </c>
      <c r="Z22" s="164">
        <v>4.1</v>
      </c>
      <c r="AA22" s="164">
        <v>5.1</v>
      </c>
      <c r="AB22" s="164">
        <v>5.2</v>
      </c>
      <c r="AC22" s="164">
        <v>4.4</v>
      </c>
      <c r="AD22" s="164">
        <v>4.9</v>
      </c>
      <c r="AE22" s="164">
        <v>5.2</v>
      </c>
      <c r="AF22" s="164">
        <v>5.9</v>
      </c>
      <c r="AG22" s="164">
        <v>5.9</v>
      </c>
      <c r="AH22" s="164">
        <v>6.7</v>
      </c>
      <c r="AI22" s="164">
        <v>6.3</v>
      </c>
      <c r="AJ22" s="165">
        <v>5.5</v>
      </c>
      <c r="AK22" s="300" t="s">
        <v>71</v>
      </c>
    </row>
    <row r="23" spans="2:37" ht="12" customHeight="1">
      <c r="B23" s="46" t="s">
        <v>65</v>
      </c>
      <c r="C23" s="47">
        <v>56.1</v>
      </c>
      <c r="D23" s="166">
        <v>56.2</v>
      </c>
      <c r="E23" s="166">
        <v>57</v>
      </c>
      <c r="F23" s="166">
        <v>56.6</v>
      </c>
      <c r="G23" s="166">
        <v>56.9</v>
      </c>
      <c r="H23" s="166">
        <v>57.4</v>
      </c>
      <c r="I23" s="166">
        <v>57</v>
      </c>
      <c r="J23" s="166">
        <v>56.4</v>
      </c>
      <c r="K23" s="166">
        <v>55</v>
      </c>
      <c r="L23" s="166">
        <v>54.9</v>
      </c>
      <c r="M23" s="166">
        <v>55.4</v>
      </c>
      <c r="N23" s="166">
        <v>56.7</v>
      </c>
      <c r="O23" s="166">
        <v>58.1</v>
      </c>
      <c r="P23" s="166">
        <v>61.8</v>
      </c>
      <c r="Q23" s="166">
        <v>63.9</v>
      </c>
      <c r="R23" s="166">
        <v>66.5</v>
      </c>
      <c r="S23" s="167">
        <v>68.2</v>
      </c>
      <c r="T23" s="47">
        <v>5.7</v>
      </c>
      <c r="U23" s="166">
        <v>5.6</v>
      </c>
      <c r="V23" s="166">
        <v>5.8</v>
      </c>
      <c r="W23" s="166">
        <v>5.9</v>
      </c>
      <c r="X23" s="166">
        <v>7.2</v>
      </c>
      <c r="Y23" s="166">
        <v>7.5</v>
      </c>
      <c r="Z23" s="166">
        <v>7.5</v>
      </c>
      <c r="AA23" s="166">
        <v>7.9</v>
      </c>
      <c r="AB23" s="166">
        <v>10.1</v>
      </c>
      <c r="AC23" s="166">
        <v>11.3</v>
      </c>
      <c r="AD23" s="166">
        <v>11.1</v>
      </c>
      <c r="AE23" s="166">
        <v>11.1</v>
      </c>
      <c r="AF23" s="166">
        <v>10.2</v>
      </c>
      <c r="AG23" s="166">
        <v>7.8</v>
      </c>
      <c r="AH23" s="166">
        <v>6.8</v>
      </c>
      <c r="AI23" s="166">
        <v>5.1</v>
      </c>
      <c r="AJ23" s="167">
        <v>4.2</v>
      </c>
      <c r="AK23" s="301" t="s">
        <v>65</v>
      </c>
    </row>
    <row r="24" spans="2:37" ht="12" customHeight="1">
      <c r="B24" s="72" t="s">
        <v>73</v>
      </c>
      <c r="C24" s="181">
        <v>54.7</v>
      </c>
      <c r="D24" s="164">
        <v>55</v>
      </c>
      <c r="E24" s="164">
        <v>54.6</v>
      </c>
      <c r="F24" s="164">
        <v>53.4</v>
      </c>
      <c r="G24" s="164">
        <v>53.6</v>
      </c>
      <c r="H24" s="164">
        <v>53.9</v>
      </c>
      <c r="I24" s="164">
        <v>55</v>
      </c>
      <c r="J24" s="164">
        <v>55.5</v>
      </c>
      <c r="K24" s="164">
        <v>55.3</v>
      </c>
      <c r="L24" s="164">
        <v>56.2</v>
      </c>
      <c r="M24" s="164">
        <v>57.9</v>
      </c>
      <c r="N24" s="164">
        <v>59.9</v>
      </c>
      <c r="O24" s="164">
        <v>62.2</v>
      </c>
      <c r="P24" s="164">
        <v>63.9</v>
      </c>
      <c r="Q24" s="164">
        <v>65.1</v>
      </c>
      <c r="R24" s="164">
        <v>67.2</v>
      </c>
      <c r="S24" s="165">
        <v>69.2</v>
      </c>
      <c r="T24" s="181">
        <v>7.2</v>
      </c>
      <c r="U24" s="164">
        <v>7</v>
      </c>
      <c r="V24" s="164">
        <v>7.5</v>
      </c>
      <c r="W24" s="164">
        <v>7.4</v>
      </c>
      <c r="X24" s="164">
        <v>7</v>
      </c>
      <c r="Y24" s="164">
        <v>6.8</v>
      </c>
      <c r="Z24" s="164">
        <v>6.5</v>
      </c>
      <c r="AA24" s="164">
        <v>6</v>
      </c>
      <c r="AB24" s="164">
        <v>6.9</v>
      </c>
      <c r="AC24" s="164">
        <v>6.9</v>
      </c>
      <c r="AD24" s="164">
        <v>6.4</v>
      </c>
      <c r="AE24" s="164">
        <v>6.3</v>
      </c>
      <c r="AF24" s="164">
        <v>6.2</v>
      </c>
      <c r="AG24" s="164">
        <v>5.8</v>
      </c>
      <c r="AH24" s="164">
        <v>5.4</v>
      </c>
      <c r="AI24" s="164">
        <v>4.7</v>
      </c>
      <c r="AJ24" s="165">
        <v>4.1</v>
      </c>
      <c r="AK24" s="300" t="s">
        <v>73</v>
      </c>
    </row>
    <row r="25" spans="2:37" ht="12" customHeight="1">
      <c r="B25" s="46" t="s">
        <v>75</v>
      </c>
      <c r="C25" s="47">
        <v>74.1</v>
      </c>
      <c r="D25" s="166">
        <v>74.5</v>
      </c>
      <c r="E25" s="166">
        <v>73.8</v>
      </c>
      <c r="F25" s="166">
        <v>73.1</v>
      </c>
      <c r="G25" s="166">
        <v>70.6</v>
      </c>
      <c r="H25" s="166">
        <v>71.6</v>
      </c>
      <c r="I25" s="166">
        <v>73.5</v>
      </c>
      <c r="J25" s="166">
        <v>74.9</v>
      </c>
      <c r="K25" s="166">
        <v>74.6</v>
      </c>
      <c r="L25" s="166">
        <v>73.9</v>
      </c>
      <c r="M25" s="166">
        <v>74.2</v>
      </c>
      <c r="N25" s="166">
        <v>74.4</v>
      </c>
      <c r="O25" s="166">
        <v>73.6</v>
      </c>
      <c r="P25" s="166">
        <v>73.1</v>
      </c>
      <c r="Q25" s="166">
        <v>74.1</v>
      </c>
      <c r="R25" s="166">
        <v>74.8</v>
      </c>
      <c r="S25" s="167">
        <v>75.8</v>
      </c>
      <c r="T25" s="47">
        <v>2.1</v>
      </c>
      <c r="U25" s="166">
        <v>2.6</v>
      </c>
      <c r="V25" s="166">
        <v>3.6</v>
      </c>
      <c r="W25" s="166">
        <v>4.7</v>
      </c>
      <c r="X25" s="166">
        <v>5.9</v>
      </c>
      <c r="Y25" s="166">
        <v>5</v>
      </c>
      <c r="Z25" s="166">
        <v>4.2</v>
      </c>
      <c r="AA25" s="166">
        <v>3.7</v>
      </c>
      <c r="AB25" s="166">
        <v>4.4</v>
      </c>
      <c r="AC25" s="166">
        <v>5.1</v>
      </c>
      <c r="AD25" s="166">
        <v>5</v>
      </c>
      <c r="AE25" s="166">
        <v>5.9</v>
      </c>
      <c r="AF25" s="166">
        <v>7.3</v>
      </c>
      <c r="AG25" s="166">
        <v>7.5</v>
      </c>
      <c r="AH25" s="166">
        <v>6.9</v>
      </c>
      <c r="AI25" s="166">
        <v>6.1</v>
      </c>
      <c r="AJ25" s="167">
        <v>4.9</v>
      </c>
      <c r="AK25" s="301" t="s">
        <v>75</v>
      </c>
    </row>
    <row r="26" spans="2:37" ht="12" customHeight="1">
      <c r="B26" s="72" t="s">
        <v>37</v>
      </c>
      <c r="C26" s="181">
        <v>67.8</v>
      </c>
      <c r="D26" s="164">
        <v>68.1</v>
      </c>
      <c r="E26" s="164">
        <v>68.2</v>
      </c>
      <c r="F26" s="164">
        <v>65.3</v>
      </c>
      <c r="G26" s="164">
        <v>67.4</v>
      </c>
      <c r="H26" s="164">
        <v>68.6</v>
      </c>
      <c r="I26" s="164">
        <v>69.9</v>
      </c>
      <c r="J26" s="164">
        <v>70.8</v>
      </c>
      <c r="K26" s="164">
        <v>70.3</v>
      </c>
      <c r="L26" s="164">
        <v>70.8</v>
      </c>
      <c r="M26" s="164">
        <v>71.1</v>
      </c>
      <c r="N26" s="164">
        <v>71.4</v>
      </c>
      <c r="O26" s="164">
        <v>71.4</v>
      </c>
      <c r="P26" s="164">
        <v>71.1</v>
      </c>
      <c r="Q26" s="164">
        <v>71.1</v>
      </c>
      <c r="R26" s="164">
        <v>71.5</v>
      </c>
      <c r="S26" s="165">
        <v>72.2</v>
      </c>
      <c r="T26" s="181">
        <v>4</v>
      </c>
      <c r="U26" s="164">
        <v>4.9</v>
      </c>
      <c r="V26" s="164">
        <v>4.8</v>
      </c>
      <c r="W26" s="164">
        <v>5.9</v>
      </c>
      <c r="X26" s="164">
        <v>5.7</v>
      </c>
      <c r="Y26" s="164">
        <v>5.3</v>
      </c>
      <c r="Z26" s="164">
        <v>4.9</v>
      </c>
      <c r="AA26" s="164">
        <v>4.2</v>
      </c>
      <c r="AB26" s="164">
        <v>5.4</v>
      </c>
      <c r="AC26" s="164">
        <v>4.9</v>
      </c>
      <c r="AD26" s="164">
        <v>4.6</v>
      </c>
      <c r="AE26" s="164">
        <v>4.9</v>
      </c>
      <c r="AF26" s="164">
        <v>5.4</v>
      </c>
      <c r="AG26" s="164">
        <v>5.7</v>
      </c>
      <c r="AH26" s="164">
        <v>5.8</v>
      </c>
      <c r="AI26" s="164">
        <v>6.1</v>
      </c>
      <c r="AJ26" s="165">
        <v>5.6</v>
      </c>
      <c r="AK26" s="300" t="s">
        <v>37</v>
      </c>
    </row>
    <row r="27" spans="2:37" ht="12" customHeight="1">
      <c r="B27" s="273" t="s">
        <v>76</v>
      </c>
      <c r="C27" s="47">
        <v>53.7</v>
      </c>
      <c r="D27" s="166">
        <v>51.7</v>
      </c>
      <c r="E27" s="166">
        <v>51.4</v>
      </c>
      <c r="F27" s="166">
        <v>51.4</v>
      </c>
      <c r="G27" s="166">
        <v>52.8</v>
      </c>
      <c r="H27" s="166">
        <v>54.5</v>
      </c>
      <c r="I27" s="166">
        <v>57</v>
      </c>
      <c r="J27" s="166">
        <v>59.2</v>
      </c>
      <c r="K27" s="166">
        <v>59.3</v>
      </c>
      <c r="L27" s="166">
        <v>58.9</v>
      </c>
      <c r="M27" s="166">
        <v>59.3</v>
      </c>
      <c r="N27" s="166">
        <v>59.7</v>
      </c>
      <c r="O27" s="166">
        <v>60</v>
      </c>
      <c r="P27" s="166">
        <v>61.7</v>
      </c>
      <c r="Q27" s="166">
        <v>62.9</v>
      </c>
      <c r="R27" s="166">
        <v>64.5</v>
      </c>
      <c r="S27" s="167">
        <v>66.1</v>
      </c>
      <c r="T27" s="47">
        <v>18.7</v>
      </c>
      <c r="U27" s="166">
        <v>20.2</v>
      </c>
      <c r="V27" s="166">
        <v>19.7</v>
      </c>
      <c r="W27" s="166">
        <v>19.4</v>
      </c>
      <c r="X27" s="166">
        <v>18</v>
      </c>
      <c r="Y27" s="166">
        <v>14</v>
      </c>
      <c r="Z27" s="166">
        <v>9.7</v>
      </c>
      <c r="AA27" s="166">
        <v>7.2</v>
      </c>
      <c r="AB27" s="166">
        <v>8.3</v>
      </c>
      <c r="AC27" s="166">
        <v>9.7</v>
      </c>
      <c r="AD27" s="166">
        <v>9.8</v>
      </c>
      <c r="AE27" s="166">
        <v>10.2</v>
      </c>
      <c r="AF27" s="166">
        <v>10.5</v>
      </c>
      <c r="AG27" s="166">
        <v>9.1</v>
      </c>
      <c r="AH27" s="166">
        <v>7.6</v>
      </c>
      <c r="AI27" s="166">
        <v>6.2</v>
      </c>
      <c r="AJ27" s="167">
        <v>5</v>
      </c>
      <c r="AK27" s="301" t="s">
        <v>76</v>
      </c>
    </row>
    <row r="28" spans="2:37" ht="12" customHeight="1">
      <c r="B28" s="72" t="s">
        <v>78</v>
      </c>
      <c r="C28" s="181">
        <v>68.9</v>
      </c>
      <c r="D28" s="164">
        <v>69.1</v>
      </c>
      <c r="E28" s="164">
        <v>68.1</v>
      </c>
      <c r="F28" s="164">
        <v>67.8</v>
      </c>
      <c r="G28" s="164">
        <v>67.3</v>
      </c>
      <c r="H28" s="164">
        <v>67.6</v>
      </c>
      <c r="I28" s="164">
        <v>67.6</v>
      </c>
      <c r="J28" s="164">
        <v>68</v>
      </c>
      <c r="K28" s="164">
        <v>66.1</v>
      </c>
      <c r="L28" s="164">
        <v>65.3</v>
      </c>
      <c r="M28" s="164">
        <v>63.8</v>
      </c>
      <c r="N28" s="164">
        <v>61.4</v>
      </c>
      <c r="O28" s="164">
        <v>60.6</v>
      </c>
      <c r="P28" s="164">
        <v>62.6</v>
      </c>
      <c r="Q28" s="164">
        <v>63.9</v>
      </c>
      <c r="R28" s="164">
        <v>65.2</v>
      </c>
      <c r="S28" s="165">
        <v>67.8</v>
      </c>
      <c r="T28" s="181">
        <v>4.1</v>
      </c>
      <c r="U28" s="164">
        <v>4.8</v>
      </c>
      <c r="V28" s="164">
        <v>6.5</v>
      </c>
      <c r="W28" s="164">
        <v>6.7</v>
      </c>
      <c r="X28" s="164">
        <v>8</v>
      </c>
      <c r="Y28" s="164">
        <v>8.1</v>
      </c>
      <c r="Z28" s="164">
        <v>8.5</v>
      </c>
      <c r="AA28" s="164">
        <v>8</v>
      </c>
      <c r="AB28" s="164">
        <v>10</v>
      </c>
      <c r="AC28" s="164">
        <v>11.4</v>
      </c>
      <c r="AD28" s="164">
        <v>13.3</v>
      </c>
      <c r="AE28" s="164">
        <v>16.3</v>
      </c>
      <c r="AF28" s="164">
        <v>17</v>
      </c>
      <c r="AG28" s="164">
        <v>14.5</v>
      </c>
      <c r="AH28" s="164">
        <v>12.9</v>
      </c>
      <c r="AI28" s="164">
        <v>11.5</v>
      </c>
      <c r="AJ28" s="165">
        <v>9.2</v>
      </c>
      <c r="AK28" s="300" t="s">
        <v>78</v>
      </c>
    </row>
    <row r="29" spans="2:37" ht="12" customHeight="1">
      <c r="B29" s="46" t="s">
        <v>80</v>
      </c>
      <c r="C29" s="47">
        <v>63.3</v>
      </c>
      <c r="D29" s="166">
        <v>58.6</v>
      </c>
      <c r="E29" s="166">
        <v>58.7</v>
      </c>
      <c r="F29" s="166">
        <v>58.7</v>
      </c>
      <c r="G29" s="166">
        <v>57.6</v>
      </c>
      <c r="H29" s="166">
        <v>58.8</v>
      </c>
      <c r="I29" s="166">
        <v>58.8</v>
      </c>
      <c r="J29" s="166">
        <v>59</v>
      </c>
      <c r="K29" s="166">
        <v>58.6</v>
      </c>
      <c r="L29" s="166">
        <v>60.2</v>
      </c>
      <c r="M29" s="166">
        <v>59.3</v>
      </c>
      <c r="N29" s="166">
        <v>60.2</v>
      </c>
      <c r="O29" s="166">
        <v>60.1</v>
      </c>
      <c r="P29" s="166">
        <v>61</v>
      </c>
      <c r="Q29" s="166">
        <v>61.4</v>
      </c>
      <c r="R29" s="166">
        <v>61.6</v>
      </c>
      <c r="S29" s="167">
        <v>63.9</v>
      </c>
      <c r="T29" s="47">
        <v>7.3</v>
      </c>
      <c r="U29" s="166">
        <v>8.8</v>
      </c>
      <c r="V29" s="166">
        <v>7.4</v>
      </c>
      <c r="W29" s="166">
        <v>8.1</v>
      </c>
      <c r="X29" s="166">
        <v>7.5</v>
      </c>
      <c r="Y29" s="166">
        <v>7.6</v>
      </c>
      <c r="Z29" s="166">
        <v>6.8</v>
      </c>
      <c r="AA29" s="166">
        <v>6.1</v>
      </c>
      <c r="AB29" s="166">
        <v>7.2</v>
      </c>
      <c r="AC29" s="166">
        <v>7.3</v>
      </c>
      <c r="AD29" s="166">
        <v>7.5</v>
      </c>
      <c r="AE29" s="166">
        <v>7.1</v>
      </c>
      <c r="AF29" s="166">
        <v>7.4</v>
      </c>
      <c r="AG29" s="166">
        <v>7.1</v>
      </c>
      <c r="AH29" s="166">
        <v>7</v>
      </c>
      <c r="AI29" s="166">
        <v>6.1</v>
      </c>
      <c r="AJ29" s="167">
        <v>5.1</v>
      </c>
      <c r="AK29" s="301" t="s">
        <v>80</v>
      </c>
    </row>
    <row r="30" spans="2:37" ht="12" customHeight="1">
      <c r="B30" s="72" t="s">
        <v>82</v>
      </c>
      <c r="C30" s="181">
        <v>63.6</v>
      </c>
      <c r="D30" s="164">
        <v>64.3</v>
      </c>
      <c r="E30" s="164">
        <v>62.5</v>
      </c>
      <c r="F30" s="164">
        <v>65.6</v>
      </c>
      <c r="G30" s="164">
        <v>66</v>
      </c>
      <c r="H30" s="164">
        <v>66.6</v>
      </c>
      <c r="I30" s="164">
        <v>67.8</v>
      </c>
      <c r="J30" s="164">
        <v>68.6</v>
      </c>
      <c r="K30" s="164">
        <v>67.5</v>
      </c>
      <c r="L30" s="164">
        <v>66.2</v>
      </c>
      <c r="M30" s="164">
        <v>64.4</v>
      </c>
      <c r="N30" s="164">
        <v>64.1</v>
      </c>
      <c r="O30" s="164">
        <v>63.3</v>
      </c>
      <c r="P30" s="164">
        <v>63.9</v>
      </c>
      <c r="Q30" s="164">
        <v>65.2</v>
      </c>
      <c r="R30" s="164">
        <v>65.8</v>
      </c>
      <c r="S30" s="165">
        <v>69.3</v>
      </c>
      <c r="T30" s="181">
        <v>5.8</v>
      </c>
      <c r="U30" s="164">
        <v>6.1</v>
      </c>
      <c r="V30" s="164">
        <v>6.6</v>
      </c>
      <c r="W30" s="164">
        <v>6.1</v>
      </c>
      <c r="X30" s="164">
        <v>6.7</v>
      </c>
      <c r="Y30" s="164">
        <v>6.1</v>
      </c>
      <c r="Z30" s="164">
        <v>5</v>
      </c>
      <c r="AA30" s="164">
        <v>4.5</v>
      </c>
      <c r="AB30" s="164">
        <v>6</v>
      </c>
      <c r="AC30" s="164">
        <v>7.4</v>
      </c>
      <c r="AD30" s="164">
        <v>8.3</v>
      </c>
      <c r="AE30" s="164">
        <v>9</v>
      </c>
      <c r="AF30" s="164">
        <v>10.3</v>
      </c>
      <c r="AG30" s="164">
        <v>9.9</v>
      </c>
      <c r="AH30" s="164">
        <v>9.1</v>
      </c>
      <c r="AI30" s="164">
        <v>8.1</v>
      </c>
      <c r="AJ30" s="165">
        <v>6.7</v>
      </c>
      <c r="AK30" s="300" t="s">
        <v>82</v>
      </c>
    </row>
    <row r="31" spans="2:37" ht="12" customHeight="1">
      <c r="B31" s="46" t="s">
        <v>86</v>
      </c>
      <c r="C31" s="47">
        <v>56.7</v>
      </c>
      <c r="D31" s="166">
        <v>56.5</v>
      </c>
      <c r="E31" s="166">
        <v>57.9</v>
      </c>
      <c r="F31" s="166">
        <v>56.7</v>
      </c>
      <c r="G31" s="166">
        <v>57.7</v>
      </c>
      <c r="H31" s="166">
        <v>59.4</v>
      </c>
      <c r="I31" s="166">
        <v>60.7</v>
      </c>
      <c r="J31" s="166">
        <v>62.3</v>
      </c>
      <c r="K31" s="166">
        <v>60.2</v>
      </c>
      <c r="L31" s="166">
        <v>58.8</v>
      </c>
      <c r="M31" s="166">
        <v>59.3</v>
      </c>
      <c r="N31" s="166">
        <v>59.7</v>
      </c>
      <c r="O31" s="166">
        <v>59.9</v>
      </c>
      <c r="P31" s="166">
        <v>61</v>
      </c>
      <c r="Q31" s="166">
        <v>62.7</v>
      </c>
      <c r="R31" s="166">
        <v>64.9</v>
      </c>
      <c r="S31" s="167">
        <v>66.2</v>
      </c>
      <c r="T31" s="47">
        <v>19.4</v>
      </c>
      <c r="U31" s="166">
        <v>18.7</v>
      </c>
      <c r="V31" s="166">
        <v>17.2</v>
      </c>
      <c r="W31" s="166">
        <v>18.6</v>
      </c>
      <c r="X31" s="166">
        <v>16.3</v>
      </c>
      <c r="Y31" s="166">
        <v>13.4</v>
      </c>
      <c r="Z31" s="166">
        <v>11.2</v>
      </c>
      <c r="AA31" s="166">
        <v>9.5</v>
      </c>
      <c r="AB31" s="166">
        <v>12.1</v>
      </c>
      <c r="AC31" s="166">
        <v>14.4</v>
      </c>
      <c r="AD31" s="166">
        <v>13.7</v>
      </c>
      <c r="AE31" s="166">
        <v>14</v>
      </c>
      <c r="AF31" s="166">
        <v>14.3</v>
      </c>
      <c r="AG31" s="166">
        <v>13.2</v>
      </c>
      <c r="AH31" s="166">
        <v>11.5</v>
      </c>
      <c r="AI31" s="166">
        <v>9.7</v>
      </c>
      <c r="AJ31" s="167">
        <v>8.2</v>
      </c>
      <c r="AK31" s="301" t="s">
        <v>86</v>
      </c>
    </row>
    <row r="32" spans="2:37" ht="12" customHeight="1">
      <c r="B32" s="72" t="s">
        <v>61</v>
      </c>
      <c r="C32" s="181">
        <v>69.1</v>
      </c>
      <c r="D32" s="164">
        <v>69.1</v>
      </c>
      <c r="E32" s="164">
        <v>68.7</v>
      </c>
      <c r="F32" s="164">
        <v>68.3</v>
      </c>
      <c r="G32" s="164">
        <v>68.4</v>
      </c>
      <c r="H32" s="164">
        <v>69.3</v>
      </c>
      <c r="I32" s="164">
        <v>70.3</v>
      </c>
      <c r="J32" s="164">
        <v>71.1</v>
      </c>
      <c r="K32" s="164">
        <v>68.7</v>
      </c>
      <c r="L32" s="164">
        <v>68.1</v>
      </c>
      <c r="M32" s="164">
        <v>69</v>
      </c>
      <c r="N32" s="164">
        <v>69.4</v>
      </c>
      <c r="O32" s="164">
        <v>68.9</v>
      </c>
      <c r="P32" s="164">
        <v>68.7</v>
      </c>
      <c r="Q32" s="164">
        <v>68.5</v>
      </c>
      <c r="R32" s="164">
        <v>69.1</v>
      </c>
      <c r="S32" s="165">
        <v>70</v>
      </c>
      <c r="T32" s="181">
        <v>10.4</v>
      </c>
      <c r="U32" s="164">
        <v>10.5</v>
      </c>
      <c r="V32" s="164">
        <v>10.5</v>
      </c>
      <c r="W32" s="164">
        <v>10.4</v>
      </c>
      <c r="X32" s="164">
        <v>8.5</v>
      </c>
      <c r="Y32" s="164">
        <v>7.8</v>
      </c>
      <c r="Z32" s="164">
        <v>6.9</v>
      </c>
      <c r="AA32" s="164">
        <v>6.4</v>
      </c>
      <c r="AB32" s="164">
        <v>8.4</v>
      </c>
      <c r="AC32" s="164">
        <v>8.5</v>
      </c>
      <c r="AD32" s="164">
        <v>7.9</v>
      </c>
      <c r="AE32" s="164">
        <v>7.8</v>
      </c>
      <c r="AF32" s="164">
        <v>8.3</v>
      </c>
      <c r="AG32" s="164">
        <v>8.8</v>
      </c>
      <c r="AH32" s="164">
        <v>9.6</v>
      </c>
      <c r="AI32" s="164">
        <v>9</v>
      </c>
      <c r="AJ32" s="165">
        <v>8.8</v>
      </c>
      <c r="AK32" s="300" t="s">
        <v>61</v>
      </c>
    </row>
    <row r="33" spans="2:37" ht="12" customHeight="1">
      <c r="B33" s="46" t="s">
        <v>84</v>
      </c>
      <c r="C33" s="47">
        <v>74.4</v>
      </c>
      <c r="D33" s="166">
        <v>74</v>
      </c>
      <c r="E33" s="166">
        <v>73.6</v>
      </c>
      <c r="F33" s="166">
        <v>72.4</v>
      </c>
      <c r="G33" s="166">
        <v>72.5</v>
      </c>
      <c r="H33" s="166">
        <v>73.1</v>
      </c>
      <c r="I33" s="166">
        <v>74.2</v>
      </c>
      <c r="J33" s="166">
        <v>74.3</v>
      </c>
      <c r="K33" s="166">
        <v>72.2</v>
      </c>
      <c r="L33" s="166">
        <v>72.1</v>
      </c>
      <c r="M33" s="166">
        <v>73.6</v>
      </c>
      <c r="N33" s="166">
        <v>73.8</v>
      </c>
      <c r="O33" s="166">
        <v>74.4</v>
      </c>
      <c r="P33" s="166">
        <v>74.9</v>
      </c>
      <c r="Q33" s="166">
        <v>75.5</v>
      </c>
      <c r="R33" s="166">
        <v>76.2</v>
      </c>
      <c r="S33" s="167">
        <v>76.9</v>
      </c>
      <c r="T33" s="47">
        <v>4.8</v>
      </c>
      <c r="U33" s="166">
        <v>5</v>
      </c>
      <c r="V33" s="166">
        <v>5.6</v>
      </c>
      <c r="W33" s="166">
        <v>6.8</v>
      </c>
      <c r="X33" s="166">
        <v>7.9</v>
      </c>
      <c r="Y33" s="166">
        <v>7.1</v>
      </c>
      <c r="Z33" s="166">
        <v>6.2</v>
      </c>
      <c r="AA33" s="166">
        <v>6.3</v>
      </c>
      <c r="AB33" s="166">
        <v>8.5</v>
      </c>
      <c r="AC33" s="166">
        <v>8.8</v>
      </c>
      <c r="AD33" s="166">
        <v>8</v>
      </c>
      <c r="AE33" s="166">
        <v>8.1</v>
      </c>
      <c r="AF33" s="166">
        <v>8.2</v>
      </c>
      <c r="AG33" s="166">
        <v>8.1</v>
      </c>
      <c r="AH33" s="166">
        <v>7.6</v>
      </c>
      <c r="AI33" s="166">
        <v>7.1</v>
      </c>
      <c r="AJ33" s="167">
        <v>6.9</v>
      </c>
      <c r="AK33" s="301" t="s">
        <v>84</v>
      </c>
    </row>
    <row r="34" spans="2:37" ht="12" customHeight="1">
      <c r="B34" s="72" t="s">
        <v>88</v>
      </c>
      <c r="C34" s="181">
        <v>71.3</v>
      </c>
      <c r="D34" s="164">
        <v>71.2</v>
      </c>
      <c r="E34" s="164">
        <v>71.4</v>
      </c>
      <c r="F34" s="164">
        <v>71.6</v>
      </c>
      <c r="G34" s="164">
        <v>71.8</v>
      </c>
      <c r="H34" s="164">
        <v>71.6</v>
      </c>
      <c r="I34" s="164">
        <v>71.5</v>
      </c>
      <c r="J34" s="164">
        <v>71.5</v>
      </c>
      <c r="K34" s="164">
        <v>69.9</v>
      </c>
      <c r="L34" s="164">
        <v>69.4</v>
      </c>
      <c r="M34" s="164">
        <v>69.3</v>
      </c>
      <c r="N34" s="164">
        <v>69.9</v>
      </c>
      <c r="O34" s="164">
        <v>70.5</v>
      </c>
      <c r="P34" s="164">
        <v>71.9</v>
      </c>
      <c r="Q34" s="164">
        <v>72.7</v>
      </c>
      <c r="R34" s="164">
        <v>73.5</v>
      </c>
      <c r="S34" s="358">
        <v>74.1</v>
      </c>
      <c r="T34" s="181">
        <v>4.7</v>
      </c>
      <c r="U34" s="164">
        <v>5.1</v>
      </c>
      <c r="V34" s="164">
        <v>4.9</v>
      </c>
      <c r="W34" s="164">
        <v>4.6</v>
      </c>
      <c r="X34" s="164">
        <v>4.8</v>
      </c>
      <c r="Y34" s="164">
        <v>5.4</v>
      </c>
      <c r="Z34" s="164">
        <v>5.3</v>
      </c>
      <c r="AA34" s="164">
        <v>5.7</v>
      </c>
      <c r="AB34" s="164">
        <v>7.7</v>
      </c>
      <c r="AC34" s="164">
        <v>7.9</v>
      </c>
      <c r="AD34" s="164">
        <v>8.2</v>
      </c>
      <c r="AE34" s="164">
        <v>8.1</v>
      </c>
      <c r="AF34" s="164">
        <v>7.7</v>
      </c>
      <c r="AG34" s="164">
        <v>6.3</v>
      </c>
      <c r="AH34" s="164">
        <v>5.4</v>
      </c>
      <c r="AI34" s="164">
        <v>4.9</v>
      </c>
      <c r="AJ34" s="165">
        <v>4.4</v>
      </c>
      <c r="AK34" s="300" t="s">
        <v>88</v>
      </c>
    </row>
    <row r="35" spans="2:37" ht="12" customHeight="1">
      <c r="B35" s="279" t="s">
        <v>211</v>
      </c>
      <c r="C35" s="180"/>
      <c r="D35" s="162"/>
      <c r="E35" s="162"/>
      <c r="F35" s="162"/>
      <c r="G35" s="162"/>
      <c r="H35" s="162"/>
      <c r="I35" s="162">
        <v>56.6</v>
      </c>
      <c r="J35" s="162">
        <v>53.9</v>
      </c>
      <c r="K35" s="162">
        <v>53.5</v>
      </c>
      <c r="L35" s="162">
        <v>53.5</v>
      </c>
      <c r="M35" s="162">
        <v>58.7</v>
      </c>
      <c r="N35" s="162">
        <v>55.915855193269515</v>
      </c>
      <c r="O35" s="162">
        <v>49.86388503286131</v>
      </c>
      <c r="P35" s="162">
        <v>50.52051127436103</v>
      </c>
      <c r="Q35" s="162">
        <v>52.9</v>
      </c>
      <c r="R35" s="162">
        <v>55.9</v>
      </c>
      <c r="S35" s="167">
        <v>57.4</v>
      </c>
      <c r="T35" s="180">
        <v>16.4</v>
      </c>
      <c r="U35" s="162">
        <v>15.8</v>
      </c>
      <c r="V35" s="162">
        <v>15</v>
      </c>
      <c r="W35" s="162">
        <v>14.4</v>
      </c>
      <c r="X35" s="162">
        <v>14.1</v>
      </c>
      <c r="Y35" s="162">
        <v>13.8</v>
      </c>
      <c r="Z35" s="162">
        <v>13.5</v>
      </c>
      <c r="AA35" s="162">
        <v>13.2</v>
      </c>
      <c r="AB35" s="162">
        <v>13.8</v>
      </c>
      <c r="AC35" s="162">
        <v>14.2</v>
      </c>
      <c r="AD35" s="162">
        <v>14.3</v>
      </c>
      <c r="AE35" s="162">
        <v>13.8</v>
      </c>
      <c r="AF35" s="162">
        <v>16.4</v>
      </c>
      <c r="AG35" s="162">
        <v>17.9</v>
      </c>
      <c r="AH35" s="162">
        <v>17.5</v>
      </c>
      <c r="AI35" s="162">
        <v>15.6</v>
      </c>
      <c r="AJ35" s="163">
        <v>14.1</v>
      </c>
      <c r="AK35" s="302" t="s">
        <v>218</v>
      </c>
    </row>
    <row r="36" spans="2:37" ht="12" customHeight="1">
      <c r="B36" s="72" t="s">
        <v>198</v>
      </c>
      <c r="C36" s="181"/>
      <c r="D36" s="164"/>
      <c r="E36" s="164"/>
      <c r="F36" s="164"/>
      <c r="G36" s="164"/>
      <c r="H36" s="164"/>
      <c r="I36" s="164"/>
      <c r="J36" s="164"/>
      <c r="K36" s="164"/>
      <c r="L36" s="164"/>
      <c r="M36" s="164">
        <v>45.8</v>
      </c>
      <c r="N36" s="164">
        <v>47</v>
      </c>
      <c r="O36" s="164">
        <v>47.1</v>
      </c>
      <c r="P36" s="164">
        <v>50.4</v>
      </c>
      <c r="Q36" s="164">
        <v>51.4</v>
      </c>
      <c r="R36" s="164">
        <v>52</v>
      </c>
      <c r="S36" s="165">
        <v>53.1</v>
      </c>
      <c r="T36" s="181"/>
      <c r="U36" s="164"/>
      <c r="V36" s="164"/>
      <c r="W36" s="164"/>
      <c r="X36" s="164"/>
      <c r="Y36" s="164"/>
      <c r="Z36" s="164"/>
      <c r="AA36" s="164"/>
      <c r="AB36" s="164"/>
      <c r="AC36" s="164"/>
      <c r="AD36" s="164">
        <v>19.8</v>
      </c>
      <c r="AE36" s="164">
        <v>20.1</v>
      </c>
      <c r="AF36" s="164">
        <v>19.6</v>
      </c>
      <c r="AG36" s="164">
        <v>18.2</v>
      </c>
      <c r="AH36" s="164">
        <v>17.8</v>
      </c>
      <c r="AI36" s="164">
        <v>18</v>
      </c>
      <c r="AJ36" s="165">
        <v>16.4</v>
      </c>
      <c r="AK36" s="300" t="s">
        <v>198</v>
      </c>
    </row>
    <row r="37" spans="2:40" ht="12" customHeight="1">
      <c r="B37" s="46" t="s">
        <v>106</v>
      </c>
      <c r="C37" s="47">
        <v>38.6</v>
      </c>
      <c r="D37" s="166">
        <v>35.8</v>
      </c>
      <c r="E37" s="166">
        <v>34.5</v>
      </c>
      <c r="F37" s="166">
        <v>32.8</v>
      </c>
      <c r="G37" s="306">
        <v>33.9</v>
      </c>
      <c r="H37" s="166">
        <v>39.6</v>
      </c>
      <c r="I37" s="166">
        <v>40.7</v>
      </c>
      <c r="J37" s="166">
        <v>41.9</v>
      </c>
      <c r="K37" s="166">
        <v>43.3</v>
      </c>
      <c r="L37" s="166">
        <v>43.5</v>
      </c>
      <c r="M37" s="166">
        <v>43.9</v>
      </c>
      <c r="N37" s="166">
        <v>44</v>
      </c>
      <c r="O37" s="166">
        <v>46</v>
      </c>
      <c r="P37" s="166">
        <v>46.9</v>
      </c>
      <c r="Q37" s="166">
        <v>47.8</v>
      </c>
      <c r="R37" s="166">
        <v>49.1</v>
      </c>
      <c r="S37" s="167">
        <v>50.5</v>
      </c>
      <c r="T37" s="47">
        <v>30.5</v>
      </c>
      <c r="U37" s="166">
        <v>31.9</v>
      </c>
      <c r="V37" s="166">
        <v>36.7</v>
      </c>
      <c r="W37" s="166">
        <v>37.2</v>
      </c>
      <c r="X37" s="166">
        <v>37.3</v>
      </c>
      <c r="Y37" s="348">
        <v>36.3</v>
      </c>
      <c r="Z37" s="166">
        <v>35.2</v>
      </c>
      <c r="AA37" s="166">
        <v>34</v>
      </c>
      <c r="AB37" s="166">
        <v>32.3</v>
      </c>
      <c r="AC37" s="166">
        <v>32.2</v>
      </c>
      <c r="AD37" s="166">
        <v>31.6</v>
      </c>
      <c r="AE37" s="166">
        <v>31.2</v>
      </c>
      <c r="AF37" s="166">
        <v>29.1</v>
      </c>
      <c r="AG37" s="166">
        <v>28.1</v>
      </c>
      <c r="AH37" s="166">
        <v>26.3</v>
      </c>
      <c r="AI37" s="166">
        <v>24</v>
      </c>
      <c r="AJ37" s="167">
        <v>22.5</v>
      </c>
      <c r="AK37" s="301" t="s">
        <v>106</v>
      </c>
      <c r="AN37" s="55"/>
    </row>
    <row r="38" spans="2:37" ht="12" customHeight="1">
      <c r="B38" s="310" t="s">
        <v>207</v>
      </c>
      <c r="C38" s="311"/>
      <c r="D38" s="312"/>
      <c r="E38" s="312"/>
      <c r="F38" s="312">
        <v>58.442113893730266</v>
      </c>
      <c r="G38" s="312">
        <v>54.64145469027811</v>
      </c>
      <c r="H38" s="312">
        <v>52.81250156821615</v>
      </c>
      <c r="I38" s="311">
        <v>53.4125297428959</v>
      </c>
      <c r="J38" s="312">
        <v>56.867369656442094</v>
      </c>
      <c r="K38" s="370">
        <v>52.7795196095284</v>
      </c>
      <c r="L38" s="312">
        <v>47.3</v>
      </c>
      <c r="M38" s="312">
        <v>45.4</v>
      </c>
      <c r="N38" s="312">
        <v>45.4</v>
      </c>
      <c r="O38" s="312">
        <v>47.6</v>
      </c>
      <c r="P38" s="312">
        <v>50.8</v>
      </c>
      <c r="Q38" s="312">
        <v>52.1</v>
      </c>
      <c r="R38" s="312">
        <v>55.2</v>
      </c>
      <c r="S38" s="313">
        <v>57.3</v>
      </c>
      <c r="T38" s="311">
        <v>12.2</v>
      </c>
      <c r="U38" s="312">
        <v>13.3</v>
      </c>
      <c r="V38" s="312">
        <v>14.6</v>
      </c>
      <c r="W38" s="312">
        <v>18.5</v>
      </c>
      <c r="X38" s="312">
        <v>20.8</v>
      </c>
      <c r="Y38" s="312">
        <v>20.9</v>
      </c>
      <c r="Z38" s="311">
        <v>18.1</v>
      </c>
      <c r="AA38" s="312">
        <v>13.6</v>
      </c>
      <c r="AB38" s="370">
        <v>16.1</v>
      </c>
      <c r="AC38" s="312">
        <v>19.9</v>
      </c>
      <c r="AD38" s="312">
        <v>23.6</v>
      </c>
      <c r="AE38" s="312">
        <v>24.6</v>
      </c>
      <c r="AF38" s="312">
        <v>22.9</v>
      </c>
      <c r="AG38" s="312">
        <v>19.9</v>
      </c>
      <c r="AH38" s="312">
        <v>18.2</v>
      </c>
      <c r="AI38" s="312">
        <v>15.9</v>
      </c>
      <c r="AJ38" s="313">
        <v>14.1</v>
      </c>
      <c r="AK38" s="314" t="s">
        <v>207</v>
      </c>
    </row>
    <row r="39" spans="2:37" ht="12" customHeight="1">
      <c r="B39" s="48" t="s">
        <v>107</v>
      </c>
      <c r="C39" s="307">
        <v>47.8</v>
      </c>
      <c r="D39" s="308">
        <v>46.9</v>
      </c>
      <c r="E39" s="308">
        <v>45.8</v>
      </c>
      <c r="F39" s="308">
        <v>46.1</v>
      </c>
      <c r="G39" s="309">
        <v>46</v>
      </c>
      <c r="H39" s="308">
        <v>44.6</v>
      </c>
      <c r="I39" s="308">
        <v>44.6</v>
      </c>
      <c r="J39" s="308">
        <v>44.9</v>
      </c>
      <c r="K39" s="308">
        <v>44.3</v>
      </c>
      <c r="L39" s="308">
        <v>46.3</v>
      </c>
      <c r="M39" s="308">
        <v>48.4</v>
      </c>
      <c r="N39" s="308">
        <v>48.9</v>
      </c>
      <c r="O39" s="308">
        <v>49.5</v>
      </c>
      <c r="P39" s="308">
        <v>49.5</v>
      </c>
      <c r="Q39" s="308">
        <v>50.2</v>
      </c>
      <c r="R39" s="308">
        <v>50.6</v>
      </c>
      <c r="S39" s="304">
        <v>51.5</v>
      </c>
      <c r="T39" s="182">
        <v>6.8</v>
      </c>
      <c r="U39" s="308">
        <v>8.9</v>
      </c>
      <c r="V39" s="308">
        <v>9.3</v>
      </c>
      <c r="W39" s="308">
        <v>9</v>
      </c>
      <c r="X39" s="309">
        <v>9.5</v>
      </c>
      <c r="Y39" s="308">
        <v>8.9</v>
      </c>
      <c r="Z39" s="308">
        <v>9.1</v>
      </c>
      <c r="AA39" s="308">
        <v>9.9</v>
      </c>
      <c r="AB39" s="308">
        <v>12.8</v>
      </c>
      <c r="AC39" s="308">
        <v>10.9</v>
      </c>
      <c r="AD39" s="308">
        <v>9</v>
      </c>
      <c r="AE39" s="308">
        <v>8.3</v>
      </c>
      <c r="AF39" s="308">
        <v>8.9</v>
      </c>
      <c r="AG39" s="308">
        <v>10.1</v>
      </c>
      <c r="AH39" s="308">
        <v>10.4</v>
      </c>
      <c r="AI39" s="308">
        <v>11.1</v>
      </c>
      <c r="AJ39" s="304">
        <v>11.1</v>
      </c>
      <c r="AK39" s="303" t="s">
        <v>107</v>
      </c>
    </row>
    <row r="40" spans="2:37" ht="12" customHeight="1">
      <c r="B40" s="72" t="s">
        <v>91</v>
      </c>
      <c r="C40" s="181">
        <v>86.9</v>
      </c>
      <c r="D40" s="164">
        <v>85</v>
      </c>
      <c r="E40" s="164">
        <v>84.3</v>
      </c>
      <c r="F40" s="164">
        <v>83.2</v>
      </c>
      <c r="G40" s="164">
        <v>83.8</v>
      </c>
      <c r="H40" s="164">
        <v>84.6</v>
      </c>
      <c r="I40" s="164">
        <v>85.1</v>
      </c>
      <c r="J40" s="164">
        <v>83.6</v>
      </c>
      <c r="K40" s="164">
        <v>78.3</v>
      </c>
      <c r="L40" s="164">
        <v>78.2</v>
      </c>
      <c r="M40" s="164">
        <v>78.5</v>
      </c>
      <c r="N40" s="164">
        <v>79.7</v>
      </c>
      <c r="O40" s="164">
        <v>81.1</v>
      </c>
      <c r="P40" s="164">
        <v>82.9</v>
      </c>
      <c r="Q40" s="164">
        <v>84.7</v>
      </c>
      <c r="R40" s="164">
        <v>86.6</v>
      </c>
      <c r="S40" s="165">
        <v>86.1</v>
      </c>
      <c r="T40" s="181">
        <v>1.9</v>
      </c>
      <c r="U40" s="164">
        <v>3</v>
      </c>
      <c r="V40" s="164">
        <v>4.1</v>
      </c>
      <c r="W40" s="164">
        <v>4.1</v>
      </c>
      <c r="X40" s="164">
        <v>2.6</v>
      </c>
      <c r="Y40" s="164">
        <v>2.9</v>
      </c>
      <c r="Z40" s="164">
        <v>2.3</v>
      </c>
      <c r="AA40" s="164">
        <v>3</v>
      </c>
      <c r="AB40" s="164">
        <v>7.4</v>
      </c>
      <c r="AC40" s="164">
        <v>7.7</v>
      </c>
      <c r="AD40" s="164">
        <v>7.1</v>
      </c>
      <c r="AE40" s="164">
        <v>6.1</v>
      </c>
      <c r="AF40" s="164">
        <v>5.5</v>
      </c>
      <c r="AG40" s="164">
        <v>5.1</v>
      </c>
      <c r="AH40" s="164">
        <v>4.2</v>
      </c>
      <c r="AI40" s="164">
        <v>3.1</v>
      </c>
      <c r="AJ40" s="165">
        <v>2.9</v>
      </c>
      <c r="AK40" s="300" t="s">
        <v>91</v>
      </c>
    </row>
    <row r="41" spans="2:37" ht="12" customHeight="1">
      <c r="B41" s="46" t="s">
        <v>98</v>
      </c>
      <c r="C41" s="47">
        <v>77.5</v>
      </c>
      <c r="D41" s="166">
        <v>77.3</v>
      </c>
      <c r="E41" s="166">
        <v>75.6</v>
      </c>
      <c r="F41" s="166">
        <v>75.3</v>
      </c>
      <c r="G41" s="166">
        <v>74.8</v>
      </c>
      <c r="H41" s="166">
        <v>75.4</v>
      </c>
      <c r="I41" s="166">
        <v>76.8</v>
      </c>
      <c r="J41" s="166">
        <v>78</v>
      </c>
      <c r="K41" s="166">
        <v>76.4</v>
      </c>
      <c r="L41" s="166">
        <v>75.3</v>
      </c>
      <c r="M41" s="166">
        <v>75.3</v>
      </c>
      <c r="N41" s="166">
        <v>75.7</v>
      </c>
      <c r="O41" s="166">
        <v>75.4</v>
      </c>
      <c r="P41" s="166">
        <v>75.2</v>
      </c>
      <c r="Q41" s="166">
        <v>74.8</v>
      </c>
      <c r="R41" s="166">
        <v>74.3</v>
      </c>
      <c r="S41" s="167">
        <v>74</v>
      </c>
      <c r="T41" s="47">
        <v>3.7</v>
      </c>
      <c r="U41" s="166">
        <v>4.1</v>
      </c>
      <c r="V41" s="166">
        <v>4.3</v>
      </c>
      <c r="W41" s="166">
        <v>4.3</v>
      </c>
      <c r="X41" s="166">
        <v>4.4</v>
      </c>
      <c r="Y41" s="166">
        <v>3.4</v>
      </c>
      <c r="Z41" s="166">
        <v>2.5</v>
      </c>
      <c r="AA41" s="166">
        <v>2.6</v>
      </c>
      <c r="AB41" s="166">
        <v>3.2</v>
      </c>
      <c r="AC41" s="166">
        <v>3.6</v>
      </c>
      <c r="AD41" s="166">
        <v>3.3</v>
      </c>
      <c r="AE41" s="166">
        <v>3.2</v>
      </c>
      <c r="AF41" s="166">
        <v>3.5</v>
      </c>
      <c r="AG41" s="166">
        <v>3.6</v>
      </c>
      <c r="AH41" s="166">
        <v>4.4</v>
      </c>
      <c r="AI41" s="166">
        <v>4.8</v>
      </c>
      <c r="AJ41" s="167">
        <v>4.3</v>
      </c>
      <c r="AK41" s="301" t="s">
        <v>98</v>
      </c>
    </row>
    <row r="42" spans="2:37" ht="12" customHeight="1">
      <c r="B42" s="72" t="s">
        <v>101</v>
      </c>
      <c r="C42" s="181">
        <v>79.1</v>
      </c>
      <c r="D42" s="164">
        <v>78.9</v>
      </c>
      <c r="E42" s="164">
        <v>77.9</v>
      </c>
      <c r="F42" s="164">
        <v>77.4</v>
      </c>
      <c r="G42" s="164">
        <v>77.2</v>
      </c>
      <c r="H42" s="164">
        <v>77.9</v>
      </c>
      <c r="I42" s="164">
        <v>78.6</v>
      </c>
      <c r="J42" s="164">
        <v>79.5</v>
      </c>
      <c r="K42" s="164">
        <v>79</v>
      </c>
      <c r="L42" s="164">
        <v>77.3</v>
      </c>
      <c r="M42" s="164">
        <v>78.3</v>
      </c>
      <c r="N42" s="164">
        <v>78.5</v>
      </c>
      <c r="O42" s="164">
        <v>78.4</v>
      </c>
      <c r="P42" s="164">
        <v>78.8</v>
      </c>
      <c r="Q42" s="164">
        <v>79.2</v>
      </c>
      <c r="R42" s="420">
        <v>79.6</v>
      </c>
      <c r="S42" s="358">
        <v>79.8</v>
      </c>
      <c r="T42" s="181">
        <v>2.5</v>
      </c>
      <c r="U42" s="164">
        <v>3</v>
      </c>
      <c r="V42" s="164">
        <v>4.2</v>
      </c>
      <c r="W42" s="164">
        <v>4.4</v>
      </c>
      <c r="X42" s="164">
        <v>4.5</v>
      </c>
      <c r="Y42" s="164">
        <v>4.1</v>
      </c>
      <c r="Z42" s="164">
        <v>3.7</v>
      </c>
      <c r="AA42" s="164">
        <v>3.4</v>
      </c>
      <c r="AB42" s="164">
        <v>4.2</v>
      </c>
      <c r="AC42" s="164">
        <v>4.9</v>
      </c>
      <c r="AD42" s="164">
        <v>4.5</v>
      </c>
      <c r="AE42" s="164">
        <v>4.6</v>
      </c>
      <c r="AF42" s="164">
        <v>4.9</v>
      </c>
      <c r="AG42" s="164">
        <v>5</v>
      </c>
      <c r="AH42" s="164">
        <v>4.9</v>
      </c>
      <c r="AI42" s="420">
        <v>5.1</v>
      </c>
      <c r="AJ42" s="358">
        <v>5</v>
      </c>
      <c r="AK42" s="300" t="s">
        <v>101</v>
      </c>
    </row>
    <row r="43" spans="2:37" ht="12" customHeight="1">
      <c r="B43" s="504" t="s">
        <v>243</v>
      </c>
      <c r="C43" s="504"/>
      <c r="D43" s="504"/>
      <c r="E43" s="504"/>
      <c r="F43" s="504"/>
      <c r="G43" s="504"/>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row>
    <row r="44" spans="2:37" ht="15" customHeight="1">
      <c r="B44" s="468" t="s">
        <v>219</v>
      </c>
      <c r="C44" s="502"/>
      <c r="D44" s="502"/>
      <c r="E44" s="502"/>
      <c r="F44" s="502"/>
      <c r="G44" s="502"/>
      <c r="H44" s="502"/>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3"/>
    </row>
    <row r="45" spans="20:26" ht="12.75" customHeight="1">
      <c r="T45" s="193"/>
      <c r="U45" s="193"/>
      <c r="V45" s="193"/>
      <c r="W45" s="193"/>
      <c r="X45" s="193"/>
      <c r="Y45" s="193"/>
      <c r="Z45" s="193"/>
    </row>
    <row r="46" ht="12.75">
      <c r="V46" s="421"/>
    </row>
  </sheetData>
  <sheetProtection/>
  <mergeCells count="7">
    <mergeCell ref="C4:S4"/>
    <mergeCell ref="B2:AK2"/>
    <mergeCell ref="B44:AK44"/>
    <mergeCell ref="B43:AK43"/>
    <mergeCell ref="T3:AJ3"/>
    <mergeCell ref="T4:AJ4"/>
    <mergeCell ref="C3:S3"/>
  </mergeCells>
  <printOptions horizontalCentered="1"/>
  <pageMargins left="0.6692913385826772" right="0.6692913385826772" top="0.5118110236220472" bottom="0.2755905511811024" header="0" footer="0"/>
  <pageSetup fitToHeight="1" fitToWidth="1" horizontalDpi="600" verticalDpi="600" orientation="portrait" paperSize="9" scale="40" r:id="rId1"/>
</worksheet>
</file>

<file path=xl/worksheets/sheet9.xml><?xml version="1.0" encoding="utf-8"?>
<worksheet xmlns="http://schemas.openxmlformats.org/spreadsheetml/2006/main" xmlns:r="http://schemas.openxmlformats.org/officeDocument/2006/relationships">
  <dimension ref="A1:K53"/>
  <sheetViews>
    <sheetView zoomScalePageLayoutView="0" workbookViewId="0" topLeftCell="A25">
      <selection activeCell="M7" sqref="M7"/>
    </sheetView>
  </sheetViews>
  <sheetFormatPr defaultColWidth="9.140625" defaultRowHeight="12.75"/>
  <cols>
    <col min="1" max="1" width="9.421875" style="0" customWidth="1"/>
    <col min="2" max="2" width="5.421875" style="0" customWidth="1"/>
    <col min="3" max="8" width="9.7109375" style="0" customWidth="1"/>
    <col min="9" max="9" width="5.140625" style="0" customWidth="1"/>
  </cols>
  <sheetData>
    <row r="1" spans="8:9" ht="14.25" customHeight="1">
      <c r="H1" s="511" t="s">
        <v>127</v>
      </c>
      <c r="I1" s="511"/>
    </row>
    <row r="2" spans="2:9" ht="20.25" customHeight="1">
      <c r="B2" s="501" t="s">
        <v>128</v>
      </c>
      <c r="C2" s="501"/>
      <c r="D2" s="501"/>
      <c r="E2" s="501"/>
      <c r="F2" s="501"/>
      <c r="G2" s="501"/>
      <c r="H2" s="501"/>
      <c r="I2" s="469"/>
    </row>
    <row r="3" spans="2:9" ht="15.75" customHeight="1">
      <c r="B3" s="438">
        <v>2017</v>
      </c>
      <c r="C3" s="515"/>
      <c r="D3" s="515"/>
      <c r="E3" s="515"/>
      <c r="F3" s="515"/>
      <c r="G3" s="515"/>
      <c r="H3" s="515"/>
      <c r="I3" s="515"/>
    </row>
    <row r="4" spans="2:9" ht="24.75" customHeight="1">
      <c r="B4" s="44"/>
      <c r="C4" s="512" t="s">
        <v>163</v>
      </c>
      <c r="D4" s="513"/>
      <c r="E4" s="514"/>
      <c r="F4" s="512" t="s">
        <v>164</v>
      </c>
      <c r="G4" s="513"/>
      <c r="H4" s="514"/>
      <c r="I4" s="44"/>
    </row>
    <row r="5" spans="2:9" ht="15" customHeight="1">
      <c r="B5" s="44"/>
      <c r="C5" s="112" t="s">
        <v>154</v>
      </c>
      <c r="D5" s="113" t="s">
        <v>129</v>
      </c>
      <c r="E5" s="114" t="s">
        <v>142</v>
      </c>
      <c r="F5" s="112" t="s">
        <v>154</v>
      </c>
      <c r="G5" s="113" t="s">
        <v>129</v>
      </c>
      <c r="H5" s="114" t="s">
        <v>142</v>
      </c>
      <c r="I5" s="44"/>
    </row>
    <row r="6" spans="2:11" ht="10.5" customHeight="1">
      <c r="B6" s="250" t="s">
        <v>222</v>
      </c>
      <c r="C6" s="203">
        <v>1.6570703088762215</v>
      </c>
      <c r="D6" s="203">
        <v>25.003750681709043</v>
      </c>
      <c r="E6" s="204">
        <v>73.33917900941472</v>
      </c>
      <c r="F6" s="203">
        <v>4.420125374722693</v>
      </c>
      <c r="G6" s="203">
        <v>21.682982439094367</v>
      </c>
      <c r="H6" s="204">
        <v>73.89689218618295</v>
      </c>
      <c r="I6" s="250" t="s">
        <v>222</v>
      </c>
      <c r="K6" s="422"/>
    </row>
    <row r="7" spans="2:9" ht="12" customHeight="1">
      <c r="B7" s="45" t="s">
        <v>39</v>
      </c>
      <c r="C7" s="205">
        <v>0.7420187308820704</v>
      </c>
      <c r="D7" s="205">
        <v>21.98116296214449</v>
      </c>
      <c r="E7" s="206">
        <v>77.27681830697344</v>
      </c>
      <c r="F7" s="205">
        <v>1.236214305370335</v>
      </c>
      <c r="G7" s="205">
        <v>17.495395948434624</v>
      </c>
      <c r="H7" s="206">
        <v>81.26838974619504</v>
      </c>
      <c r="I7" s="45" t="s">
        <v>39</v>
      </c>
    </row>
    <row r="8" spans="2:9" ht="12" customHeight="1">
      <c r="B8" s="72" t="s">
        <v>41</v>
      </c>
      <c r="C8" s="207">
        <v>4.69409070823123</v>
      </c>
      <c r="D8" s="207">
        <v>28.440837897311606</v>
      </c>
      <c r="E8" s="208">
        <v>66.86507139445716</v>
      </c>
      <c r="F8" s="371">
        <v>18.86082232969776</v>
      </c>
      <c r="G8" s="371">
        <v>25.063327045541577</v>
      </c>
      <c r="H8" s="372">
        <v>56.07585062476067</v>
      </c>
      <c r="I8" s="72" t="s">
        <v>41</v>
      </c>
    </row>
    <row r="9" spans="2:9" ht="12" customHeight="1">
      <c r="B9" s="46" t="s">
        <v>43</v>
      </c>
      <c r="C9" s="209">
        <v>2.2929457971282377</v>
      </c>
      <c r="D9" s="209">
        <v>37.01664780485083</v>
      </c>
      <c r="E9" s="210">
        <v>60.69040639802093</v>
      </c>
      <c r="F9" s="209">
        <v>3.037360014515281</v>
      </c>
      <c r="G9" s="209">
        <v>36.599084564607026</v>
      </c>
      <c r="H9" s="210">
        <v>60.363555420877695</v>
      </c>
      <c r="I9" s="46" t="s">
        <v>43</v>
      </c>
    </row>
    <row r="10" spans="2:9" ht="12" customHeight="1">
      <c r="B10" s="72" t="s">
        <v>47</v>
      </c>
      <c r="C10" s="207">
        <v>1.6417387859904014</v>
      </c>
      <c r="D10" s="207">
        <v>23.13921141680037</v>
      </c>
      <c r="E10" s="208">
        <v>75.21904979720924</v>
      </c>
      <c r="F10" s="207">
        <v>2.371473794563631</v>
      </c>
      <c r="G10" s="207">
        <v>17.0854374653118</v>
      </c>
      <c r="H10" s="208">
        <v>80.54308874012457</v>
      </c>
      <c r="I10" s="72" t="s">
        <v>47</v>
      </c>
    </row>
    <row r="11" spans="2:9" ht="12" customHeight="1">
      <c r="B11" s="46" t="s">
        <v>49</v>
      </c>
      <c r="C11" s="209">
        <v>0.8620853042072687</v>
      </c>
      <c r="D11" s="209">
        <v>31.029351242902827</v>
      </c>
      <c r="E11" s="210">
        <v>68.10856345288991</v>
      </c>
      <c r="F11" s="209">
        <v>1.3914929182949693</v>
      </c>
      <c r="G11" s="209">
        <v>24.138787865097473</v>
      </c>
      <c r="H11" s="210">
        <v>74.46971921660756</v>
      </c>
      <c r="I11" s="46" t="s">
        <v>49</v>
      </c>
    </row>
    <row r="12" spans="2:9" ht="12" customHeight="1">
      <c r="B12" s="72" t="s">
        <v>51</v>
      </c>
      <c r="C12" s="207">
        <v>2.680860414581146</v>
      </c>
      <c r="D12" s="207">
        <v>28.18565812925751</v>
      </c>
      <c r="E12" s="208">
        <v>69.13348145616135</v>
      </c>
      <c r="F12" s="207">
        <v>3.4762275915822296</v>
      </c>
      <c r="G12" s="207">
        <v>28.77630553390491</v>
      </c>
      <c r="H12" s="208">
        <v>67.74746687451285</v>
      </c>
      <c r="I12" s="72" t="s">
        <v>51</v>
      </c>
    </row>
    <row r="13" spans="2:9" ht="12" customHeight="1">
      <c r="B13" s="46" t="s">
        <v>53</v>
      </c>
      <c r="C13" s="209">
        <v>1.247958391964825</v>
      </c>
      <c r="D13" s="209">
        <v>38.58013159787742</v>
      </c>
      <c r="E13" s="210">
        <v>60.17191001015775</v>
      </c>
      <c r="F13" s="209">
        <v>5.188824933314614</v>
      </c>
      <c r="G13" s="209">
        <v>18.10707099068744</v>
      </c>
      <c r="H13" s="210">
        <v>76.70410407599793</v>
      </c>
      <c r="I13" s="46" t="s">
        <v>53</v>
      </c>
    </row>
    <row r="14" spans="2:9" ht="12" customHeight="1">
      <c r="B14" s="72" t="s">
        <v>55</v>
      </c>
      <c r="C14" s="371">
        <v>4.236308476743249</v>
      </c>
      <c r="D14" s="371">
        <v>17.20449220225448</v>
      </c>
      <c r="E14" s="372">
        <v>78.55919932100227</v>
      </c>
      <c r="F14" s="371">
        <v>11.15784903703525</v>
      </c>
      <c r="G14" s="371">
        <v>14.2460896515961</v>
      </c>
      <c r="H14" s="372">
        <v>74.59606131136866</v>
      </c>
      <c r="I14" s="72" t="s">
        <v>55</v>
      </c>
    </row>
    <row r="15" spans="2:9" ht="12" customHeight="1">
      <c r="B15" s="46" t="s">
        <v>57</v>
      </c>
      <c r="C15" s="373">
        <v>2.9632130364351794</v>
      </c>
      <c r="D15" s="373">
        <v>24.12614294346774</v>
      </c>
      <c r="E15" s="374">
        <v>72.91064402009708</v>
      </c>
      <c r="F15" s="373">
        <v>3.9812247864391206</v>
      </c>
      <c r="G15" s="373">
        <v>18.02967890141014</v>
      </c>
      <c r="H15" s="374">
        <v>77.98909631215075</v>
      </c>
      <c r="I15" s="46" t="s">
        <v>57</v>
      </c>
    </row>
    <row r="16" spans="2:9" ht="12" customHeight="1">
      <c r="B16" s="72" t="s">
        <v>59</v>
      </c>
      <c r="C16" s="371">
        <v>1.6941533199940062</v>
      </c>
      <c r="D16" s="371">
        <v>19.483889481421414</v>
      </c>
      <c r="E16" s="372">
        <v>78.82195719858458</v>
      </c>
      <c r="F16" s="371">
        <v>2.69000394533912</v>
      </c>
      <c r="G16" s="371">
        <v>16.491517520892366</v>
      </c>
      <c r="H16" s="372">
        <v>80.81847853376853</v>
      </c>
      <c r="I16" s="72" t="s">
        <v>59</v>
      </c>
    </row>
    <row r="17" spans="2:9" ht="12" customHeight="1">
      <c r="B17" s="46" t="s">
        <v>104</v>
      </c>
      <c r="C17" s="209">
        <v>3.6551650739670967</v>
      </c>
      <c r="D17" s="209">
        <v>26.246995898829546</v>
      </c>
      <c r="E17" s="210">
        <v>70.09783902720335</v>
      </c>
      <c r="F17" s="209">
        <v>6.937102300538424</v>
      </c>
      <c r="G17" s="209">
        <v>26.313020068526676</v>
      </c>
      <c r="H17" s="210">
        <v>66.7498776309349</v>
      </c>
      <c r="I17" s="46" t="s">
        <v>104</v>
      </c>
    </row>
    <row r="18" spans="2:9" ht="12" customHeight="1">
      <c r="B18" s="72" t="s">
        <v>63</v>
      </c>
      <c r="C18" s="207">
        <v>2.136433897263036</v>
      </c>
      <c r="D18" s="207">
        <v>23.99144434481073</v>
      </c>
      <c r="E18" s="208">
        <v>73.87212175792624</v>
      </c>
      <c r="F18" s="207">
        <v>3.628921476892203</v>
      </c>
      <c r="G18" s="207">
        <v>22.992327263895138</v>
      </c>
      <c r="H18" s="208">
        <v>73.37875125921266</v>
      </c>
      <c r="I18" s="72" t="s">
        <v>63</v>
      </c>
    </row>
    <row r="19" spans="2:9" ht="12" customHeight="1">
      <c r="B19" s="46" t="s">
        <v>45</v>
      </c>
      <c r="C19" s="373">
        <v>2.013037595834529</v>
      </c>
      <c r="D19" s="373">
        <v>13.070980513889783</v>
      </c>
      <c r="E19" s="374">
        <v>84.91598189027569</v>
      </c>
      <c r="F19" s="373">
        <v>3.7560088669705345</v>
      </c>
      <c r="G19" s="373">
        <v>16.66043986151585</v>
      </c>
      <c r="H19" s="374">
        <v>79.58355127151361</v>
      </c>
      <c r="I19" s="46" t="s">
        <v>45</v>
      </c>
    </row>
    <row r="20" spans="2:9" ht="12" customHeight="1">
      <c r="B20" s="72" t="s">
        <v>67</v>
      </c>
      <c r="C20" s="207">
        <v>3.65314777662087</v>
      </c>
      <c r="D20" s="207">
        <v>22.569435626550185</v>
      </c>
      <c r="E20" s="208">
        <v>73.77741659682894</v>
      </c>
      <c r="F20" s="207">
        <v>7.353356132687729</v>
      </c>
      <c r="G20" s="207">
        <v>23.067980451246626</v>
      </c>
      <c r="H20" s="208">
        <v>69.57866341606564</v>
      </c>
      <c r="I20" s="72" t="s">
        <v>67</v>
      </c>
    </row>
    <row r="21" spans="2:9" ht="12" customHeight="1">
      <c r="B21" s="46" t="s">
        <v>69</v>
      </c>
      <c r="C21" s="209">
        <v>3.4670830190470667</v>
      </c>
      <c r="D21" s="209">
        <v>28.973589404113238</v>
      </c>
      <c r="E21" s="210">
        <v>67.55932757683969</v>
      </c>
      <c r="F21" s="209">
        <v>7.768201992452608</v>
      </c>
      <c r="G21" s="209">
        <v>25.107266027132212</v>
      </c>
      <c r="H21" s="210">
        <v>67.12453198041518</v>
      </c>
      <c r="I21" s="46" t="s">
        <v>69</v>
      </c>
    </row>
    <row r="22" spans="2:9" ht="12" customHeight="1">
      <c r="B22" s="72" t="s">
        <v>71</v>
      </c>
      <c r="C22" s="207">
        <v>0.2920974189753661</v>
      </c>
      <c r="D22" s="207">
        <v>12.052158829217717</v>
      </c>
      <c r="E22" s="208">
        <v>87.65574375180692</v>
      </c>
      <c r="F22" s="207">
        <v>0.8480843000415954</v>
      </c>
      <c r="G22" s="207">
        <v>18.685584877755694</v>
      </c>
      <c r="H22" s="208">
        <v>80.4663308222027</v>
      </c>
      <c r="I22" s="72" t="s">
        <v>71</v>
      </c>
    </row>
    <row r="23" spans="2:9" ht="12" customHeight="1">
      <c r="B23" s="46" t="s">
        <v>65</v>
      </c>
      <c r="C23" s="209">
        <v>4.436415317744805</v>
      </c>
      <c r="D23" s="209">
        <v>30.28275205779447</v>
      </c>
      <c r="E23" s="210">
        <v>65.28083262446073</v>
      </c>
      <c r="F23" s="209">
        <v>5.767268190644968</v>
      </c>
      <c r="G23" s="209">
        <v>26.488656126220846</v>
      </c>
      <c r="H23" s="210">
        <v>67.74407568313418</v>
      </c>
      <c r="I23" s="46" t="s">
        <v>65</v>
      </c>
    </row>
    <row r="24" spans="2:9" ht="12" customHeight="1">
      <c r="B24" s="73" t="s">
        <v>73</v>
      </c>
      <c r="C24" s="207">
        <v>0.8964979611417605</v>
      </c>
      <c r="D24" s="207">
        <v>13.540417366274884</v>
      </c>
      <c r="E24" s="208">
        <v>85.56308467258336</v>
      </c>
      <c r="F24" s="207">
        <v>1.4784764480504844</v>
      </c>
      <c r="G24" s="207">
        <v>17.493802118548572</v>
      </c>
      <c r="H24" s="208">
        <v>81.02772143340094</v>
      </c>
      <c r="I24" s="73" t="s">
        <v>73</v>
      </c>
    </row>
    <row r="25" spans="2:9" ht="12" customHeight="1">
      <c r="B25" s="46" t="s">
        <v>75</v>
      </c>
      <c r="C25" s="373">
        <v>2.0693738425452723</v>
      </c>
      <c r="D25" s="373">
        <v>19.437365326404127</v>
      </c>
      <c r="E25" s="374">
        <v>78.4932608310506</v>
      </c>
      <c r="F25" s="373">
        <v>2.154319630688063</v>
      </c>
      <c r="G25" s="373">
        <v>14.233897559903275</v>
      </c>
      <c r="H25" s="374">
        <v>83.61178280940867</v>
      </c>
      <c r="I25" s="46" t="s">
        <v>75</v>
      </c>
    </row>
    <row r="26" spans="2:9" ht="12" customHeight="1">
      <c r="B26" s="72" t="s">
        <v>37</v>
      </c>
      <c r="C26" s="207">
        <v>1.3473604706775202</v>
      </c>
      <c r="D26" s="207">
        <v>28.33812307276383</v>
      </c>
      <c r="E26" s="208">
        <v>70.31451645655866</v>
      </c>
      <c r="F26" s="207">
        <v>3.795638956720292</v>
      </c>
      <c r="G26" s="207">
        <v>22.434500536862277</v>
      </c>
      <c r="H26" s="208">
        <v>73.76986050641743</v>
      </c>
      <c r="I26" s="72" t="s">
        <v>37</v>
      </c>
    </row>
    <row r="27" spans="2:9" ht="12" customHeight="1">
      <c r="B27" s="46" t="s">
        <v>76</v>
      </c>
      <c r="C27" s="209">
        <v>3.166755960549491</v>
      </c>
      <c r="D27" s="209">
        <v>32.944421504826984</v>
      </c>
      <c r="E27" s="210">
        <v>63.88882253462352</v>
      </c>
      <c r="F27" s="373">
        <v>10.174072939013179</v>
      </c>
      <c r="G27" s="373">
        <v>31.295127183573403</v>
      </c>
      <c r="H27" s="374">
        <v>58.53079987741342</v>
      </c>
      <c r="I27" s="46" t="s">
        <v>76</v>
      </c>
    </row>
    <row r="28" spans="2:9" ht="12" customHeight="1">
      <c r="B28" s="72" t="s">
        <v>78</v>
      </c>
      <c r="C28" s="371">
        <v>2.2811012507314263</v>
      </c>
      <c r="D28" s="371">
        <v>22.446292417533364</v>
      </c>
      <c r="E28" s="372">
        <v>75.2726063317352</v>
      </c>
      <c r="F28" s="371">
        <v>8.942645873722217</v>
      </c>
      <c r="G28" s="371">
        <v>23.011200952882696</v>
      </c>
      <c r="H28" s="372">
        <v>68.0461531733951</v>
      </c>
      <c r="I28" s="72" t="s">
        <v>78</v>
      </c>
    </row>
    <row r="29" spans="2:9" ht="12" customHeight="1">
      <c r="B29" s="46" t="s">
        <v>80</v>
      </c>
      <c r="C29" s="373">
        <v>4.773690821552043</v>
      </c>
      <c r="D29" s="373">
        <v>32.43870940374378</v>
      </c>
      <c r="E29" s="374">
        <v>62.787599774704184</v>
      </c>
      <c r="F29" s="373">
        <v>23.5098227397292</v>
      </c>
      <c r="G29" s="373">
        <v>29.99895933304812</v>
      </c>
      <c r="H29" s="374">
        <v>46.49121792722268</v>
      </c>
      <c r="I29" s="46" t="s">
        <v>80</v>
      </c>
    </row>
    <row r="30" spans="2:9" ht="12" customHeight="1">
      <c r="B30" s="72" t="s">
        <v>82</v>
      </c>
      <c r="C30" s="207">
        <v>1.9696839941765865</v>
      </c>
      <c r="D30" s="207">
        <v>32.81504239102509</v>
      </c>
      <c r="E30" s="208">
        <v>65.21527361479832</v>
      </c>
      <c r="F30" s="207">
        <v>7.441865173771754</v>
      </c>
      <c r="G30" s="207">
        <v>29.166118304497925</v>
      </c>
      <c r="H30" s="208">
        <v>63.39201652173032</v>
      </c>
      <c r="I30" s="72" t="s">
        <v>82</v>
      </c>
    </row>
    <row r="31" spans="2:9" ht="12" customHeight="1">
      <c r="B31" s="46" t="s">
        <v>86</v>
      </c>
      <c r="C31" s="209">
        <v>3.436324503961115</v>
      </c>
      <c r="D31" s="209">
        <v>34.88293286057268</v>
      </c>
      <c r="E31" s="210">
        <v>61.6807426354662</v>
      </c>
      <c r="F31" s="209">
        <v>3.0477266404188406</v>
      </c>
      <c r="G31" s="209">
        <v>31.44722753829681</v>
      </c>
      <c r="H31" s="210">
        <v>65.50504582128434</v>
      </c>
      <c r="I31" s="46" t="s">
        <v>86</v>
      </c>
    </row>
    <row r="32" spans="2:9" ht="12" customHeight="1">
      <c r="B32" s="72" t="s">
        <v>61</v>
      </c>
      <c r="C32" s="207">
        <v>2.7506232608178425</v>
      </c>
      <c r="D32" s="207">
        <v>28.18276800215167</v>
      </c>
      <c r="E32" s="208">
        <v>69.06660873703049</v>
      </c>
      <c r="F32" s="207">
        <v>4.141128398554142</v>
      </c>
      <c r="G32" s="207">
        <v>22.693697941222695</v>
      </c>
      <c r="H32" s="208">
        <v>73.16517366022316</v>
      </c>
      <c r="I32" s="72" t="s">
        <v>61</v>
      </c>
    </row>
    <row r="33" spans="2:9" ht="12" customHeight="1">
      <c r="B33" s="46" t="s">
        <v>84</v>
      </c>
      <c r="C33" s="209">
        <v>1.2069819218011244</v>
      </c>
      <c r="D33" s="209">
        <v>25.07756144301045</v>
      </c>
      <c r="E33" s="210">
        <v>73.71545663518842</v>
      </c>
      <c r="F33" s="209">
        <v>2.0593458783150083</v>
      </c>
      <c r="G33" s="209">
        <v>19.751361922056155</v>
      </c>
      <c r="H33" s="210">
        <v>78.18929219962882</v>
      </c>
      <c r="I33" s="46" t="s">
        <v>84</v>
      </c>
    </row>
    <row r="34" spans="2:9" ht="12" customHeight="1">
      <c r="B34" s="74" t="s">
        <v>88</v>
      </c>
      <c r="C34" s="213">
        <v>0.6657105849519448</v>
      </c>
      <c r="D34" s="213">
        <v>20.12248402570675</v>
      </c>
      <c r="E34" s="214">
        <v>79.21180538934131</v>
      </c>
      <c r="F34" s="213">
        <v>1.313467770133471</v>
      </c>
      <c r="G34" s="213">
        <v>16.289308509593056</v>
      </c>
      <c r="H34" s="214">
        <v>82.39722372027347</v>
      </c>
      <c r="I34" s="74" t="s">
        <v>88</v>
      </c>
    </row>
    <row r="35" spans="2:9" ht="12" customHeight="1">
      <c r="B35" s="279" t="s">
        <v>211</v>
      </c>
      <c r="C35" s="375">
        <v>21.731349186730608</v>
      </c>
      <c r="D35" s="375">
        <v>23.907648193009344</v>
      </c>
      <c r="E35" s="376">
        <v>54.361002620260045</v>
      </c>
      <c r="F35" s="205">
        <v>38.2</v>
      </c>
      <c r="G35" s="205">
        <v>19.4</v>
      </c>
      <c r="H35" s="206">
        <v>42.4</v>
      </c>
      <c r="I35" s="279" t="s">
        <v>211</v>
      </c>
    </row>
    <row r="36" spans="1:9" ht="12" customHeight="1">
      <c r="A36" s="42"/>
      <c r="B36" s="310" t="s">
        <v>198</v>
      </c>
      <c r="C36" s="315">
        <v>8.366964133462172</v>
      </c>
      <c r="D36" s="315">
        <v>19.41112942647644</v>
      </c>
      <c r="E36" s="316">
        <v>72.22190644006139</v>
      </c>
      <c r="F36" s="315">
        <v>7.0679434564523484</v>
      </c>
      <c r="G36" s="315">
        <v>17.510259917920656</v>
      </c>
      <c r="H36" s="316">
        <v>75.421796625627</v>
      </c>
      <c r="I36" s="310" t="s">
        <v>198</v>
      </c>
    </row>
    <row r="37" spans="1:9" ht="12" customHeight="1">
      <c r="A37" s="42"/>
      <c r="B37" s="46" t="s">
        <v>106</v>
      </c>
      <c r="C37" s="373">
        <v>9.104426002766251</v>
      </c>
      <c r="D37" s="373">
        <v>27.85615491009682</v>
      </c>
      <c r="E37" s="374">
        <v>63.039419087136935</v>
      </c>
      <c r="F37" s="209">
        <v>16.194331983805668</v>
      </c>
      <c r="G37" s="209">
        <v>30.49932523616734</v>
      </c>
      <c r="H37" s="210">
        <v>53.306342780026995</v>
      </c>
      <c r="I37" s="46" t="s">
        <v>106</v>
      </c>
    </row>
    <row r="38" spans="1:9" ht="12" customHeight="1">
      <c r="A38" s="252"/>
      <c r="B38" s="310" t="s">
        <v>207</v>
      </c>
      <c r="C38" s="315">
        <v>7.253412864346329</v>
      </c>
      <c r="D38" s="315">
        <v>31.431250768663144</v>
      </c>
      <c r="E38" s="316">
        <v>61.31533636699052</v>
      </c>
      <c r="F38" s="315">
        <v>17.209302325581397</v>
      </c>
      <c r="G38" s="315">
        <v>25.295169946332734</v>
      </c>
      <c r="H38" s="316">
        <v>57.49552772808587</v>
      </c>
      <c r="I38" s="310" t="s">
        <v>207</v>
      </c>
    </row>
    <row r="39" spans="1:9" ht="12" customHeight="1">
      <c r="A39" s="42"/>
      <c r="B39" s="48" t="s">
        <v>107</v>
      </c>
      <c r="C39" s="211">
        <v>6.866129846170704</v>
      </c>
      <c r="D39" s="211">
        <v>32.90726306424796</v>
      </c>
      <c r="E39" s="212">
        <v>60.226607089581336</v>
      </c>
      <c r="F39" s="211">
        <v>17.939823267362886</v>
      </c>
      <c r="G39" s="211">
        <v>27.09778719053531</v>
      </c>
      <c r="H39" s="212">
        <v>54.9623895421018</v>
      </c>
      <c r="I39" s="48" t="s">
        <v>107</v>
      </c>
    </row>
    <row r="40" spans="1:9" ht="12" customHeight="1">
      <c r="A40" s="42"/>
      <c r="B40" s="310" t="s">
        <v>91</v>
      </c>
      <c r="C40" s="377">
        <v>4.8</v>
      </c>
      <c r="D40" s="377">
        <v>22</v>
      </c>
      <c r="E40" s="378">
        <v>73.2</v>
      </c>
      <c r="F40" s="377">
        <v>3.720693170234455</v>
      </c>
      <c r="G40" s="377">
        <v>19.46992864424057</v>
      </c>
      <c r="H40" s="378">
        <v>76.80937818552498</v>
      </c>
      <c r="I40" s="310" t="s">
        <v>91</v>
      </c>
    </row>
    <row r="41" spans="1:9" ht="12" customHeight="1">
      <c r="A41" s="42"/>
      <c r="B41" s="46" t="s">
        <v>98</v>
      </c>
      <c r="C41" s="209">
        <v>2.175910713057566</v>
      </c>
      <c r="D41" s="209">
        <v>32.99750749534486</v>
      </c>
      <c r="E41" s="210">
        <v>64.82658179159758</v>
      </c>
      <c r="F41" s="209">
        <v>2.5071633237822346</v>
      </c>
      <c r="G41" s="209">
        <v>19.770773638968482</v>
      </c>
      <c r="H41" s="210">
        <v>77.72206303724928</v>
      </c>
      <c r="I41" s="46" t="s">
        <v>98</v>
      </c>
    </row>
    <row r="42" spans="1:9" ht="12" customHeight="1">
      <c r="A42" s="42"/>
      <c r="B42" s="317" t="s">
        <v>101</v>
      </c>
      <c r="C42" s="318">
        <v>0.6855204676114277</v>
      </c>
      <c r="D42" s="318">
        <v>25.533333241795585</v>
      </c>
      <c r="E42" s="319">
        <v>73.78114629059299</v>
      </c>
      <c r="F42" s="318">
        <v>3.0987816516985394</v>
      </c>
      <c r="G42" s="318">
        <v>20.854281390139008</v>
      </c>
      <c r="H42" s="319">
        <v>76.04693695816245</v>
      </c>
      <c r="I42" s="317" t="s">
        <v>101</v>
      </c>
    </row>
    <row r="43" spans="1:9" ht="12" customHeight="1">
      <c r="A43" s="42"/>
      <c r="B43" s="504" t="s">
        <v>253</v>
      </c>
      <c r="C43" s="504"/>
      <c r="D43" s="504"/>
      <c r="E43" s="504"/>
      <c r="F43" s="504"/>
      <c r="G43" s="504"/>
      <c r="H43" s="504"/>
      <c r="I43" s="504"/>
    </row>
    <row r="44" spans="1:9" ht="12" customHeight="1">
      <c r="A44" s="42"/>
      <c r="B44" s="484" t="s">
        <v>177</v>
      </c>
      <c r="C44" s="516"/>
      <c r="D44" s="516"/>
      <c r="E44" s="516"/>
      <c r="F44" s="516"/>
      <c r="G44" s="516"/>
      <c r="H44" s="516"/>
      <c r="I44" s="516"/>
    </row>
    <row r="45" spans="2:9" ht="15" customHeight="1">
      <c r="B45" s="517" t="s">
        <v>181</v>
      </c>
      <c r="C45" s="518"/>
      <c r="D45" s="518"/>
      <c r="E45" s="518"/>
      <c r="F45" s="518"/>
      <c r="G45" s="518"/>
      <c r="H45" s="518"/>
      <c r="I45" s="518"/>
    </row>
    <row r="46" spans="2:9" ht="26.25" customHeight="1">
      <c r="B46" s="517" t="s">
        <v>182</v>
      </c>
      <c r="C46" s="518"/>
      <c r="D46" s="518"/>
      <c r="E46" s="518"/>
      <c r="F46" s="518"/>
      <c r="G46" s="518"/>
      <c r="H46" s="518"/>
      <c r="I46" s="518"/>
    </row>
    <row r="47" spans="2:9" ht="12.75" customHeight="1">
      <c r="B47" s="518" t="s">
        <v>183</v>
      </c>
      <c r="C47" s="518"/>
      <c r="D47" s="518"/>
      <c r="E47" s="518"/>
      <c r="F47" s="518"/>
      <c r="G47" s="518"/>
      <c r="H47" s="518"/>
      <c r="I47" s="518"/>
    </row>
    <row r="48" spans="2:5" ht="16.5" customHeight="1">
      <c r="B48" s="509" t="s">
        <v>201</v>
      </c>
      <c r="C48" s="509"/>
      <c r="D48" s="509"/>
      <c r="E48" s="509"/>
    </row>
    <row r="49" spans="2:9" ht="22.5" customHeight="1">
      <c r="B49" s="510" t="s">
        <v>244</v>
      </c>
      <c r="C49" s="510"/>
      <c r="D49" s="510"/>
      <c r="E49" s="510"/>
      <c r="F49" s="510"/>
      <c r="G49" s="510"/>
      <c r="H49" s="510"/>
      <c r="I49" s="510"/>
    </row>
    <row r="50" spans="2:9" ht="12.75" customHeight="1">
      <c r="B50" s="509" t="s">
        <v>178</v>
      </c>
      <c r="C50" s="509"/>
      <c r="D50" s="509"/>
      <c r="E50" s="509"/>
      <c r="F50" s="215"/>
      <c r="G50" s="215"/>
      <c r="H50" s="215"/>
      <c r="I50" s="215"/>
    </row>
    <row r="51" spans="2:8" ht="26.25" customHeight="1">
      <c r="B51" s="510" t="s">
        <v>239</v>
      </c>
      <c r="C51" s="510"/>
      <c r="D51" s="510"/>
      <c r="E51" s="510"/>
      <c r="F51" s="510"/>
      <c r="G51" s="510"/>
      <c r="H51" s="510"/>
    </row>
    <row r="52" spans="3:9" ht="12.75" customHeight="1">
      <c r="C52" s="253"/>
      <c r="D52" s="253"/>
      <c r="E52" s="253"/>
      <c r="F52" s="253"/>
      <c r="G52" s="253"/>
      <c r="H52" s="253"/>
      <c r="I52" s="215"/>
    </row>
    <row r="53" spans="3:9" ht="22.5" customHeight="1">
      <c r="C53" s="509"/>
      <c r="D53" s="509"/>
      <c r="I53" s="215"/>
    </row>
    <row r="54" ht="14.25" customHeight="1"/>
    <row r="56" ht="13.5" customHeight="1"/>
  </sheetData>
  <sheetProtection/>
  <mergeCells count="15">
    <mergeCell ref="B50:E50"/>
    <mergeCell ref="B48:E48"/>
    <mergeCell ref="C53:D53"/>
    <mergeCell ref="B51:H51"/>
    <mergeCell ref="H1:I1"/>
    <mergeCell ref="C4:E4"/>
    <mergeCell ref="F4:H4"/>
    <mergeCell ref="B3:I3"/>
    <mergeCell ref="B43:I43"/>
    <mergeCell ref="B2:I2"/>
    <mergeCell ref="B44:I44"/>
    <mergeCell ref="B46:I46"/>
    <mergeCell ref="B49:I49"/>
    <mergeCell ref="B45:I45"/>
    <mergeCell ref="B47:I47"/>
  </mergeCells>
  <printOptions horizontalCentered="1"/>
  <pageMargins left="0.6692913385826772" right="0.6692913385826772"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2013-03-12T15:27:20Z</cp:lastPrinted>
  <dcterms:created xsi:type="dcterms:W3CDTF">2007-09-19T14:21:02Z</dcterms:created>
  <dcterms:modified xsi:type="dcterms:W3CDTF">2019-09-17T14:31:07Z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