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updateLinks="never" autoCompressPictures="0"/>
  <mc:AlternateContent xmlns:mc="http://schemas.openxmlformats.org/markup-compatibility/2006">
    <mc:Choice Requires="x15">
      <x15ac:absPath xmlns:x15ac="http://schemas.microsoft.com/office/spreadsheetml/2010/11/ac" url="C:\Users\sintijaziedone\Desktop\EK_181219\"/>
    </mc:Choice>
  </mc:AlternateContent>
  <xr:revisionPtr revIDLastSave="0" documentId="13_ncr:1_{5FCBDD61-3310-486D-A377-FA90BDB81BA6}" xr6:coauthVersionLast="45" xr6:coauthVersionMax="45" xr10:uidLastSave="{00000000-0000-0000-0000-000000000000}"/>
  <bookViews>
    <workbookView xWindow="-120" yWindow="-120" windowWidth="29040" windowHeight="15840" tabRatio="905" xr2:uid="{00000000-000D-0000-FFFF-FFFF00000000}"/>
  </bookViews>
  <sheets>
    <sheet name="1. Legal Measures" sheetId="1" r:id="rId1"/>
    <sheet name="READ ME" sheetId="9" r:id="rId2"/>
    <sheet name="2. Policy Measures" sheetId="14" r:id="rId3"/>
    <sheet name="3. Deployment and manufactu" sheetId="13" r:id="rId4"/>
    <sheet name="4. RTD&amp;D" sheetId="4" r:id="rId5"/>
    <sheet name="5a. AFV estimates" sheetId="5" r:id="rId6"/>
    <sheet name="5b. AFI targets" sheetId="7" r:id="rId7"/>
    <sheet name="6. AFI developments" sheetId="6" r:id="rId8"/>
    <sheet name="Abbreviations" sheetId="12" r:id="rId9"/>
    <sheet name="References" sheetId="11" r:id="rId10"/>
    <sheet name="Menus" sheetId="8" r:id="rId11"/>
  </sheets>
  <externalReferences>
    <externalReference r:id="rId12"/>
  </externalReferences>
  <definedNames>
    <definedName name="_xlnm._FilterDatabase" localSheetId="10" hidden="1">Menus!$H$2:$H$8</definedName>
    <definedName name="cellM11" localSheetId="2">'2. Policy Measures'!$G1</definedName>
    <definedName name="cellM11ddm2" localSheetId="2">INDEX('2. Policy Measures'!M1indic,,MATCH('2. Policy Measures'!cellM11,'2. Policy Measures'!M1indname,0))</definedName>
    <definedName name="cellM11ddm2" localSheetId="3">INDEX('3. Deployment and manufactu'!M1indic,,MATCH('3. Deployment and manufactu'!cellM11,'3. Deployment and manufactu'!M1indname,0))</definedName>
    <definedName name="cellM11ddm2">INDEX(M1indic,,MATCH(cellM11,M1indname,0))</definedName>
    <definedName name="M1AI" localSheetId="2">Table6[Financial incentives]</definedName>
    <definedName name="M1AI" localSheetId="3">Table6[Financial incentives]</definedName>
    <definedName name="M1AI">Table6[Financial incentives]</definedName>
    <definedName name="M1indic" localSheetId="2">Menus!$G$2:$K$8</definedName>
    <definedName name="M1indic" localSheetId="3">Menus!$G$2:$K$8</definedName>
    <definedName name="M1indic">Menus!$G$2:$K$8</definedName>
    <definedName name="M1indname" localSheetId="2">Menus!$G$1:$K$1</definedName>
    <definedName name="M1indname" localSheetId="3">Menus!$G$1:$K$1</definedName>
    <definedName name="M1indname">Menus!$G$1:$K$1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0" i="6" l="1"/>
  <c r="E40" i="6"/>
  <c r="D40" i="6"/>
  <c r="M19" i="6"/>
  <c r="J19" i="6"/>
  <c r="G19" i="6"/>
  <c r="S19" i="6"/>
  <c r="P19" i="6"/>
  <c r="G40" i="6"/>
  <c r="H40" i="6"/>
  <c r="I40" i="6"/>
  <c r="S8" i="6"/>
  <c r="I29" i="5"/>
  <c r="T8" i="6"/>
  <c r="U8" i="6"/>
  <c r="S7" i="6"/>
  <c r="I13" i="5"/>
  <c r="I16" i="5"/>
  <c r="I19" i="5"/>
  <c r="T7" i="6"/>
  <c r="U7" i="6"/>
  <c r="P8" i="6"/>
  <c r="H29" i="5"/>
  <c r="Q8" i="6"/>
  <c r="R8" i="6"/>
  <c r="P7" i="6"/>
  <c r="H13" i="5"/>
  <c r="H16" i="5"/>
  <c r="H19" i="5"/>
  <c r="Q7" i="6"/>
  <c r="R7" i="6"/>
  <c r="M8" i="6"/>
  <c r="G29" i="5"/>
  <c r="N8" i="6"/>
  <c r="O8" i="6"/>
  <c r="M7" i="6"/>
  <c r="G16" i="5"/>
  <c r="N7" i="6"/>
  <c r="O7" i="6"/>
  <c r="J8" i="6"/>
  <c r="K8" i="6"/>
  <c r="L8" i="6"/>
  <c r="J7" i="6"/>
  <c r="F16" i="5"/>
  <c r="K7" i="6"/>
  <c r="L7" i="6"/>
  <c r="G8" i="6"/>
  <c r="H8" i="6"/>
  <c r="I8" i="6"/>
  <c r="G7" i="6"/>
  <c r="E16" i="5"/>
  <c r="H7" i="6"/>
  <c r="I7" i="6"/>
  <c r="E8" i="6"/>
  <c r="D8" i="6"/>
  <c r="F8" i="6"/>
  <c r="G27" i="5"/>
  <c r="H27" i="5"/>
  <c r="I27" i="5"/>
  <c r="D16" i="5"/>
  <c r="D19" i="5"/>
  <c r="E7" i="6"/>
  <c r="D7" i="6"/>
  <c r="F7" i="6"/>
  <c r="G72" i="5"/>
  <c r="H72" i="5"/>
  <c r="I72" i="5"/>
  <c r="G61" i="5"/>
  <c r="H61" i="5"/>
  <c r="I61" i="5"/>
  <c r="E50" i="5"/>
  <c r="F50" i="5"/>
  <c r="G50" i="5"/>
  <c r="H50" i="5"/>
  <c r="I50" i="5"/>
  <c r="D50" i="5"/>
  <c r="G39" i="5"/>
  <c r="H39" i="5"/>
  <c r="I39" i="5"/>
  <c r="I37" i="7"/>
  <c r="H37" i="7"/>
  <c r="G37" i="7"/>
  <c r="F37" i="7"/>
  <c r="E37" i="7"/>
  <c r="D37" i="7"/>
  <c r="I34" i="7"/>
  <c r="H34" i="7"/>
  <c r="G34" i="7"/>
  <c r="F34" i="7"/>
  <c r="E34" i="7"/>
  <c r="D34" i="7"/>
  <c r="D41" i="7"/>
  <c r="E41" i="7"/>
  <c r="F41" i="7"/>
  <c r="G41" i="7"/>
  <c r="H41" i="7"/>
  <c r="I41" i="7"/>
  <c r="E45" i="7"/>
  <c r="D45" i="7"/>
  <c r="I45" i="7"/>
  <c r="H45" i="7"/>
  <c r="G45" i="7"/>
  <c r="F45" i="7"/>
  <c r="F33" i="7"/>
  <c r="H33" i="7"/>
  <c r="I33" i="7"/>
  <c r="E33" i="7"/>
  <c r="D33" i="7"/>
  <c r="G33" i="7"/>
  <c r="E27" i="7"/>
  <c r="F27" i="7"/>
  <c r="G27" i="7"/>
  <c r="H27" i="7"/>
  <c r="I27" i="7"/>
  <c r="E24" i="7"/>
  <c r="F24" i="7"/>
  <c r="H24" i="7"/>
  <c r="I24" i="7"/>
  <c r="D27" i="7"/>
  <c r="D24" i="7"/>
</calcChain>
</file>

<file path=xl/sharedStrings.xml><?xml version="1.0" encoding="utf-8"?>
<sst xmlns="http://schemas.openxmlformats.org/spreadsheetml/2006/main" count="1025" uniqueCount="552">
  <si>
    <t>TYPE</t>
  </si>
  <si>
    <t>Start Year</t>
  </si>
  <si>
    <t>Other</t>
  </si>
  <si>
    <t>INDICATOR</t>
  </si>
  <si>
    <t>Information on legal measures, which may consist of legislative, regulatory or administrative measures to support the build-up of alternative fuels infrastructure, such as building permits, parking lot permits, certification of the environmental performance of businesses and fuel stations concessions.</t>
  </si>
  <si>
    <t>Policy measures supporting the implementation of the national policy framework</t>
  </si>
  <si>
    <t>TRANSPORT MODE</t>
  </si>
  <si>
    <t>Electricity</t>
  </si>
  <si>
    <t>CNG</t>
  </si>
  <si>
    <t>LNG</t>
  </si>
  <si>
    <t>LPG</t>
  </si>
  <si>
    <t>Road</t>
  </si>
  <si>
    <t>Water</t>
  </si>
  <si>
    <t>Air</t>
  </si>
  <si>
    <t>Rail</t>
  </si>
  <si>
    <t>Research, technological development and demonstration (RTD&amp;D)</t>
  </si>
  <si>
    <t>TARGET NUMBER OF RECHARGING/REFUELLING POINTS</t>
  </si>
  <si>
    <t>ELECTRICITY</t>
  </si>
  <si>
    <t>Electricity supply for stationary airplanes</t>
  </si>
  <si>
    <t xml:space="preserve">Inland Ports - LNG refuelling points </t>
  </si>
  <si>
    <t>Gasoline</t>
  </si>
  <si>
    <t>Diesel</t>
  </si>
  <si>
    <t>Hydrogen</t>
  </si>
  <si>
    <t>Maritime</t>
  </si>
  <si>
    <t>Inland waterway</t>
  </si>
  <si>
    <t>DENOMINATION</t>
  </si>
  <si>
    <t>M2 - Measures that can promote AFI in public transport services</t>
  </si>
  <si>
    <t>M1.1</t>
  </si>
  <si>
    <t>M1.2</t>
  </si>
  <si>
    <t>M2.1</t>
  </si>
  <si>
    <t>M2.2</t>
  </si>
  <si>
    <t>ABBREVIATIONS</t>
  </si>
  <si>
    <t>AC</t>
  </si>
  <si>
    <t>ACEA</t>
  </si>
  <si>
    <t>European Automobile Manufacturers Association</t>
  </si>
  <si>
    <t xml:space="preserve">BEV </t>
  </si>
  <si>
    <t>Battery Electric Vehicle</t>
  </si>
  <si>
    <t>CCS</t>
  </si>
  <si>
    <t>Combined Charging System, Type 2 and Combo 2</t>
  </si>
  <si>
    <t>CO2</t>
  </si>
  <si>
    <t>Carbon Dioxide</t>
  </si>
  <si>
    <t>DC</t>
  </si>
  <si>
    <t>EAFO</t>
  </si>
  <si>
    <t>European Alternative Fuels Observatory</t>
  </si>
  <si>
    <t>EU</t>
  </si>
  <si>
    <t>European Union</t>
  </si>
  <si>
    <t>EUR</t>
  </si>
  <si>
    <t>Euro</t>
  </si>
  <si>
    <t xml:space="preserve">EV </t>
  </si>
  <si>
    <t>GHG</t>
  </si>
  <si>
    <t>Greenhouse Gas</t>
  </si>
  <si>
    <t>H2</t>
  </si>
  <si>
    <t>HEV</t>
  </si>
  <si>
    <t>Hybrid Electric Vehicle</t>
  </si>
  <si>
    <t>km</t>
  </si>
  <si>
    <t>Kilometre</t>
  </si>
  <si>
    <t>kW</t>
  </si>
  <si>
    <t>Kilowatt</t>
  </si>
  <si>
    <t>kWh</t>
  </si>
  <si>
    <t>Kilowatt-hour</t>
  </si>
  <si>
    <t>pedelec</t>
  </si>
  <si>
    <t>Pedal electric cycle</t>
  </si>
  <si>
    <t>PHEV</t>
  </si>
  <si>
    <t>Plug-in Hybrid Electric Vehicle</t>
  </si>
  <si>
    <t>RTD&amp;D</t>
  </si>
  <si>
    <t>TEN-T</t>
  </si>
  <si>
    <t>Trans-European Transport Network</t>
  </si>
  <si>
    <t>TRAN</t>
  </si>
  <si>
    <t>European Parliament Committee on Transport and Tourism</t>
  </si>
  <si>
    <t>UK</t>
  </si>
  <si>
    <t>United Kingdom</t>
  </si>
  <si>
    <t>V</t>
  </si>
  <si>
    <t>Volt</t>
  </si>
  <si>
    <t>VAT</t>
  </si>
  <si>
    <t>Value-Added Tax</t>
  </si>
  <si>
    <t>W</t>
  </si>
  <si>
    <t>Watt</t>
  </si>
  <si>
    <t>ZEV</t>
  </si>
  <si>
    <t xml:space="preserve">Research, technological development and demonstration </t>
  </si>
  <si>
    <t>LNG Inland Waterway Vessels</t>
  </si>
  <si>
    <t>LNG Seagoing Ships</t>
  </si>
  <si>
    <t>ALTERNATIVE FUELS VEHICLES (AFV)</t>
  </si>
  <si>
    <t>CATEGORY</t>
  </si>
  <si>
    <t>M1 - Measures to ensure national targets and objectives</t>
  </si>
  <si>
    <t>Maritime Ports - LNG refuelling points</t>
  </si>
  <si>
    <t>CNG refuelling points (public)</t>
  </si>
  <si>
    <t>CNG refuelling points (total)</t>
  </si>
  <si>
    <t>LNG refuelling points (public)</t>
  </si>
  <si>
    <t>LNG refuelling points (total)</t>
  </si>
  <si>
    <t>Biofuels</t>
  </si>
  <si>
    <t>DESCRIPTION</t>
  </si>
  <si>
    <t>M3 - Measures that can promote the deployment of private electro-mobility infrastructure</t>
  </si>
  <si>
    <t>AFI deployment</t>
  </si>
  <si>
    <t xml:space="preserve">Hydrogen </t>
  </si>
  <si>
    <t>2021-2025</t>
  </si>
  <si>
    <t>2026-2030</t>
  </si>
  <si>
    <t>Support of manufacturing plants for AF technologies</t>
  </si>
  <si>
    <t>Synthetic and paraffinic fuels</t>
  </si>
  <si>
    <t>H2 refuelling points – 350 bar (public)</t>
  </si>
  <si>
    <t>H2 refuelling points – 350 bar (total)</t>
  </si>
  <si>
    <t>H2 refuelling points – 700 bar (public)</t>
  </si>
  <si>
    <t>H2 refuelling points – 700 bar (total)</t>
  </si>
  <si>
    <t>LPG refuelling points (public)</t>
  </si>
  <si>
    <t>LPG refuelling points (total)</t>
  </si>
  <si>
    <t>High power recharging points, P &gt; 22kW  (private)</t>
  </si>
  <si>
    <t>Ethanol 85</t>
  </si>
  <si>
    <t>ALTERNATIVE FUEL</t>
  </si>
  <si>
    <t>Select:</t>
  </si>
  <si>
    <t>CNG (incl. Biomethane)</t>
  </si>
  <si>
    <t>Observations</t>
  </si>
  <si>
    <t>ANNEX I / 2</t>
  </si>
  <si>
    <t>ANNEX I / 1</t>
  </si>
  <si>
    <t>ANNEX I / 4</t>
  </si>
  <si>
    <t>No.</t>
  </si>
  <si>
    <t>ANNEX I / 3</t>
  </si>
  <si>
    <t>ANNEX I of DIRECTIVE 2014/94/EU: 2. Policy measures supporting the implementation of the national policy framework</t>
  </si>
  <si>
    <t>ANNEX I of DIRECTIVE 2014/94/EU: 1. Legal measures</t>
  </si>
  <si>
    <t>thousand euros</t>
  </si>
  <si>
    <t>k€</t>
  </si>
  <si>
    <t>Electric Vehicle: PHEV and/or BEV</t>
  </si>
  <si>
    <t>ICE(V)</t>
  </si>
  <si>
    <t>Internal Combustion Engine (Vehicle)</t>
  </si>
  <si>
    <t>ANNEX I of DIRECTIVE 2014/94/EU: 3. Deployment and manufacturing support</t>
  </si>
  <si>
    <t>ANNEX I of DIRECTIVE 2014/94/EU: 4. Research, technological development and demonstration</t>
  </si>
  <si>
    <t>FFV</t>
  </si>
  <si>
    <t>Flexible Fuel Vehicle</t>
  </si>
  <si>
    <t>NATURAL GAS (including Biomethane)</t>
  </si>
  <si>
    <t>ANNEX I / 6</t>
  </si>
  <si>
    <t>ALTERNATIVE FUELS INFRASTRUCTURE (AFI)</t>
  </si>
  <si>
    <t>MODE OF TRANSPORT</t>
  </si>
  <si>
    <t>E85</t>
  </si>
  <si>
    <t>All</t>
  </si>
  <si>
    <t>ANNEX I / 5</t>
  </si>
  <si>
    <t>ANNEX I / 5 (Continuation)</t>
  </si>
  <si>
    <t>H2 refuelling points (total)</t>
  </si>
  <si>
    <t>Instructions</t>
  </si>
  <si>
    <t>Annual public budget allocated to support alternative fuels RTD&amp;D, broken down by fuel and by transport mode.</t>
  </si>
  <si>
    <t>ANNEX I of DIRECTIVE 2014/94/EU: 5. Targets and objectives</t>
  </si>
  <si>
    <t xml:space="preserve">Once a value or description  is entered or selected, the colour of the cell will automatically change. </t>
  </si>
  <si>
    <t xml:space="preserve">Once a value or description is entered or selected, the colour of the cell will automatically change. </t>
  </si>
  <si>
    <t>• direct incentives for the purchase of means of transport using alternative fuels or for building the infrastructure,</t>
  </si>
  <si>
    <t xml:space="preserve">• availability of tax incentives to promote means of transport using alternative fuels and the relevant infrastructure, </t>
  </si>
  <si>
    <t xml:space="preserve">• use of public procurement in support of alternative fuels, including joint procurement, </t>
  </si>
  <si>
    <t>• demand-side non-financial incentives, for example preferential access to restricted areas, parking policy and dedicated lanes,</t>
  </si>
  <si>
    <t>• technical and administrative procedures and legislation with regard to the authorisation of alternative fuels supply, in order to facilitate the authorisation process.</t>
  </si>
  <si>
    <t>• consideration of the need for renewable jet fuel refuelling points in airports within the TEN-T Core Network</t>
  </si>
  <si>
    <t xml:space="preserve">Information on those measures shall include the following elements: </t>
  </si>
  <si>
    <t>• Estimation of the number of alternative fuel vehicles expected by 2020, 2025 and 2030</t>
  </si>
  <si>
    <t>ANNEX I of DIRECTIVE 2014/94/EU: 6. Alternative fuels infrastructure developments</t>
  </si>
  <si>
    <t>Changes in supply (additional infrastructure capacity) and demand (capacity actually used).</t>
  </si>
  <si>
    <t xml:space="preserve">Shore-side electricity supply for seagoing ships in maritime ports </t>
  </si>
  <si>
    <t xml:space="preserve">Shore-side electricity supply for inland waterway vessels in inland ports </t>
  </si>
  <si>
    <t xml:space="preserve"> FUEL</t>
  </si>
  <si>
    <t>It should be indicated in the text of the report if any of the target number of recharging/refuelling points communicated in this table differs from the value previously reported in the national policy framework.</t>
  </si>
  <si>
    <t>Stop Year</t>
  </si>
  <si>
    <t xml:space="preserve">Elaboration on the consideration of the need for renewable jet fuel refuelling points in airports within the TEN-T Core Network should be included in the text of the report. </t>
  </si>
  <si>
    <t xml:space="preserve">Elaboration on the consideration of any particular needs during the initial phase of the deployment of alternative fuels infrastructures should be included in the text of the report. </t>
  </si>
  <si>
    <t>Elaboration on the information on the methodology applied to take account of the charging efficiency of high power recharging points should be included in the text of the report.</t>
  </si>
  <si>
    <t>• Information on the methodology applied to take account of the charging efficiency of high power recharging points</t>
  </si>
  <si>
    <t>• Level of achievement of the national objectives for the deployment of alternative fuels in the different transport modes (road, rail, water and air)</t>
  </si>
  <si>
    <t>• Level of achievement of the national targets, year by year, for the deployment of alternative fuels infrastructure in the different transport modes</t>
  </si>
  <si>
    <t>OTHER AF</t>
  </si>
  <si>
    <t>AF refuelling points (public)</t>
  </si>
  <si>
    <t>AF refuelling points (total)</t>
  </si>
  <si>
    <t>Zero Emission Vehicle: BEV and/or FCEV</t>
  </si>
  <si>
    <t>FCEV</t>
  </si>
  <si>
    <t>Fuel Cell Electric Vehicle</t>
  </si>
  <si>
    <t>Other AF</t>
  </si>
  <si>
    <t>Biofuel</t>
  </si>
  <si>
    <t>AF FIELD</t>
  </si>
  <si>
    <t>AF</t>
  </si>
  <si>
    <t>AFI</t>
  </si>
  <si>
    <t xml:space="preserve">Public procurement incentives </t>
  </si>
  <si>
    <r>
      <t>CURRENT AND PAST ANNUAL BUDGET [k</t>
    </r>
    <r>
      <rPr>
        <b/>
        <sz val="11"/>
        <color theme="1"/>
        <rFont val="Calibri"/>
        <family val="2"/>
      </rPr>
      <t>€]</t>
    </r>
  </si>
  <si>
    <t>FUTURE ESTIMATED BUDGET [k€]</t>
  </si>
  <si>
    <t>HYDROGEN</t>
  </si>
  <si>
    <t xml:space="preserve">Deployment and manufacturing support </t>
  </si>
  <si>
    <t>TYPE OF POLICY MEASURES M1</t>
  </si>
  <si>
    <t>Legal measures</t>
  </si>
  <si>
    <t>CURRENT AND PAST NUMBER OF RECHARGING/REFUELLING POINTS</t>
  </si>
  <si>
    <t>AFV</t>
  </si>
  <si>
    <t xml:space="preserve">Other </t>
  </si>
  <si>
    <t xml:space="preserve"> </t>
  </si>
  <si>
    <t>Where applicable: this part should be filled in if the Member State decided to include hydrogen refuelling points accessible to the public in its national policy framework</t>
  </si>
  <si>
    <t xml:space="preserve">  </t>
  </si>
  <si>
    <t>Please note that if it is not possible to provide the Future Estimated Budget per period, then a Total Estimated Budget should be provided and the Start Year and Stop Year should also be indicated.</t>
  </si>
  <si>
    <r>
      <t xml:space="preserve"> TOTAL ESTIMATED BUDGET [k</t>
    </r>
    <r>
      <rPr>
        <b/>
        <sz val="11"/>
        <color theme="1"/>
        <rFont val="Calibri"/>
        <family val="2"/>
      </rPr>
      <t>€]</t>
    </r>
  </si>
  <si>
    <r>
      <t>TOTAL ESTIMATED BUDGET [k</t>
    </r>
    <r>
      <rPr>
        <b/>
        <sz val="11"/>
        <color theme="1"/>
        <rFont val="Calibri"/>
        <family val="2"/>
      </rPr>
      <t>€]</t>
    </r>
  </si>
  <si>
    <t>Inland Waterway Vessels</t>
  </si>
  <si>
    <t>Seagoing Ships</t>
  </si>
  <si>
    <t>Aircraft</t>
  </si>
  <si>
    <t>Disclaimer</t>
  </si>
  <si>
    <t>Contents</t>
  </si>
  <si>
    <t>1. Legal measures</t>
  </si>
  <si>
    <t>3. Deployment and manufacturing</t>
  </si>
  <si>
    <t>4. RTD&amp;D</t>
  </si>
  <si>
    <t>5a. AFV estimates</t>
  </si>
  <si>
    <t>5b. AFI targets</t>
  </si>
  <si>
    <t>6. AFI developments</t>
  </si>
  <si>
    <t>Abbreviations</t>
  </si>
  <si>
    <t>CURRENT AND PAST NUMBER OF AFV</t>
  </si>
  <si>
    <t>2. Policy measures</t>
  </si>
  <si>
    <t>TYPE LEGAL MEASURES</t>
  </si>
  <si>
    <t>Electric Passenger Cars (BEV+PHEV)</t>
  </si>
  <si>
    <t>Electric Vehicles, EV (total road)</t>
  </si>
  <si>
    <t>Electric Light Commercial Vehicles</t>
  </si>
  <si>
    <t xml:space="preserve">   • BEV</t>
  </si>
  <si>
    <t xml:space="preserve">   • PHEV</t>
  </si>
  <si>
    <t>Electric Buses and Coaches</t>
  </si>
  <si>
    <t>Electric Heavy Commercial Vehicles</t>
  </si>
  <si>
    <t>CNG Passenger Cars</t>
  </si>
  <si>
    <t>CNG Light Commercial Vehicles</t>
  </si>
  <si>
    <t>CNG Heavy Commercial Vehicles</t>
  </si>
  <si>
    <t>CNG Buses and Coaches</t>
  </si>
  <si>
    <t>LNG Passenger Cars</t>
  </si>
  <si>
    <t>LNG Light Commercial Vehicles</t>
  </si>
  <si>
    <t>LNG Heavy Commercial Vehicles</t>
  </si>
  <si>
    <t>Hydrogen Passenger Cars</t>
  </si>
  <si>
    <t>LNG Buses and Coaches</t>
  </si>
  <si>
    <t>Fuel Cell Vehicles, FCEV (total road)</t>
  </si>
  <si>
    <t>LPG Vehicles (total road)</t>
  </si>
  <si>
    <t>LNG Vehicles (total road)</t>
  </si>
  <si>
    <t>CNG Vehicles (total road)</t>
  </si>
  <si>
    <t>Hydrogen Light Commercial Vehicles</t>
  </si>
  <si>
    <t>Hydrogen Heavy Commercial Vehicles</t>
  </si>
  <si>
    <t>Hydrogen Buses and Coaches</t>
  </si>
  <si>
    <t>LPG Passenger Cars</t>
  </si>
  <si>
    <t>LPG Light Commercial Vehicles</t>
  </si>
  <si>
    <t>LPG Heavy Commercial Vehicles</t>
  </si>
  <si>
    <t>LPG Buses and Coaches</t>
  </si>
  <si>
    <t>Other AF Vehicles (total road)</t>
  </si>
  <si>
    <t>Passenger Cars</t>
  </si>
  <si>
    <t>Light Commercial Vehicles</t>
  </si>
  <si>
    <t>Heavy Commercial Vehicles</t>
  </si>
  <si>
    <t>Buses and Coaches</t>
  </si>
  <si>
    <t>CNG (including Biomethane)</t>
  </si>
  <si>
    <t>LNG (including Biomethane)</t>
  </si>
  <si>
    <t>&lt;- PHEV category excludes conventional hybrids (i.e. hybrid electric vehicles (HEVs) without a plug).</t>
  </si>
  <si>
    <t>&lt;- LCV category includes vans, pick-up trucks and small lorries.</t>
  </si>
  <si>
    <t>[EIU09]</t>
  </si>
  <si>
    <t>Illustrated Glossary for Transport Statistics; Eurostat, ITF, UNECE; 2009, 4th edition; Theme: Transport; Collection: Methodologies and working papers; ISBN 978-92-79-17082-9; ISSN 1977-0375; doi:10.2785/58454; Cat. No. KS-RA-10-028-EN-N</t>
  </si>
  <si>
    <t>Statistical Pocketbook 2018 - EU Transport in figures, European Commission, Publications Office of the European Union, 2018, PDF ISBN 978-92-79-73952-1, ISSN 2363-2739, doi:10.2832/05477, Cat. No. MI-AA-17-001-EN-N</t>
  </si>
  <si>
    <t>https://ec.europa.eu/transport/facts-fundings/statistics/pocketbook-2018_en</t>
  </si>
  <si>
    <t>https://ec.europa.eu/eurostat/web/products-manuals-and-guidelines/-/KS-RA-10-028</t>
  </si>
  <si>
    <t>Please specify the 'other AF' (e.g. biofuels [biodiesel, ethanol, etc], synthetic and paraffinic fuels, etc).</t>
  </si>
  <si>
    <t>LNG (incl. Biomethane)</t>
  </si>
  <si>
    <t>If the situation for more than one 'other AF' will be reported, please duplicate the part regarding 'OTHER AF' according to your needs.</t>
  </si>
  <si>
    <t xml:space="preserve">  • DC fast charging,  P &lt; 100 kW (public)</t>
  </si>
  <si>
    <t xml:space="preserve">  • DC fast charging,  P &lt; 100 kW (private)</t>
  </si>
  <si>
    <t>Recharging points (private)</t>
  </si>
  <si>
    <t xml:space="preserve"> PAST AND CURRENT STATUS OF FUELS USE IN THE TRANSPORT SECTOR</t>
  </si>
  <si>
    <t>Changes in fuels use</t>
  </si>
  <si>
    <t>ASSESSMENT OF FUTURE DEVELOPMENT OF FUELS IN THE TRANSPORT SECTOR</t>
  </si>
  <si>
    <t xml:space="preserve"> Alternative Fuels Vehicles (AFV) estimates</t>
  </si>
  <si>
    <t>Alternative Fuels Infrastructure (AFI) targets</t>
  </si>
  <si>
    <t>Alternative Fuels Infrastructure (AFI) developments</t>
  </si>
  <si>
    <t>Menus</t>
  </si>
  <si>
    <t>Company-specific incentives</t>
  </si>
  <si>
    <t>Recurring non-financial incentives</t>
  </si>
  <si>
    <t>Recurring financial incentives</t>
  </si>
  <si>
    <t>Acquisition incentives</t>
  </si>
  <si>
    <t>For each row, please fill in the cells from left to right.</t>
  </si>
  <si>
    <t>In the cells containing the text "Select:", please choose an option from the drop down list.</t>
  </si>
  <si>
    <t>More rows can be added in the table according to the needs (by inserting a new row and by copying into it the cells of a previous row)</t>
  </si>
  <si>
    <t>If the situation for more than one 'other AF' will be reported, please duplicate the part of the table regarding 'OTHER AF' according to your needs.</t>
  </si>
  <si>
    <t>[ETC18]</t>
  </si>
  <si>
    <t>https://acm.eionet.europa.eu/reports/docs/EIONET_Rep_ETCACM_2018_1_Vehicle_Taxes.pdf</t>
  </si>
  <si>
    <t xml:space="preserve">https://www.acea.be/uploads/news_documents/ACEA_Tax_Guide_2018.pdf </t>
  </si>
  <si>
    <t>[EEA18]</t>
  </si>
  <si>
    <t>https://www.eea.europa.eu/themes/transport/vehicles-taxation/appropriate-taxes-and-incentives-do</t>
  </si>
  <si>
    <t>[PAR18]</t>
  </si>
  <si>
    <t xml:space="preserve">https://www.parkers.co.uk/company-cars/what-is-bik/ </t>
  </si>
  <si>
    <t>[OLE18]</t>
  </si>
  <si>
    <t xml:space="preserve">https://assets.publishing.service.gov.uk/government/uploads/system/uploads/attachment_data/file/709655/ultra-low-emission-vehicles-tax-benefits.pdf </t>
  </si>
  <si>
    <t>[GUL18]</t>
  </si>
  <si>
    <t>https://www.goultralow.com/company-cars-and-fleet-vehicles/tax-benefits/</t>
  </si>
  <si>
    <t>[BLT18]</t>
  </si>
  <si>
    <t xml:space="preserve">https://www.thebalancesmb.com/what-is-bonus-depreciation-398144 </t>
  </si>
  <si>
    <t>AI</t>
  </si>
  <si>
    <t>RFI</t>
  </si>
  <si>
    <t>RNFI</t>
  </si>
  <si>
    <t>CSI</t>
  </si>
  <si>
    <t>The used acronyms are explained in the sheet "Abbreviations".</t>
  </si>
  <si>
    <r>
      <t>To reliably determine the level of achievement of the national targets, it is crucial that the information on alternative fuel vehicles provided by Member States is accurate and comprehensive.</t>
    </r>
    <r>
      <rPr>
        <sz val="11"/>
        <rFont val="Calibri"/>
        <family val="2"/>
        <scheme val="minor"/>
      </rPr>
      <t xml:space="preserve"> Therefore, it is important to fill in each</t>
    </r>
    <r>
      <rPr>
        <sz val="11"/>
        <color rgb="FFFF0000"/>
        <rFont val="Calibri"/>
        <family val="2"/>
        <scheme val="minor"/>
      </rPr>
      <t xml:space="preserve"> </t>
    </r>
    <r>
      <rPr>
        <sz val="11"/>
        <rFont val="Calibri"/>
        <family val="2"/>
        <scheme val="minor"/>
      </rPr>
      <t xml:space="preserve">of the cells displayed in yellow in this table. 
</t>
    </r>
    <r>
      <rPr>
        <sz val="11"/>
        <color theme="1"/>
        <rFont val="Calibri"/>
        <family val="2"/>
        <scheme val="minor"/>
      </rPr>
      <t>Once a value is entered, the colour of the cell will automatically change. 
The used acronyms are explained in the sheet "Abbreviations".</t>
    </r>
  </si>
  <si>
    <t>Once a value or description is entered or selected, the colour of the cell will automatically change.</t>
  </si>
  <si>
    <t xml:space="preserve">Once a value or description is entered or selected, the colour of the cell will automatically change. The grey cells don't need to be filled in. </t>
  </si>
  <si>
    <t>ACEA Tax Guide 2018, European Automobile Manufacturers Association (ACEA)</t>
  </si>
  <si>
    <t>Bonus Depreciation and How It Affects Business Taxes, The Balance Small Business (website)</t>
  </si>
  <si>
    <t>EEA</t>
  </si>
  <si>
    <t>European Environment Agency</t>
  </si>
  <si>
    <t>Appropriate taxes and incentives do affect purchases of new cars, European Environment Agency, Briefing 02/2018, ISBN 978-92-9213-942-1; ISSN 2467-3196; doi:10.2800/468924; Cat. No. TH-AM-18-002-EN-N</t>
  </si>
  <si>
    <t>Vehicle Emissions and Impacts of Taxes and Incentives in the Evolution of Past Emissions,  European Topic Centre on Air Pollution and Climate Change Mitigation - ETC/ACM 2018/1, April 2018, Report to European Environment Agency, Authors: Richard German, Alison Pridmore, Christofer Ahlgren, Tim Williamson (Aether, UK), Hans Nijland (PBL, NL)</t>
  </si>
  <si>
    <t>Tax benefits, Go Ultra Low campaign UK (website)</t>
  </si>
  <si>
    <t>Tax benefits for ultra low emission vehicles, Office for Low Emission Vehicles, UK, Version 6.1, May 2018, (website)</t>
  </si>
  <si>
    <t>Your complete guide to BIK Tax, Parkers (trading name of Bauer Consumer Media Ltd), (website)</t>
  </si>
  <si>
    <t>References</t>
  </si>
  <si>
    <t>https://www.acea.be/uploads/publications/EV_incentives_overview_2018_v2.pdf</t>
  </si>
  <si>
    <t>Overview of tax incentives for electric vehicles in the EU, European Automobile Manufacturers Association (ACEA), 2018</t>
  </si>
  <si>
    <t>[ACE18a]</t>
  </si>
  <si>
    <t>[ACE18b]</t>
  </si>
  <si>
    <t>Incentives for Cleaner Vehicles in Urban Europe (I-CVUE) project, Public report, May 2017</t>
  </si>
  <si>
    <t>[ICV17]</t>
  </si>
  <si>
    <t>http://icvue.eu/download?file=6</t>
  </si>
  <si>
    <t>http://www.europarl.europa.eu/RegData/etudes/STUD/2018/617470/IPOL_STU(2018)617470_EN.pdf</t>
  </si>
  <si>
    <t>Research for TRAN Committee – Charging infrastructure for electric road vehicles, Spöttle, M., Jörling, K., Schimmel, M., Staats, M., Grizzel L., Jerram, L., Drier, W., Gartner, J., 2018, European Parliament, Policy Department for Structural and Cohesion Policies, Brussels</t>
  </si>
  <si>
    <t>[BDO16]</t>
  </si>
  <si>
    <t>https://www.bdo.be/en-gb/news/2016/vat-deduction-on-company-cars-three-calculation-m</t>
  </si>
  <si>
    <t>VAT deduction on company cars: three calculation methods</t>
  </si>
  <si>
    <t>[ACE18c]</t>
  </si>
  <si>
    <t xml:space="preserve">https://www.acea.be/uploads/publications/ACEA_position_paper-Action_plan_Alternative_fuels_infrastructure.pdf </t>
  </si>
  <si>
    <t>ACEA Position Paper - The European Commission’s Action Plan on Alternative Fuels Infrastructure, European Automobile Manufacturers Association (ACEA)</t>
  </si>
  <si>
    <t>[TRA18]</t>
  </si>
  <si>
    <t>Alternative Fuels</t>
  </si>
  <si>
    <t>Alternative Fuels Vehicle</t>
  </si>
  <si>
    <t>AFID</t>
  </si>
  <si>
    <t>Alternative Fuels Infrastructure Directive</t>
  </si>
  <si>
    <t>Alternative Fuels Infrastructure</t>
  </si>
  <si>
    <t>Compressed Natural Gas</t>
  </si>
  <si>
    <t>Liquefied Natural Gas</t>
  </si>
  <si>
    <t>Liquefied Natural Gas Vehicle</t>
  </si>
  <si>
    <t>LNGV</t>
  </si>
  <si>
    <r>
      <rPr>
        <sz val="11"/>
        <color theme="1"/>
        <rFont val="Calibri"/>
        <family val="2"/>
      </rPr>
      <t xml:space="preserve">• </t>
    </r>
    <r>
      <rPr>
        <sz val="11"/>
        <color theme="1"/>
        <rFont val="Calibri"/>
        <family val="2"/>
        <scheme val="minor"/>
      </rPr>
      <t xml:space="preserve">Annual public budget allocated for alternative fuels infrastructure deployment, broken down by alternative fuel and by transport mode (road, rail, water and air).   
• Annual public budget allocated to support manufacturing plants for alternative fuels technologies, broken down by alternative fuel and by transport mode.                       
• </t>
    </r>
    <r>
      <rPr>
        <sz val="11"/>
        <rFont val="Calibri"/>
        <family val="2"/>
        <scheme val="minor"/>
      </rPr>
      <t>Consideration of any particular needs during the initial phase of the deployment of alternative fuels infrastructures</t>
    </r>
    <r>
      <rPr>
        <i/>
        <sz val="11"/>
        <rFont val="Calibri"/>
        <family val="2"/>
        <scheme val="minor"/>
      </rPr>
      <t xml:space="preserve">. </t>
    </r>
  </si>
  <si>
    <t>&lt;- HCV category includes trucks and lorries.</t>
  </si>
  <si>
    <t>Powered Two Wheelers</t>
  </si>
  <si>
    <t>CNG refuelling points (private fleet operators)</t>
  </si>
  <si>
    <t>LNG refuelling points (private fleet operators)</t>
  </si>
  <si>
    <t>H2 refuelling points – 350 bar (private fleet operators)</t>
  </si>
  <si>
    <t>H2 refuelling points – 700 bar (private fleet operators)</t>
  </si>
  <si>
    <t>LPG refuelling points (private fleet operators)</t>
  </si>
  <si>
    <t>AF refuelling points (private fleet operators)</t>
  </si>
  <si>
    <t>HCV</t>
  </si>
  <si>
    <t>PC</t>
  </si>
  <si>
    <t>PTW</t>
  </si>
  <si>
    <t>Passenger car</t>
  </si>
  <si>
    <t>Powered Two Wheeler</t>
  </si>
  <si>
    <t>LCV</t>
  </si>
  <si>
    <t>CNGV</t>
  </si>
  <si>
    <t>Compressed Natural Gas Vehicle</t>
  </si>
  <si>
    <t>National targets</t>
  </si>
  <si>
    <t>Norms &amp; Requirements</t>
  </si>
  <si>
    <t>Permits</t>
  </si>
  <si>
    <t>EU&amp;international standards implementation</t>
  </si>
  <si>
    <t>AFV Classification on environmental performance</t>
  </si>
  <si>
    <t>Certification of the environmental performance of businesses</t>
  </si>
  <si>
    <t>Financial incentives</t>
  </si>
  <si>
    <t>Non-financial incentives</t>
  </si>
  <si>
    <t>Education / Information</t>
  </si>
  <si>
    <t>Subsidies</t>
  </si>
  <si>
    <t>Other support schemes</t>
  </si>
  <si>
    <t>Taxes / penalties</t>
  </si>
  <si>
    <t>Taxes reduction / exemption</t>
  </si>
  <si>
    <t>Charges / fees</t>
  </si>
  <si>
    <t>https://ec.europa.eu/info/sites/info/files/file_import/better-regulation-toolbox-18_en_0.pdf</t>
  </si>
  <si>
    <t>[EC18a]</t>
  </si>
  <si>
    <t>[EC18b]</t>
  </si>
  <si>
    <t>Better regulation toolbox - Tool #18 The choice of policy instruments, European Commission</t>
  </si>
  <si>
    <t xml:space="preserve">Marine gas oil </t>
  </si>
  <si>
    <t xml:space="preserve">Marine diesel oil </t>
  </si>
  <si>
    <t>Marine diesel oil</t>
  </si>
  <si>
    <t>Communication: Towards the broadest use of alternative fuels – an Action Plan on Alternative Fuels Infrastructure, European Commision, COM(2017) 652.</t>
  </si>
  <si>
    <t>Staff Working Document – Detailed Assessment of the National Policy Frameworks, European Commision, SWD(2017) 365.</t>
  </si>
  <si>
    <t>[EC17a]</t>
  </si>
  <si>
    <t>[EC17b]</t>
  </si>
  <si>
    <t>https://eur-lex.europa.eu/legal-content/EN/TXT/?uri=COM:2017:0652:FIN</t>
  </si>
  <si>
    <t>https://publications.europa.eu/en/publication-detail/-/publication/d80ea8e8-c559-11e7-9b01-01aa75ed71a1</t>
  </si>
  <si>
    <t>Synthetic&amp;paraffinic fuels</t>
  </si>
  <si>
    <t>Recharging points (publicly accessible)</t>
  </si>
  <si>
    <t>Total recharging points (public* + private)</t>
  </si>
  <si>
    <t>public* - concerns "accessible to the public" as defined in the Article 2(7) of the Directive (providing Union-wide non-discriminatory access to users)</t>
  </si>
  <si>
    <t>Combination</t>
  </si>
  <si>
    <t>More rows can be added in the table according to the needs (by inserting a new row and by copying into it a row corresponding to the same measure category).</t>
  </si>
  <si>
    <t>If the option "Combination" is selected from the drop down list for the columns AF FIELD, ALTERNATIVE FUEL or TRANSPORT MODE, please mention the elements of the combination in the column "Observations".</t>
  </si>
  <si>
    <t>More rows can be added in the table according to the needs (by inserting a new row and by copying into it the cells of a previous row corresponding to the same measure category).</t>
  </si>
  <si>
    <t>If you are unable to provide information on high power recharging points disaggregated by type (e.g. AC or DC fast charging, DC ultrafast charging), you may insert the values by overriding the formula.</t>
  </si>
  <si>
    <t>APPLICATION LEVEL</t>
  </si>
  <si>
    <t>Local</t>
  </si>
  <si>
    <t>Regional</t>
  </si>
  <si>
    <t>National</t>
  </si>
  <si>
    <t>The options from the drop down lists may be found in the sheet "Menus". For examples and explanations of these options, please refer to the Guidance document.</t>
  </si>
  <si>
    <t>Locomotives</t>
  </si>
  <si>
    <t>PAST</t>
  </si>
  <si>
    <t>FUTURE ESTIMATED</t>
  </si>
  <si>
    <t>Supply</t>
  </si>
  <si>
    <t>Demand</t>
  </si>
  <si>
    <t>Ratio</t>
  </si>
  <si>
    <t>Powered Two Wheelers (PTW)</t>
  </si>
  <si>
    <t>Electric Vehicles, EV (excl.PTW)</t>
  </si>
  <si>
    <t>Total Road</t>
  </si>
  <si>
    <t>Percentage of different fuels use for transport [%]</t>
  </si>
  <si>
    <t>Estimated percentage of different fuels use for transport [%]</t>
  </si>
  <si>
    <t>Each cell of this row should have a value of 100%</t>
  </si>
  <si>
    <t>CNG Vehicles (excl. PTW)</t>
  </si>
  <si>
    <t>2. Once this template has been comprehensively filled in, paste each table in your report on the implementation of the national policy framework.</t>
  </si>
  <si>
    <t>1. To adequately fill in this template, please follow the guidance offered in the accompanying document 'Support Guidance concerning the reporting by the Member States in the context of Directive 2014/94/EU'.</t>
  </si>
  <si>
    <t xml:space="preserve">Administrative </t>
  </si>
  <si>
    <t>Legislative &amp; Regulatory</t>
  </si>
  <si>
    <t>Where applicable: this part should be filled in if the Member State decided to include hydrogen in its NPF.</t>
  </si>
  <si>
    <t>Alternating Current</t>
  </si>
  <si>
    <t>Direct Current</t>
  </si>
  <si>
    <t>EC</t>
  </si>
  <si>
    <t>European Commission</t>
  </si>
  <si>
    <t>For explanations of the categories of AFV, please refer to the Guidance document.</t>
  </si>
  <si>
    <r>
      <t xml:space="preserve">To reliably determine the level of achievement of the national targets, it is crucial that the information on alternative fuel infrastructure provided by Member States is accurate and comprehensive. </t>
    </r>
    <r>
      <rPr>
        <sz val="11"/>
        <rFont val="Calibri"/>
        <family val="2"/>
        <scheme val="minor"/>
      </rPr>
      <t xml:space="preserve">Therefore, it is important  to fill in each of the cells displayed in yellow in this table. </t>
    </r>
    <r>
      <rPr>
        <sz val="11"/>
        <color theme="1"/>
        <rFont val="Calibri"/>
        <family val="2"/>
        <scheme val="minor"/>
      </rPr>
      <t>Once a value is entered, the colour of the cell will automatically change. 
The used acronyms are explained in the sheet "Abbreviations".</t>
    </r>
  </si>
  <si>
    <t xml:space="preserve">Normal power recharging points, P ≤ 22kW (public) </t>
  </si>
  <si>
    <t>High power recharging points, P &gt; 22kW (public)</t>
  </si>
  <si>
    <t xml:space="preserve">  • DC ultrafast charging, P ≥ 100 kW (public)</t>
  </si>
  <si>
    <t>Normal power recharging points, P ≤ 22kW (private)</t>
  </si>
  <si>
    <t xml:space="preserve">  • AC fast charging, 22kW &lt; P ≤ 43 kW (public)</t>
  </si>
  <si>
    <t xml:space="preserve">  • AC fast charging, 22kW &lt; P ≤ 43 kW (private)</t>
  </si>
  <si>
    <t xml:space="preserve">  • DC ultrafast charging, P ≥ 100 kW (private)</t>
  </si>
  <si>
    <t>NUMBER OF AFV EXPECTED TO BE REGISTERED</t>
  </si>
  <si>
    <t>This non-binding, but recommended, Excel® template is intended to help Member States to comply with Article 10 of Directive 2014/94/EU.</t>
  </si>
  <si>
    <t xml:space="preserve">Veikts izvērtējums "Nodokļu politikas pamatnostādņu 2017.-2021. gadam" ietvaros par noteiktu nodokļu atbalsta iespējamību un tā efektivitāti komersantiem ar ekoloģisku autoparku. </t>
  </si>
  <si>
    <t xml:space="preserve">Veikts izvērtējums "Nodokļu politikas pamatnostādņu 2017.-2021. gadam" ietvaros ekspluatācijas nodokļu slogu samazināšanas iespējas ekoloģiskiem transportlīdzekļiem (PHEV, FCEV, ar biodegvielu, parafinizēto un sintētisko degvielu, kas iegūtas no AER, hibrīdiem, mazlitrāžas, u.c.) ar CO2 mazāku par 50g/km. </t>
  </si>
  <si>
    <t xml:space="preserve">Saskaņā ar Transporta attīstības pamatnostādnēm 2014.-2020. gadam tiek attīstīta videi draudzīgu sabiedriskā transporta (sliežu transporta) infrastruktūra </t>
  </si>
  <si>
    <t xml:space="preserve">Sabiedrībai tiek sniegta informācija par nepieciešamību samazināt klimata izmaiņas un alternatīvo degvielu transportlīdzekļu devumu šī mērķa sasniegšanai. </t>
  </si>
  <si>
    <t xml:space="preserve">Izveidota ETL uzlādes infrastruktūra uz TEN-T ceļiem. </t>
  </si>
  <si>
    <t xml:space="preserve">Stājās spēkā 2018. gada 6. februārī. </t>
  </si>
  <si>
    <t>27.07.2019.</t>
  </si>
  <si>
    <t xml:space="preserve">Pētījums tika izstrādās laikā no 2018. gada 14. februāra līdz 2018. gada 14. decembrim. </t>
  </si>
  <si>
    <t xml:space="preserve">31.12.2020. </t>
  </si>
  <si>
    <t>Izvērtēta iespējamība par iespējamo nodokļu atbalsta veidiem.</t>
  </si>
  <si>
    <t xml:space="preserve">31.12.2019. </t>
  </si>
  <si>
    <t>31.12.2018.</t>
  </si>
  <si>
    <t xml:space="preserve">Visu periodu notiek sabiedrības informēšana par nepieciešamību samazināt klimata izmaiņas. </t>
  </si>
  <si>
    <t>31.12.2023.</t>
  </si>
  <si>
    <t xml:space="preserve">Plānots pieņemt 2020. gada laikā. Pieņemšana ir atkarīga no ilgstošas saskaņošanas procedūras, kuru ietekmē esošā kārtība, kas noteikta normatīvajos aktos. Šis aspekts tieši ietekmē Direktīvas 2014/94/ES nosacījumu un noteikto termiņu ievērošanu. </t>
  </si>
  <si>
    <t xml:space="preserve">Pasākuma ietvaros, lai veicinātu videi draudzīga sabiedriskā transporta izmantošanu un pasažieru skaita pieaugumu videi draudzīgā sabiedriskajā transportā nacionālas nozīmes attīstības centros, kuros nav tramvaju maršrutu tīkla (Jelgavā, Jēkabpilī, Jūrmalā, Rēzeknē, Valmierā un Ventspilī), tiek īstenoti seši projekti, kuru ietvaros notiek jaunu videi draudzīgu sabiedrisko transportlīdzekļu iegāde un saistītās uzlādes infrastruktūras izveide. </t>
  </si>
  <si>
    <t>1.</t>
  </si>
  <si>
    <t>2.</t>
  </si>
  <si>
    <t>3.</t>
  </si>
  <si>
    <t>4.</t>
  </si>
  <si>
    <t>5.</t>
  </si>
  <si>
    <t>6.</t>
  </si>
  <si>
    <t>7.</t>
  </si>
  <si>
    <t>8.</t>
  </si>
  <si>
    <t>9.</t>
  </si>
  <si>
    <t>10.</t>
  </si>
  <si>
    <t>11.</t>
  </si>
  <si>
    <t xml:space="preserve">31.12.2023. </t>
  </si>
  <si>
    <t xml:space="preserve">Veikts pētījums. Noteikti ekonomiski pamatotākie risinājumi infrastruktūras izveidei Latvijas situācijā un iespējamais uzpildes staciju kartējums. </t>
  </si>
  <si>
    <t>14.02.2018.</t>
  </si>
  <si>
    <t xml:space="preserve">14.12.2018. </t>
  </si>
  <si>
    <t xml:space="preserve">Veikt izvērtējumu "Nodokļu politikas pamatnostādnes 2017.-2021. gadam" ietvaros par nodokļu atvieglojumiem CNG, LNG un FCEV, ar biodegvielu, parafinizēto un sintētisko degvielu, kas iegūtas no AER, transportlīdzekļu lietotājiem, kā arī iespēju mainīt akcīzes nodokļa likmi dīzeļdegvielai, tuvinot to šobrīd augstākajai benzīna likmei. </t>
  </si>
  <si>
    <t>31.12.2019.</t>
  </si>
  <si>
    <t xml:space="preserve">Veikt izvērtējumu "Nodokļu politikas pamatnostādnes 2017.-2021. gadam" ietvaros par nodokļu atbalsta iespējamību un tā efektivitāti komersantiem ar ekoloģisku autoparku.  </t>
  </si>
  <si>
    <t xml:space="preserve">Veikts izvērtējums. Izvērtēta iespējamība par iespējamo nodokļu atbalsta veidiem. </t>
  </si>
  <si>
    <t xml:space="preserve">Veikt izvērtējumu "Nodokļu politikas pamatnostādnes 2017.-2021. gadam" ietvaros ekspluatācijas nodokļu slogu samazināšanas iespējas ekoloģiskiem transportlīdzekļiem (PHEV, FCEV, ar biodegvielu, parafinizēto un sintētisko degvielu, kas iegūtas no AER, hibrīdiem, mazlitrāžas, u.c.) ar CO2 mazāku par 50g/km. </t>
  </si>
  <si>
    <t xml:space="preserve">Izvērtēt administratīvo procedūru vienkāršošanu tādu ETL uzlādes punktu ierīkošanai, kas nav publiski pieejami. </t>
  </si>
  <si>
    <t xml:space="preserve">Izvērtēt iespējas veicināt ETL iegādi. </t>
  </si>
  <si>
    <t>31.12.2020.</t>
  </si>
  <si>
    <t xml:space="preserve">Veikt izvērtējumu "Nodokļu politikas pamatnostādnes 2017.-2021. gadam" ietvaros izvērtēt iespēju palielināt nodokļus jauniem neekoloģiskiem tranportlīdzekļiem un, ja nepieciešams veikt grozījumus normatīvajos aktos. </t>
  </si>
  <si>
    <t xml:space="preserve">Veikt izvērtējumu "Nodokļu politikas pamatnostādnes 2017.-2021. gadam" ietvaros izvērtēt akcīzes nodokļa samazināšanu dabasgāzei kā  degvielas veidam. </t>
  </si>
  <si>
    <t xml:space="preserve">Veikt visaptverošu pētījumu par alternatīvo degvielu ieviešanas scenārijiem autotransportā siltumnīcefekta gāzu emisiju samazināšanai un tā ietekmi uz Latvijas tautsaimniecību. </t>
  </si>
  <si>
    <t xml:space="preserve">Veikt izvērtējumu par nepieciešamību un ekonomisko pamatojumu  LNG uzpildes punktu izveidei ostās (TEN-T pamattīklā). </t>
  </si>
  <si>
    <t xml:space="preserve">Veikt pētījumu par pieprasījumu un izmaksu samērīgumu krasta elektropadevei kuģiem ostās salīdzinājumā ar ieguvumiem vides jomā, ņemot vērā sākotnējo izvērtējumu. </t>
  </si>
  <si>
    <t>M1.3</t>
  </si>
  <si>
    <t>M1.4</t>
  </si>
  <si>
    <t>M1.5</t>
  </si>
  <si>
    <t>M1.6</t>
  </si>
  <si>
    <t>M1.7</t>
  </si>
  <si>
    <t>M1.8</t>
  </si>
  <si>
    <t>M1.9</t>
  </si>
  <si>
    <t>M1.10</t>
  </si>
  <si>
    <t>M1.11</t>
  </si>
  <si>
    <t xml:space="preserve">Izveidot ETL uzlādes infrastruktūru uz TEN-T ceļiem. </t>
  </si>
  <si>
    <t xml:space="preserve">Izveidot ETL uzlādes infrastruktūru uz pārējiem ceļiem  (TEN-T ceļus savienojošie reģionālie ceļi un pilsētas un apdzīvotas vietas). </t>
  </si>
  <si>
    <t>Attīstīt videi draudzīgu sabiedriskā transporta infrastruktūru (autobusi), sniedzot lielāku atbalstu bezemisiju transportam.</t>
  </si>
  <si>
    <t xml:space="preserve">Attīstīt videi draudzīgu sabiedriskā (sliežu transporta) infrastruktūru. </t>
  </si>
  <si>
    <t xml:space="preserve">Ministru Kabineta 2014. gada 26. marta rīkojums Nr. 129 "Elektromobilitātes attīstības plāns 2014.-2016. gadam". </t>
  </si>
  <si>
    <t xml:space="preserve">Īstermiņa politikas plānošanas dokuments, ka sizstrādāts pamatojoties uz Ministru Kabineta 2012. gada 11. decembra lēmumu. Plānā uzsvērts, ka galvenā problēma ir pārtraukt transporta sistēmas atkarību no naftas, nepasliktinot tās efektivitāti un neapdraudot mobilitāti. </t>
  </si>
  <si>
    <t xml:space="preserve">Eiropas Reģionālās attīstības fonda līdzfinansēta projekta Nr.4.4.1.0/16/I/001 “Elektrotransportlīdzekļu uzlādes infrastruktūras izveidošana”. </t>
  </si>
  <si>
    <t>Ceļu satiksmes drošības direkcija ir izsludinājusi iepirkumu “Elektromobiļu ātrās uzlādes staciju uzstādīšanas vietu izbūves būvprojektu izstrāde un autoruzraudzība”.</t>
  </si>
  <si>
    <t>Pirmā posma realizācija, kuras ietvaros paredzēts izvietot ātrās uzlādes stacijas uz valsts galvenajiem autoceļiem (TEN-T ceļiem) vai to tuvumā.</t>
  </si>
  <si>
    <t xml:space="preserve">Elektrisko mopēdu un motociklu skaits. </t>
  </si>
  <si>
    <t>CNG transportlīdzekļus atsevišķi sāka izdalīt no 01.01.2016.</t>
  </si>
  <si>
    <t xml:space="preserve">No 01.01.2019 datos CNG un LNG šīs kategorijas transportlīdzekļiem ir atrodams kopējais skaits, lai aizpildītu šo tabulu kopējais skaits ir sadalīts uz pusēm un viena puse ierakstīta pie CNG, bet otra puse pie LNG. </t>
  </si>
  <si>
    <t xml:space="preserve">LNG transportlīdzekļus atsevišķi sāka izdalīt no 01.01.2016. </t>
  </si>
  <si>
    <t>LPG transportlīdzekļus atsevišķi sāka izdalīt no 01.01.2016.</t>
  </si>
  <si>
    <t xml:space="preserve">Nav, jo šobrīd šīs kategorijas transportlīdzekļiem vienīgā zināmā alternatīvā degviela ir elektrība. </t>
  </si>
  <si>
    <t>Ietilpst LPG, CNG un citi degvielas veidi, kas netika izdalīti atsevišķi līdz 01.01.2016.</t>
  </si>
  <si>
    <r>
      <t xml:space="preserve">Tabulā iekļauta informācija par uzlādes punktiem, t.i. ja uzlādes stacijai ir trīs konektori, tad tie tiek rēķināti kā trīs uzlādes punkti. Līdzīgi uzlādes punkti tiek saistīti arī mājaslapā European Alternative Fuels Observatory </t>
    </r>
    <r>
      <rPr>
        <b/>
        <sz val="12"/>
        <color rgb="FF0070C0"/>
        <rFont val="Calibri"/>
        <family val="2"/>
        <scheme val="minor"/>
      </rPr>
      <t xml:space="preserve">https://www.eafo.eu/countries/latvia/1741/summary </t>
    </r>
  </si>
  <si>
    <t>Iepriekšējos gados izveidotie uzlādes punkti norādīti sadaļas “CURRENT AND PAST NUMBER OF RECHARGING/REFUELLING POINTS“ kolonnās 2016; 2017; 2018.</t>
  </si>
  <si>
    <t xml:space="preserve">2019. gadā izveidoties un 2020. gadā plānotie uzlādes punkti norādīti sadaļas "TARGET NUMBER OF RECHARGING/REFUELLING POINTS" kolonnās 2020; 2025; 2030. Prognozēs esam iekļāvuši informāciju tikai par mums zināmajiem projektiem. </t>
  </si>
  <si>
    <t xml:space="preserve">Tabulas sadaļā "CURRENT AND PAST NUMBER OF RECHARGING/REFUELLING POINTS" iekļauta informācija par Ceļu satiksmes drošības direkcijas apsaimniekotajiem uzlādes punktiem un Ceļu satiksmes drošības direkcijas rīcībā esošā informācija par citiem īpašniekiem piederošajiem uzlādes punktiem. Norādam, ka informācija par citu īpašnieku uzlādes punktiem nav pilnīga, jo šo punktu īpašniekiem nav pienākums sniegt Ceļu satiksmes drošības direkcijai informāciju par to izveidi, darbību un pieejamību. </t>
  </si>
  <si>
    <t xml:space="preserve">Tabulas sadaļā "TARGET NUMBER OF RECHARGING/REFUELLING POINTS" iekļauta informācija par Ceļu satiksmes drošības direkcijas rīcībā esošo informāciju par citu īpašnieku plānotajiem uzlādes punktiem.  Norādam, ka informācija par citu īpašnieku plānotajiem uzlādes punktiem var būt nepilnīga, jo šo punktu īpašniekiem nav pie pienākums sniegt informāciju par to izveidi. </t>
  </si>
  <si>
    <t xml:space="preserve">Izveidota ETL uzlādes infrastruktūra uz TEN-T ceļus savienojošiem reģionālajiem ceļiem un apdzīvotās vietās. ETL plānotais 139 EUS sadalījums: reģionālie ceļi - 26 uzlādes stacijas, papildus lielākajās pilsētās - 58 stacijas. </t>
  </si>
  <si>
    <t>1*</t>
  </si>
  <si>
    <t xml:space="preserve">2019. gada 16. maijā atklāja CNG uzpildes staciju Jēkabpilī uz valsts nozīmes A6 autoceļa. </t>
  </si>
  <si>
    <t xml:space="preserve">Līdz 2019. gada 30. novembrim bija plānots atklāt vēl divas CNG uzpildes stacijas, kuras bija plānots atvērt Rīgā. Viena uzlādes stacija tiks papildināta ar CNG , otra būs jauna, kas ir būvniecības procesā. Uz doto brīdi tiks atvērta tikai viena  AS "VIRŠI-A" CNG uzpildes stacija Rīgā līdz 2019. gada 30. novembrim. Otras izpildes termiņš pārceļās uz 2020. gada janvāri. </t>
  </si>
  <si>
    <t xml:space="preserve">Saskaņā ar Transporta attīstības pamatnostādnēm 2014.-2020. gadam tiek attīstīta videi draudzīgu sabiedriskā transporta infrastruktūra (autobusi), sniedzot lielāku atbalstu bezemisiju transportam. </t>
  </si>
  <si>
    <t>Projektu īstenošana noris atbilstoši plānotajam laika grafikam.</t>
  </si>
  <si>
    <t xml:space="preserve">Plāns izstrādāts balstoties uz trīs pamatprioritātēm: Latvijas uzņēmumu konkurētspējas paaugstināšana jaunas industrijas radīšanai; Latvijas energoefektivitātes palielināšana; Piesārņojuma un siltumnīcefekta izraisošo gāzu samazināšana. </t>
  </si>
  <si>
    <r>
      <t xml:space="preserve">Transporta enerģijas likums ir viens no būtiskākajiem transporta nozari ietekmējošajiem normatīvajiem aktiem, kurš šobrīd atrodas izstrādes stadijā. </t>
    </r>
    <r>
      <rPr>
        <b/>
        <sz val="10"/>
        <color theme="1"/>
        <rFont val="Times New Roman"/>
        <family val="1"/>
      </rPr>
      <t xml:space="preserve">(EM) </t>
    </r>
  </si>
  <si>
    <t xml:space="preserve">Ministru kabineta 2018. gada 6. februāra noteikumi Nr. 78 "Prasības elektrotransportlīdzekļu uzlādes, dabasgāzes uzpildes, ūdeņraža uzpildes un krasta elektropadeves iekārtām". </t>
  </si>
  <si>
    <r>
      <t xml:space="preserve">Noteikumi nosaka vienotas prasības elektrotransportlīdzekļu uzlādes, dabasgāzes uzpildes un ūdeņraža uzpildes iekārtām un to uzstādīšanai, kā arī tehniskās specifikācijas krasta elektropadeves iekārtām. </t>
    </r>
    <r>
      <rPr>
        <b/>
        <sz val="10"/>
        <color rgb="FF414142"/>
        <rFont val="Times New Roman"/>
        <family val="1"/>
      </rPr>
      <t>(SM)</t>
    </r>
  </si>
  <si>
    <t xml:space="preserve">Ņemot vērā, ka Latvijā alternatīvo degvielu politika ir tikai pašā attīstības sākumposmā, vienotu prasību noteikšana šādu transportlīdzekļu uzpildes un uzlādes stacijām ir īpaši svarīga, jo, pamatojoties uz saņemto informāciju no nozares, secināms, ka šajā jomā valda neskaidrības un nenoteiktība šādu staciju izbūvei. </t>
  </si>
  <si>
    <t xml:space="preserve">2017. gada 1. janvāra grozījumi "Transporta ekspluatācijas nodokļa un uzņēmumu vieglo transportlīdzekļu nodokļa likumā".  </t>
  </si>
  <si>
    <r>
      <t xml:space="preserve">Izmaiņas likumā “Par akcīzes nodokli” paredz pakāpenisku akcīzes nodokļa likmju paaugstinājumu naftas produktiem, kas tiek izmantoti par motordegvielu, no 2018. gada 1. janvāra un no 2020. gada 1. janvāra. </t>
    </r>
    <r>
      <rPr>
        <b/>
        <sz val="10"/>
        <rFont val="Times New Roman"/>
        <family val="1"/>
      </rPr>
      <t>(FM)</t>
    </r>
  </si>
  <si>
    <r>
      <t xml:space="preserve">Šo ziņojumu ir izstrādājis uzņēmums </t>
    </r>
    <r>
      <rPr>
        <i/>
        <sz val="10"/>
        <color theme="1"/>
        <rFont val="Times New Roman"/>
        <family val="1"/>
      </rPr>
      <t>PricewaterhouseCoopers</t>
    </r>
    <r>
      <rPr>
        <sz val="10"/>
        <color theme="1"/>
        <rFont val="Times New Roman"/>
        <family val="1"/>
      </rPr>
      <t xml:space="preserve"> SIA (turpmāk - PwC) Satiksmes ministrijas vajadzībām saskaņā ar 2018. gada 14. februāra iepirkuma līgumu, kas noslēgts starp Satiksmes ministriju un PwC. Ziņojums izstrādāts Satiksmes ministrijas iepirkumam  "Pētījums par Eiropas Parlamenta un Padomes 2014. gada 22. oktobra Dirketīvas 2014/94/ES par alternatīvo degvielu ieviešanu scenārijiem". </t>
    </r>
  </si>
  <si>
    <r>
      <t>Transportlīdzekļa ekspluatācijas nodokļa un uzņēmumu vieglo transportlīdzekļu nodokļa likums paredz no 2019. gada 1. janvāra transportlīdzekļa ekspluatācijas nodokļa likmi piemērot atkarībā no automobiļa radītā oglekļa dioksīda (CO2) izmešu daudzuma.</t>
    </r>
    <r>
      <rPr>
        <b/>
        <sz val="10"/>
        <color theme="1"/>
        <rFont val="Times New Roman"/>
        <family val="1"/>
      </rPr>
      <t xml:space="preserve"> (SM)</t>
    </r>
  </si>
  <si>
    <t xml:space="preserve">Ar 2019. gada 1. janvāri stājās spēkā grozījumi Transportlīdzekļa ekspluatācijas nodokļa un uzņēmumu vieglo transportlīdzekļu nodokļu likumā, kas paredz, ka par vieglajiem automobiļiem, kuri pirmo reizi reģistrēti pēc 2008. gada 31. decembra un par kuriem TEN maksā atkarībā no CO2 izmešiem, papildus TEN likmei ir jāmaksā 300 euro, ja vieglā automobiļa motora tilpums pārsniedz 350 cm3. </t>
  </si>
  <si>
    <t>Pieņemts 23.11.2016. Stājas spēkā 01.01.2017.</t>
  </si>
  <si>
    <t xml:space="preserve"> Komersanti UVTN par vieglo automobili, kas ir aprīkots tikai ar elektrodzinēju, maksā 10 euro mēnesī, kas nozīmē, ka nodokļu slogs ir aptuveni 3-6 reizes zemāks, nekā izmantojot vieglo automobili ar iekšdedzes dzinēju. </t>
  </si>
  <si>
    <r>
      <t xml:space="preserve">Izvērtēta iespējamība par iespējamo nodokļu atbalsta veidiem. </t>
    </r>
    <r>
      <rPr>
        <b/>
        <sz val="10"/>
        <color theme="1"/>
        <rFont val="Times New Roman"/>
        <family val="1"/>
      </rPr>
      <t>(FM)</t>
    </r>
  </si>
  <si>
    <r>
      <t>Izstrādāti Priekšlikumi transportlīdzekļu ekspluatācijas nodokļa likmēm videi draudzīgiem transportlīdzekļiem.</t>
    </r>
    <r>
      <rPr>
        <b/>
        <sz val="10"/>
        <color rgb="FF000000"/>
        <rFont val="Times New Roman"/>
        <family val="1"/>
      </rPr>
      <t xml:space="preserve"> (FM)</t>
    </r>
  </si>
  <si>
    <t xml:space="preserve">Viegliem automobiļiem ar zemu CO2 emisiju (līdz 50g/km) kopš 2017. gada TEN likme ir 0 euro gadā. </t>
  </si>
  <si>
    <t>Atbilstoši CSDD un SM deleģēšanas līgumam par elektromobilitātes infrastruktūras izveidošanu un uzturēšanu, Eiropas Savienības fonda projekta Nr. 4.4.1.0./16/I/001 “Elektrotransportlīdzekļu uzlādes infrastruktūras izveidošana” īstenošanas ietvaros, līdz 2018. gada jūlijam tika izveidotas un darbu uzsāka 70 elektromobiļu ātrās uzlādes stacijas uz valsts galvenajiem autoceļiem (TEN-T ceļiem) vai tiešā to tuvumā un lielākajās apdzīvotās vietās. Kopumā ERAF līdzfinansētā projekta īstenošanas laikā paredzēts izbūvēt līdz 139 elektromobiļu ātrās uzlādes stacijas līdz 2021.gada beigām, uzstādot tās uz TEN-T ceļus savienojošiem reģionālajiem ceļiem un apdzīvotās vietās ar iedzīvotāju skaitu virs 5000.</t>
  </si>
  <si>
    <r>
      <t xml:space="preserve">Līdz 2018. gada jūlijam tika izveidotas un darbu uzsāka 70 elektromobiļu ātrās uzlādes stacijas uz valsts galvenajiem autoceļiem (TEN-T ceļiem) vai tiešā to tuvumā un lielākajās apdzīvotās vietās. </t>
    </r>
    <r>
      <rPr>
        <b/>
        <sz val="10"/>
        <color theme="1"/>
        <rFont val="Times New Roman"/>
        <family val="1"/>
      </rPr>
      <t xml:space="preserve">(SM,CSDD) </t>
    </r>
  </si>
  <si>
    <r>
      <t xml:space="preserve">Pasākuma ietvaros, lai veicinātu videi draudzīga sabiedriskā transporta izmantošanu un pasažieru skaita pieaugumu videi draudzīgā sabiedriskajā transportā nacionālas nozīmes attīstības centros, kuros nav tramvaju maršrutu tīkla (Jelgavā, Jēkabpilī, Jūrmalā, Rēzeknē, Valmierā un Ventspilī), tiek īstenoti seši projekti, kuru ietvaros notiek jaunu videi draudzīgu sabiedrisko transportlīdzekļu iegāde un saistītās uzlādes infrastruktūras izveide. </t>
    </r>
    <r>
      <rPr>
        <b/>
        <sz val="10"/>
        <color theme="1"/>
        <rFont val="Times New Roman"/>
        <family val="1"/>
      </rPr>
      <t>(SM)</t>
    </r>
  </si>
  <si>
    <t xml:space="preserve">Projektu īstenošana noris atbilstoši plānotajam grafikam. </t>
  </si>
  <si>
    <r>
      <t xml:space="preserve">Notiek dažādi sabiedrības informēšanas pasākumi sadarbībā ar VAS "Ceļu satiksmes drošības direkcija".  </t>
    </r>
    <r>
      <rPr>
        <b/>
        <sz val="10"/>
        <color theme="1"/>
        <rFont val="Times New Roman"/>
        <family val="1"/>
      </rPr>
      <t>(CSDD)</t>
    </r>
  </si>
  <si>
    <r>
      <t xml:space="preserve">Pasākuma ietvaros, lai veicinātu videi draudzīga sabiedriskā transporta izmantošanu un pasažieru skaita pieaugumu videi draudzīgā sabiedriskajā transportā, tiek īstenoti tramvaju līniju izbūves un pārbūves darbi, kā arī tiek veikta ritošā sastāva maiņa. </t>
    </r>
    <r>
      <rPr>
        <b/>
        <sz val="10"/>
        <color theme="1"/>
        <rFont val="Times New Roman"/>
        <family val="1"/>
      </rPr>
      <t xml:space="preserve"> (SM)</t>
    </r>
  </si>
  <si>
    <t>SM</t>
  </si>
  <si>
    <t xml:space="preserve">Šis pasākums ir daļēji izpildīts, jo izpilde turpinās. </t>
  </si>
  <si>
    <t>FM</t>
  </si>
  <si>
    <t>Saistībā ar grozījumiem likumā "Par akcīzes nodokli" (pieņemti Saeimā 2017. gada 27. jūlijā) tiek paredzēts tuvināt akcīzes nodokļa likmi dīzeļdegvielai atkarībā no siltumietilpības bezsvina benzīna likmei, 2020. gadā dīzeļdegvielas nodokļu likmei sasniedzot 75,5% no benzīna nodokļu likmes, salīdzinot ar 72,6% 2016. gadā, atkarībā no degvielu siltumietilpības (NCV).</t>
  </si>
  <si>
    <t>Nepieciešams pārcelt uzdevuma izpildes termiņu līdz 31.12.2020.</t>
  </si>
  <si>
    <t xml:space="preserve">Uzdevuma izpilde ir tiešā veidā atkarīga no likumprojekta "Transporta enerģijas likums" (turpmāk - TEL)pieņemšanas. 2018. gada 29. maijā Ministru kabinetā tika izskatīts un atbalstīts likumprojekts TEL, kas citkārt ietver arī deleģējumu Ministru kabinetam noteikt arī prasības ETL uzlādes iekārtām nepieciešamo infrastruktūru un aprīkojumu.  Šāds deleģējums ir nepieciešams, lai pārņemtu atsevišķas prasības, kas ietvertas ES tiesību aktos, kā arī, lai noteiktu papildu prasības ārpus ES ties;ibu aktu tvēruma uzlādes infratsruktūras izveidošanai ETL publiski pieejamās stāvvietās un citās publiski pieejamās vietās. </t>
  </si>
  <si>
    <t xml:space="preserve">ETL skaita pieaugums atkarībā no pieejamā finansējuma. Vienlaikus notiek sarunas ar iesaistītajām ministrijām par atbilstošāku risinājumu pasākuma īstenošanā. </t>
  </si>
  <si>
    <t>Nav iestājies uzdevuma izpilde termiņš. 31.12.2020.</t>
  </si>
  <si>
    <t xml:space="preserve">Ar 2019. gada 1. janvāri stājās spēkā grozījumi Transportlīdzekļa ekspluatācijas nodokļa un uzņēmumu vieglo transportlīdzekļu nodokļa likumā, kas paredz, ka par vieglajiem automobiļiem, kuri pirmo reizi reģistrēti pēc 2008. gada 31. decembra un par kuriem TEN maksā atkarībā no CO2 izmešiem, papildus TEN likmei ir jāmaksā 300 euro, ja vieglā automobiļa motora tiloums pārsniedz 350cm3.  </t>
  </si>
  <si>
    <t xml:space="preserve">Šis pasākums nav izpildīts. </t>
  </si>
  <si>
    <t xml:space="preserve">Pētījumu veikšana būtu nepieciešama pēc iespējas vēlākā laika posmā, jo šobrīd šādu pētījumu veikšana nav lietderīga, ņemot vērā neskaidro informāciju par LNG kuģu būves attīstību, Klaipēdas termināla darbību un nākotnes prognozēm, kā arī virkni privātu iniciatīvu projektu attīstību. </t>
  </si>
  <si>
    <t>SM/Ostu pārvalde</t>
  </si>
  <si>
    <r>
      <t xml:space="preserve">Pasākuma ietvaros, lai veicinātu videi draudzīga sabiedriskā transporta izmantošanu un pasažieru skaita pieaugumu videi draudzīgā sabiedriskajā transportā, tiek īstenoti tramvaju līniju izbūves un pārbūves darbi, kā arī tiek veikta ritošā sastāva maiņa. </t>
    </r>
    <r>
      <rPr>
        <b/>
        <sz val="10"/>
        <color theme="1"/>
        <rFont val="Times New Roman"/>
        <family val="1"/>
      </rPr>
      <t xml:space="preserve"> </t>
    </r>
  </si>
  <si>
    <t xml:space="preserve">Uzlādes staciju tīkla izveides termiņš ir pagarināts līdz 2021. gada 31. decembrim. </t>
  </si>
  <si>
    <t xml:space="preserve">Atbilstoši pētījuma rezultātiem izveidot CNG uzpildes infrastruktūru. </t>
  </si>
  <si>
    <t xml:space="preserve">CNG uzpildes staciju skaits līdz 31.08.2020. plānots aptuveni 5 uzpildes stacijas. </t>
  </si>
  <si>
    <t>Atbilstoši pētījuma rezultātiem izveidot uzpildes stacijas transportlīdzekļiem, kas darbināmi ar biodegvielu, parafinizēto un sintētisko degvielu, kas iegūtas no AER.</t>
  </si>
  <si>
    <t xml:space="preserve">Kopumā biodegvielu sektorā uz doto brīdi ir novērojama stagnācija, jo no 8 ražotajiem ir palicis tikai viens - "BioVenta" ar ražošanas jaudu 100 tūkst. tonnu biodīzeļdegvielas gadā un patreizējo noslodzi 75 tūkst. tonnu gadā. 90% no ražotā apjoma tiek eksportēts uz Skandināvijas valstīm, kur to tīrā veidā izmanto sabiedriskajā transporta. </t>
  </si>
  <si>
    <t>M1.12</t>
  </si>
  <si>
    <t>M1.13</t>
  </si>
  <si>
    <t>M1.14</t>
  </si>
  <si>
    <t>Forecast</t>
  </si>
  <si>
    <t>zem "Other AF" tiek ietvertas smērvielas.</t>
  </si>
  <si>
    <t>* ieskaitot trolejbusus un tramvajus</t>
  </si>
  <si>
    <t xml:space="preserve">Par piemēroto akcīzes nodokļa atvieglojuma apmēru (tūkst.eiro) rapšu sēklu eļļai, kuru realizē vai izmanto par kurināmo vai degvielai, un biodīzeļdegvielai, kas pilnībā iegūta no rapšu sēklu eļļas. </t>
  </si>
  <si>
    <t>Viegliem automobiļiem ar zemu CO2 emisiju (līdz 50g/km) kopš 2017. gada TEN likme ir 0 euro gadā.  
 Par transportlīdzekli, kurš pēc savas konstrukcijas kā vienīgo mehānisko dzinējspēku izmanto enerģiju no transportlīdzeklī glabātās elektroenerģijas vai dzinējspēka glabāšanas iekārtas (piemēram, akumulators, kondensators, spararats vai ģenerators), UVTN ir 10,00 euro mēnesī kopš 2016.gada.</t>
  </si>
  <si>
    <t>Cena norādīta bez PVN 21%</t>
  </si>
  <si>
    <t xml:space="preserve">Precīzākas prognozes attiecībā uz 2025. un 2030. gadu varētu sastādīt pēc 2024. gada. </t>
  </si>
  <si>
    <t xml:space="preserve">Izstrādāts visaptverošs pētījums par alternatīvo degvielu ieviešanas scenārijiem autotransportā siltumnīcefekta gāzu emisiju samazināšanai un tā ietekmi uz Latvijas tautsaimniecību. </t>
  </si>
  <si>
    <t>2017. gada 27. jūlija grozījumi likumā "Par akcīzes nodokli".</t>
  </si>
  <si>
    <t>Transporta enerģijas likums.</t>
  </si>
  <si>
    <r>
      <t xml:space="preserve">Pētījuma galvenais mērķis ir noteikt Latvijas tautsaimniecībai efektīvāko alternatīvo degvielu infrastruktūras ieviešanas scenāriju. Ir izskatīti alternatīvo degvielu - elektroenerģija, saspiestā dabasgāze, sašķidrinātā dabasgāze, ūdeņradis, biodegvielas - infrastruktūras ieviešanas scenāriji autotransporta jomā. </t>
    </r>
    <r>
      <rPr>
        <b/>
        <sz val="10"/>
        <color theme="1"/>
        <rFont val="Times New Roman"/>
        <family val="1"/>
      </rPr>
      <t>(SM)</t>
    </r>
  </si>
  <si>
    <t xml:space="preserve">Patlaban specifiska infrastruktūra tīru biodegvielu vasi biodegvielas un fosilās degvielas maisījumiem ar biodegvielas saturu augstā koncentrācijā izplatīšanai Latvijā ir vāji attīstīta sakara ar zemo pieprasījumu pēc šāda veida degvielām. No 2018. gada 12. novembra Latvijā mazumtirdzniecībā viena degvielas uzpildes stacijā tirgotājs SIA "Neste Latvija" piedāvā atjaunojamo dīzeļdegvielu "Neste MY", kas pilnībā tiek ražota no pārtikas un dzīvnieku tauku pārstrādes pārpalikumiem hidrogenēšanas procesā. Kopumā šķidro biodegvielu pielietošanai nav nepieciešami būtiski uzlabojumi - var izmantot jau esošo tradicionālo degvielu (dīzeļdegviela, benzīns) DUS infrastruktūru, ievērojot noteiktus nosacījumus un veicot attiecīgos uzlabojumus. </t>
  </si>
  <si>
    <r>
      <t xml:space="preserve">2019. gada 16. maijā uz valsts nozīmes A6 autoceļa Jēkabpilī atklāja pirmo CNG jeb saspiestās dabasgāzes degvielas uzpildes staciju Latvijā. Lai turpinātu attīstīt CNG infrastruktūru plānots atvērt </t>
    </r>
    <r>
      <rPr>
        <b/>
        <sz val="10"/>
        <color theme="1"/>
        <rFont val="Times New Roman"/>
        <family val="1"/>
      </rPr>
      <t xml:space="preserve">vēl divas CNG uzpildes stacijas tuvākajā laikā.  </t>
    </r>
    <r>
      <rPr>
        <sz val="10"/>
        <color theme="1"/>
        <rFont val="Times New Roman"/>
        <family val="1"/>
      </rPr>
      <t xml:space="preserve">Viena tika atvērta līdz 2019. gada 31. novembrim Rīgā, otra līdz 2020. gada 31. janvārim. </t>
    </r>
  </si>
  <si>
    <t xml:space="preserve">Saskaņā ar 2012. gada 31. janvāra Ministru Kabineta noteikumiem Nr. 92 "Dzelzceļa ritošā sastāva reģistrācijas kārtība", kuri izstrādāti saskaņā ar 2011. gada 10. februāra Komisijas Lēmumu 2011/107/ES, ar ko pieņem valsts ritekļu kopīgās specifikācijas, ar ko groza Lēmumu 2007/756/EK, Valsts dzelzceļa administrācijas uzturētajā Ritošā sastāva valsts reģistrā ir informācija par lokomotīvju skaitu - faktisko, nevis prognozēto, īpašniekiem utt., bet nav dati par lokomotīvju dzinēja / degvielas tipu. </t>
  </si>
  <si>
    <r>
      <t xml:space="preserve">2019.gada 19. martā tika pabeigts pirmais projekts (Rēzeknē), kura ietvaros tika iegādāti četri elektroautobusi un izveidota to uzlādes infrastruktūra. </t>
    </r>
    <r>
      <rPr>
        <sz val="10"/>
        <color rgb="FFFF0000"/>
        <rFont val="Times New Roman"/>
        <family val="1"/>
        <charset val="186"/>
      </rPr>
      <t>Pabeigts</t>
    </r>
    <r>
      <rPr>
        <sz val="10"/>
        <color theme="1"/>
        <rFont val="Times New Roman"/>
        <family val="1"/>
      </rPr>
      <t xml:space="preserve"> arī Jēkabpils projekts, kura ietvaros ir iegādāti septiņi autobusi, kuri darbojas ar saspiesto dabasgāzi. 
 </t>
    </r>
  </si>
  <si>
    <r>
      <rPr>
        <sz val="10"/>
        <color rgb="FFFF0000"/>
        <rFont val="Times New Roman"/>
        <family val="1"/>
        <charset val="186"/>
      </rPr>
      <t>Tiek īstenoti videi draudzīga sabiedriskā transporta attīstības projekti Liepājā un Ventspilī.</t>
    </r>
    <r>
      <rPr>
        <sz val="10"/>
        <color theme="1"/>
        <rFont val="Times New Roman"/>
        <family val="1"/>
      </rPr>
      <t xml:space="preserve">
2019. gada 3. maijā Centrālā finanšu un līgumu aģentūra ir pieņēmusi lēmumu izbeigt līgumu ar Rīgas pašvaldības SIA "Rīgas satiksme" par Eiropas Savienības fondu līdzfinansētā Rīgas tramvaja infrastruktūras attīstības projekta īstenošanu. </t>
    </r>
  </si>
  <si>
    <r>
      <rPr>
        <strike/>
        <sz val="10"/>
        <color rgb="FFFF0000"/>
        <rFont val="Times New Roman"/>
        <family val="1"/>
        <charset val="186"/>
      </rPr>
      <t xml:space="preserve">Atbilstoši darbības programmā “Izaugsme un nodarbinātība” noteiktajam, pasākumu uzraudzības rādītāju sasniegšanas termiņš ir 2023. gada 31. decembris.                    </t>
    </r>
    <r>
      <rPr>
        <sz val="10"/>
        <color theme="1"/>
        <rFont val="Times New Roman"/>
        <family val="1"/>
      </rPr>
      <t xml:space="preserve">                                        Sabiedrības informēšanas pasākumi sadarbībā ar Ceļu satiksmes drošības direkcias piedalīšanos:
•	Trešais Elektrotransportlīdzekļu salidojums un Elektromobiļu maratons (23.05.2017.-24.05.2017.);
•	Elektromobiļu salidojums Bānīša svētkos (02.09.2017.);
•	CSDD stends izstādē “Vide un enerģija 2017” (19.10.2017.-22.10.2017.);
•	Lekcija par Latvijas nacionālā līmeņa elektrotransportlīdzekļu uzlādes tīkla attīstību SIA “HANSAB” rīkotajā seminārā par elektromobilitātes jomu Latvijā (14.03.2018.);
•	Lekcija par Latvijas nacionālā līmeņa elektrotransportlīdzekļu uzlādes tīkla attīstību jauna Nissan Leaf atklāšanā (03.04.2018.);
•	Dalības Rīgas Tehniskās universitātes Studentu pašpārvaldes projekta “Science Rocks” rīkotajā paneļdiskusijā par elektromobilitāti (09.05.2018.);
•	Ceturtais Elektronisko transportlīdzekļu salidojums un Elektromobiļu maratons (24.05.2018.-25.05.2018.); 
•	Liepas pamatskolas audzēkņu informēšana par elektromobilitāti (18.09.2018.);
•	Lekcija par Latvijas nacionālā līmeņa elektrotransportlīdzekļu uzlādes tīkla attīstību Elektrum Energoefektivitātes centra rīkotajā seminārā “E-transports Latvijā” (26.09.2019.);
•	CSDD stends izstādē “Vide un enerģija 2018” (19.10.2018.-21.10.2018.);
•	Lekcija par elektromobilitāti un elektromobiļa demonstrācijas Rīgas Tehniskās universitātes Mašīnzinību, transporta un aeronautikas fakultātē (30.11.2018.); 
•	Lekcija par Latvijas nacionālā līmeņa elektrotransportlīdzekļu uzlādes tīkla attīstību Latvijas Tehnoloģiskā centra un Latvijas Universitātes organizētajā seminārā “Green Power Electronics” (13.12.2018.). </t>
    </r>
  </si>
  <si>
    <t>Valsts sekretāru sanāksmē izsludināts likumprojekts 16.11.2017.    (VSS-1216). Iesniegts Saeimā 29.05.2018. (TA-904).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</si>
</sst>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2]\ * #,##0_-;\-[$€-2]\ * #,##0_-;_-[$€-2]\ * &quot;-&quot;_-;_-@_-"/>
    <numFmt numFmtId="165" formatCode="0.0%"/>
    <numFmt numFmtId="166" formatCode="_-[$€-2]\ * #,##0.00_-;\-[$€-2]\ * #,##0.00_-;_-[$€-2]\ * &quot;-&quot;_-;_-@_-"/>
  </numFmts>
  <fonts count="62" x14ac:knownFonts="1">
    <font>
      <sz val="11"/>
      <color theme="1"/>
      <name val="Calibri"/>
      <family val="2"/>
      <scheme val="minor"/>
    </font>
    <font>
      <sz val="11"/>
      <color theme="1"/>
      <name val="Calibri"/>
      <family val="2"/>
      <charset val="238"/>
      <scheme val="minor"/>
    </font>
    <font>
      <sz val="11"/>
      <color rgb="FFFF0000"/>
      <name val="Calibri"/>
      <family val="2"/>
      <scheme val="minor"/>
    </font>
    <font>
      <b/>
      <sz val="11"/>
      <color theme="1"/>
      <name val="Calibri"/>
      <family val="2"/>
      <scheme val="minor"/>
    </font>
    <font>
      <sz val="11"/>
      <color theme="1"/>
      <name val="Calibri"/>
      <family val="2"/>
    </font>
    <font>
      <b/>
      <sz val="11"/>
      <color theme="1"/>
      <name val="Calibri"/>
      <family val="2"/>
    </font>
    <font>
      <b/>
      <sz val="11"/>
      <color rgb="FF333333"/>
      <name val="Calibri"/>
      <family val="2"/>
    </font>
    <font>
      <b/>
      <sz val="9"/>
      <color theme="1"/>
      <name val="Calibri"/>
      <family val="2"/>
      <scheme val="minor"/>
    </font>
    <font>
      <sz val="9"/>
      <color theme="1"/>
      <name val="Calibri"/>
      <family val="2"/>
      <scheme val="minor"/>
    </font>
    <font>
      <b/>
      <sz val="11"/>
      <color rgb="FFFF0000"/>
      <name val="Calibri"/>
      <family val="2"/>
      <scheme val="minor"/>
    </font>
    <font>
      <b/>
      <sz val="10"/>
      <color rgb="FF333333"/>
      <name val="Calibri"/>
      <family val="2"/>
    </font>
    <font>
      <b/>
      <sz val="10"/>
      <color theme="1"/>
      <name val="Calibri"/>
      <family val="2"/>
      <scheme val="minor"/>
    </font>
    <font>
      <b/>
      <sz val="11"/>
      <name val="Calibri"/>
      <family val="2"/>
      <scheme val="minor"/>
    </font>
    <font>
      <sz val="11"/>
      <name val="Calibri"/>
      <family val="2"/>
      <scheme val="minor"/>
    </font>
    <font>
      <sz val="10"/>
      <color theme="1"/>
      <name val="Calibri"/>
      <family val="2"/>
      <scheme val="minor"/>
    </font>
    <font>
      <b/>
      <sz val="10"/>
      <color rgb="FFFF0000"/>
      <name val="Calibri"/>
      <family val="2"/>
      <scheme val="minor"/>
    </font>
    <font>
      <b/>
      <sz val="12"/>
      <color theme="1"/>
      <name val="Calibri"/>
      <family val="2"/>
      <scheme val="minor"/>
    </font>
    <font>
      <b/>
      <sz val="12"/>
      <name val="Calibri"/>
      <family val="2"/>
      <scheme val="minor"/>
    </font>
    <font>
      <b/>
      <sz val="10"/>
      <name val="Calibri"/>
      <family val="2"/>
    </font>
    <font>
      <sz val="10"/>
      <name val="Calibri"/>
      <family val="2"/>
      <scheme val="minor"/>
    </font>
    <font>
      <sz val="10"/>
      <name val="Calibri"/>
      <family val="2"/>
    </font>
    <font>
      <b/>
      <sz val="10"/>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i/>
      <sz val="11"/>
      <color theme="1"/>
      <name val="Calibri"/>
      <family val="2"/>
      <scheme val="minor"/>
    </font>
    <font>
      <b/>
      <sz val="10"/>
      <color theme="1"/>
      <name val="Calibri"/>
      <family val="2"/>
    </font>
    <font>
      <b/>
      <sz val="10"/>
      <color rgb="FF333333"/>
      <name val="Calibri"/>
      <family val="2"/>
      <scheme val="minor"/>
    </font>
    <font>
      <i/>
      <sz val="11"/>
      <name val="Calibri"/>
      <family val="2"/>
      <scheme val="minor"/>
    </font>
    <font>
      <b/>
      <u/>
      <sz val="11"/>
      <color theme="10"/>
      <name val="Calibri"/>
      <family val="2"/>
      <scheme val="minor"/>
    </font>
    <font>
      <b/>
      <sz val="11"/>
      <name val="Calibri"/>
      <family val="2"/>
    </font>
    <font>
      <b/>
      <sz val="11"/>
      <color rgb="FF333333"/>
      <name val="Calibri"/>
      <family val="2"/>
      <scheme val="minor"/>
    </font>
    <font>
      <b/>
      <sz val="10"/>
      <name val="Calibri"/>
      <family val="2"/>
      <charset val="238"/>
    </font>
    <font>
      <b/>
      <u/>
      <sz val="11"/>
      <color theme="10"/>
      <name val="Calibri"/>
      <family val="2"/>
      <charset val="238"/>
      <scheme val="minor"/>
    </font>
    <font>
      <b/>
      <sz val="11"/>
      <color theme="1"/>
      <name val="Calibri"/>
      <family val="2"/>
      <charset val="238"/>
      <scheme val="minor"/>
    </font>
    <font>
      <sz val="11"/>
      <name val="Calibri"/>
      <family val="2"/>
      <charset val="238"/>
      <scheme val="minor"/>
    </font>
    <font>
      <i/>
      <sz val="10"/>
      <color theme="1"/>
      <name val="Calibri"/>
      <family val="2"/>
      <scheme val="minor"/>
    </font>
    <font>
      <sz val="10"/>
      <color theme="1"/>
      <name val="Calibri"/>
      <family val="2"/>
      <scheme val="minor"/>
    </font>
    <font>
      <sz val="11"/>
      <color theme="1"/>
      <name val="Calibri"/>
      <family val="2"/>
      <scheme val="minor"/>
    </font>
    <font>
      <sz val="10"/>
      <color rgb="FF333333"/>
      <name val="Calibri"/>
      <family val="2"/>
      <scheme val="minor"/>
    </font>
    <font>
      <b/>
      <sz val="14"/>
      <color rgb="FFFF0000"/>
      <name val="Calibri"/>
      <family val="2"/>
      <charset val="186"/>
      <scheme val="minor"/>
    </font>
    <font>
      <sz val="14"/>
      <color rgb="FFFF0000"/>
      <name val="Calibri"/>
      <family val="2"/>
      <scheme val="minor"/>
    </font>
    <font>
      <b/>
      <sz val="11"/>
      <color rgb="FFFF0000"/>
      <name val="Calibri"/>
      <family val="2"/>
      <charset val="186"/>
      <scheme val="minor"/>
    </font>
    <font>
      <b/>
      <sz val="10"/>
      <color rgb="FFFF0000"/>
      <name val="Calibri"/>
      <family val="2"/>
      <charset val="186"/>
      <scheme val="minor"/>
    </font>
    <font>
      <sz val="10"/>
      <color rgb="FF414142"/>
      <name val="Times New Roman"/>
      <family val="1"/>
    </font>
    <font>
      <sz val="10"/>
      <color theme="1"/>
      <name val="Times New Roman"/>
      <family val="1"/>
    </font>
    <font>
      <sz val="10"/>
      <name val="Times New Roman"/>
      <family val="1"/>
    </font>
    <font>
      <sz val="10"/>
      <color rgb="FF000000"/>
      <name val="Times New Roman"/>
      <family val="1"/>
    </font>
    <font>
      <sz val="8"/>
      <name val="Calibri"/>
      <family val="2"/>
      <scheme val="minor"/>
    </font>
    <font>
      <sz val="12"/>
      <color theme="1"/>
      <name val="Calibri"/>
      <family val="2"/>
      <scheme val="minor"/>
    </font>
    <font>
      <b/>
      <sz val="12"/>
      <color rgb="FF000000"/>
      <name val="Calibri"/>
      <family val="2"/>
      <scheme val="minor"/>
    </font>
    <font>
      <b/>
      <sz val="12"/>
      <color rgb="FF0070C0"/>
      <name val="Calibri"/>
      <family val="2"/>
      <scheme val="minor"/>
    </font>
    <font>
      <b/>
      <sz val="10"/>
      <color theme="1"/>
      <name val="Times New Roman"/>
      <family val="1"/>
    </font>
    <font>
      <b/>
      <sz val="10"/>
      <color rgb="FF414142"/>
      <name val="Times New Roman"/>
      <family val="1"/>
    </font>
    <font>
      <b/>
      <sz val="10"/>
      <name val="Times New Roman"/>
      <family val="1"/>
    </font>
    <font>
      <i/>
      <sz val="10"/>
      <color theme="1"/>
      <name val="Times New Roman"/>
      <family val="1"/>
    </font>
    <font>
      <b/>
      <sz val="10"/>
      <color rgb="FF000000"/>
      <name val="Times New Roman"/>
      <family val="1"/>
    </font>
    <font>
      <sz val="11"/>
      <color theme="1"/>
      <name val="Times New Roman"/>
      <family val="1"/>
    </font>
    <font>
      <b/>
      <sz val="12"/>
      <color theme="1"/>
      <name val="Times New Roman"/>
      <family val="1"/>
    </font>
    <font>
      <sz val="10"/>
      <color rgb="FFFF0000"/>
      <name val="Times New Roman"/>
      <family val="1"/>
      <charset val="186"/>
    </font>
    <font>
      <sz val="10"/>
      <color theme="1"/>
      <name val="Times New Roman"/>
      <family val="1"/>
      <charset val="186"/>
    </font>
    <font>
      <strike/>
      <sz val="10"/>
      <color rgb="FFFF0000"/>
      <name val="Times New Roman"/>
      <family val="1"/>
      <charset val="186"/>
    </font>
  </fonts>
  <fills count="10">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s>
  <borders count="8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thin">
        <color auto="1"/>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top/>
      <bottom/>
      <diagonal/>
    </border>
    <border>
      <left style="medium">
        <color auto="1"/>
      </left>
      <right style="thin">
        <color auto="1"/>
      </right>
      <top/>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top/>
      <bottom style="thin">
        <color auto="1"/>
      </bottom>
      <diagonal/>
    </border>
    <border>
      <left/>
      <right style="medium">
        <color auto="1"/>
      </right>
      <top style="medium">
        <color auto="1"/>
      </top>
      <bottom/>
      <diagonal/>
    </border>
    <border>
      <left style="medium">
        <color auto="1"/>
      </left>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top/>
      <bottom style="thin">
        <color auto="1"/>
      </bottom>
      <diagonal/>
    </border>
    <border>
      <left/>
      <right/>
      <top style="thin">
        <color auto="1"/>
      </top>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theme="4" tint="0.39997558519241921"/>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medium">
        <color auto="1"/>
      </bottom>
      <diagonal/>
    </border>
    <border>
      <left/>
      <right style="medium">
        <color auto="1"/>
      </right>
      <top/>
      <bottom/>
      <diagonal/>
    </border>
    <border>
      <left/>
      <right style="medium">
        <color auto="1"/>
      </right>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theme="4" tint="0.39997558519241921"/>
      </left>
      <right style="thin">
        <color theme="4" tint="0.39997558519241921"/>
      </right>
      <top/>
      <bottom style="thin">
        <color theme="4" tint="0.39997558519241921"/>
      </bottom>
      <diagonal/>
    </border>
    <border>
      <left style="thin">
        <color auto="1"/>
      </left>
      <right/>
      <top style="medium">
        <color auto="1"/>
      </top>
      <bottom/>
      <diagonal/>
    </border>
  </borders>
  <cellStyleXfs count="95">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9" fontId="38" fillId="0" borderId="0" applyFont="0" applyFill="0" applyBorder="0" applyAlignment="0" applyProtection="0"/>
  </cellStyleXfs>
  <cellXfs count="925">
    <xf numFmtId="0" fontId="0" fillId="0" borderId="0" xfId="0"/>
    <xf numFmtId="0" fontId="0" fillId="0" borderId="0" xfId="0" applyAlignment="1">
      <alignment horizontal="center" vertical="center" wrapText="1"/>
    </xf>
    <xf numFmtId="0" fontId="0" fillId="0" borderId="1" xfId="0" applyBorder="1"/>
    <xf numFmtId="0" fontId="2" fillId="0" borderId="0" xfId="0" applyFont="1"/>
    <xf numFmtId="0" fontId="0" fillId="0" borderId="0" xfId="0" applyBorder="1" applyAlignment="1"/>
    <xf numFmtId="0" fontId="3" fillId="0" borderId="0" xfId="0" applyFont="1"/>
    <xf numFmtId="0" fontId="9" fillId="0" borderId="0" xfId="0" applyFont="1"/>
    <xf numFmtId="0" fontId="0" fillId="0" borderId="0" xfId="0" applyBorder="1"/>
    <xf numFmtId="0" fontId="8" fillId="0" borderId="0" xfId="0" applyFont="1" applyBorder="1"/>
    <xf numFmtId="0" fontId="8" fillId="0" borderId="0" xfId="0" applyFont="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horizontal="center" vertical="center"/>
    </xf>
    <xf numFmtId="0" fontId="15" fillId="0" borderId="0" xfId="0" applyFont="1"/>
    <xf numFmtId="0" fontId="2" fillId="0" borderId="0" xfId="0" applyFont="1" applyAlignment="1">
      <alignment horizontal="center" vertical="center" wrapText="1"/>
    </xf>
    <xf numFmtId="0" fontId="0" fillId="0" borderId="0" xfId="0" applyAlignment="1">
      <alignment vertical="top" wrapText="1"/>
    </xf>
    <xf numFmtId="0" fontId="3" fillId="0" borderId="17" xfId="0" applyFont="1" applyBorder="1" applyAlignment="1">
      <alignment horizontal="center" vertical="center"/>
    </xf>
    <xf numFmtId="0" fontId="0" fillId="0" borderId="0" xfId="0" applyBorder="1" applyAlignment="1">
      <alignment vertical="center"/>
    </xf>
    <xf numFmtId="0" fontId="9" fillId="0" borderId="0" xfId="0" applyFont="1" applyBorder="1"/>
    <xf numFmtId="0" fontId="7" fillId="0" borderId="0" xfId="0" applyFont="1" applyBorder="1" applyAlignment="1">
      <alignment horizontal="center" vertical="center"/>
    </xf>
    <xf numFmtId="0" fontId="16" fillId="0" borderId="0" xfId="0" applyFont="1" applyBorder="1" applyAlignment="1">
      <alignment vertical="center"/>
    </xf>
    <xf numFmtId="0" fontId="0" fillId="0" borderId="0" xfId="0" applyBorder="1" applyAlignment="1">
      <alignment vertical="center" wrapText="1"/>
    </xf>
    <xf numFmtId="0" fontId="3" fillId="0" borderId="0" xfId="0" applyFont="1" applyAlignment="1"/>
    <xf numFmtId="0" fontId="10" fillId="0" borderId="0" xfId="0" applyFont="1" applyBorder="1" applyAlignment="1">
      <alignment vertical="center" wrapText="1"/>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0" fillId="0" borderId="0" xfId="0" applyAlignment="1">
      <alignment wrapText="1"/>
    </xf>
    <xf numFmtId="0" fontId="0" fillId="0" borderId="0" xfId="0" applyAlignment="1"/>
    <xf numFmtId="0" fontId="25" fillId="0" borderId="0" xfId="0" applyFont="1" applyBorder="1"/>
    <xf numFmtId="0" fontId="3" fillId="0" borderId="0" xfId="0" applyFont="1" applyBorder="1"/>
    <xf numFmtId="0" fontId="24" fillId="0" borderId="0" xfId="0" applyFont="1" applyBorder="1" applyAlignment="1">
      <alignment vertical="center" wrapText="1"/>
    </xf>
    <xf numFmtId="0" fontId="0" fillId="0" borderId="0" xfId="0" applyAlignment="1">
      <alignment horizontal="left" vertical="top" wrapText="1"/>
    </xf>
    <xf numFmtId="0" fontId="0" fillId="0" borderId="0" xfId="0"/>
    <xf numFmtId="0" fontId="19" fillId="0" borderId="19" xfId="0" applyFont="1" applyBorder="1" applyAlignment="1">
      <alignment horizontal="right" vertical="center" wrapText="1"/>
    </xf>
    <xf numFmtId="0" fontId="19" fillId="0" borderId="43" xfId="0" applyFont="1" applyBorder="1" applyAlignment="1">
      <alignment horizontal="right" vertical="center" wrapText="1"/>
    </xf>
    <xf numFmtId="0" fontId="19" fillId="0" borderId="19" xfId="0" applyFont="1" applyBorder="1" applyAlignment="1">
      <alignment horizontal="right" vertical="center"/>
    </xf>
    <xf numFmtId="0" fontId="19" fillId="0" borderId="7" xfId="0" applyFont="1" applyBorder="1" applyAlignment="1">
      <alignment horizontal="right"/>
    </xf>
    <xf numFmtId="0" fontId="18" fillId="2" borderId="35" xfId="0" applyFont="1" applyFill="1" applyBorder="1" applyAlignment="1">
      <alignment vertical="center" wrapText="1"/>
    </xf>
    <xf numFmtId="3" fontId="20" fillId="0" borderId="6" xfId="0" applyNumberFormat="1" applyFont="1" applyBorder="1" applyAlignment="1">
      <alignment horizontal="right" vertical="center" wrapText="1"/>
    </xf>
    <xf numFmtId="3" fontId="20" fillId="0" borderId="1" xfId="0" applyNumberFormat="1" applyFont="1" applyBorder="1" applyAlignment="1">
      <alignment horizontal="right" vertical="center" wrapText="1"/>
    </xf>
    <xf numFmtId="3" fontId="20" fillId="0" borderId="29" xfId="0" applyNumberFormat="1" applyFont="1" applyBorder="1" applyAlignment="1">
      <alignment horizontal="right" vertical="center" wrapText="1"/>
    </xf>
    <xf numFmtId="3" fontId="20"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wrapText="1"/>
    </xf>
    <xf numFmtId="3" fontId="19" fillId="0" borderId="1" xfId="0" applyNumberFormat="1" applyFont="1" applyBorder="1" applyAlignment="1">
      <alignment horizontal="right" vertical="center" wrapText="1"/>
    </xf>
    <xf numFmtId="3" fontId="19" fillId="0" borderId="29" xfId="0" applyNumberFormat="1" applyFont="1" applyBorder="1" applyAlignment="1">
      <alignment horizontal="right" vertical="center" wrapText="1"/>
    </xf>
    <xf numFmtId="3" fontId="19" fillId="0" borderId="1" xfId="0" applyNumberFormat="1" applyFont="1" applyFill="1" applyBorder="1" applyAlignment="1">
      <alignment horizontal="right" vertical="center"/>
    </xf>
    <xf numFmtId="3" fontId="19" fillId="0" borderId="7" xfId="0" applyNumberFormat="1" applyFont="1" applyFill="1" applyBorder="1" applyAlignment="1">
      <alignment horizontal="right" vertical="center"/>
    </xf>
    <xf numFmtId="3" fontId="19"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xf>
    <xf numFmtId="3" fontId="19" fillId="0" borderId="1" xfId="0" applyNumberFormat="1" applyFont="1" applyBorder="1" applyAlignment="1">
      <alignment horizontal="right" vertical="center"/>
    </xf>
    <xf numFmtId="3" fontId="19" fillId="0" borderId="7" xfId="0" applyNumberFormat="1" applyFont="1" applyBorder="1" applyAlignment="1">
      <alignment horizontal="right" vertical="center"/>
    </xf>
    <xf numFmtId="3" fontId="20" fillId="0" borderId="13" xfId="0" applyNumberFormat="1" applyFont="1" applyBorder="1" applyAlignment="1">
      <alignment horizontal="right" vertical="center" wrapText="1"/>
    </xf>
    <xf numFmtId="3" fontId="19" fillId="0" borderId="4" xfId="0" applyNumberFormat="1" applyFont="1" applyBorder="1" applyAlignment="1">
      <alignment horizontal="right" vertical="center" wrapText="1"/>
    </xf>
    <xf numFmtId="3" fontId="19" fillId="0" borderId="27" xfId="0" applyNumberFormat="1" applyFont="1" applyBorder="1" applyAlignment="1">
      <alignment horizontal="right" vertical="center" wrapText="1"/>
    </xf>
    <xf numFmtId="3" fontId="19" fillId="0" borderId="3" xfId="0" applyNumberFormat="1" applyFont="1" applyBorder="1" applyAlignment="1">
      <alignment horizontal="right" vertical="center" wrapText="1"/>
    </xf>
    <xf numFmtId="3" fontId="19" fillId="0" borderId="4" xfId="0" applyNumberFormat="1" applyFont="1" applyBorder="1" applyAlignment="1">
      <alignment horizontal="right" vertical="center"/>
    </xf>
    <xf numFmtId="3" fontId="19" fillId="0" borderId="5" xfId="0" applyNumberFormat="1" applyFont="1" applyBorder="1" applyAlignment="1">
      <alignment horizontal="right" vertical="center"/>
    </xf>
    <xf numFmtId="3" fontId="20" fillId="0" borderId="14" xfId="0" applyNumberFormat="1" applyFont="1" applyBorder="1" applyAlignment="1">
      <alignment horizontal="right" vertical="center" wrapText="1"/>
    </xf>
    <xf numFmtId="3" fontId="18" fillId="0" borderId="58" xfId="0" applyNumberFormat="1" applyFont="1" applyBorder="1" applyAlignment="1">
      <alignment horizontal="right" vertical="center" wrapText="1"/>
    </xf>
    <xf numFmtId="3" fontId="18" fillId="0" borderId="19" xfId="0" applyNumberFormat="1" applyFont="1" applyBorder="1" applyAlignment="1">
      <alignment horizontal="right" vertical="center" wrapText="1"/>
    </xf>
    <xf numFmtId="3" fontId="18" fillId="0" borderId="47" xfId="0" applyNumberFormat="1" applyFont="1" applyBorder="1" applyAlignment="1">
      <alignment horizontal="right" vertical="center" wrapText="1"/>
    </xf>
    <xf numFmtId="3" fontId="18" fillId="0" borderId="43" xfId="0" applyNumberFormat="1" applyFont="1" applyBorder="1" applyAlignment="1">
      <alignment horizontal="right" vertical="center" wrapText="1"/>
    </xf>
    <xf numFmtId="3" fontId="18" fillId="0" borderId="44" xfId="0" applyNumberFormat="1" applyFont="1" applyBorder="1" applyAlignment="1">
      <alignment horizontal="right" vertical="center" wrapText="1"/>
    </xf>
    <xf numFmtId="0" fontId="3" fillId="0" borderId="0" xfId="0" applyFont="1" applyAlignment="1">
      <alignment horizontal="left" vertical="center" wrapText="1"/>
    </xf>
    <xf numFmtId="0" fontId="21" fillId="0" borderId="19" xfId="0" applyFont="1" applyBorder="1" applyAlignment="1">
      <alignment horizontal="right" vertical="center"/>
    </xf>
    <xf numFmtId="0" fontId="19" fillId="0" borderId="44" xfId="0" applyFont="1" applyBorder="1" applyAlignment="1">
      <alignment horizontal="right"/>
    </xf>
    <xf numFmtId="0" fontId="12" fillId="0" borderId="0" xfId="0" applyFont="1"/>
    <xf numFmtId="3" fontId="20" fillId="0" borderId="64" xfId="0" applyNumberFormat="1" applyFont="1" applyFill="1" applyBorder="1" applyAlignment="1">
      <alignment horizontal="right" vertical="center"/>
    </xf>
    <xf numFmtId="0" fontId="12" fillId="0" borderId="35"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0" xfId="0" applyAlignment="1">
      <alignment horizontal="left"/>
    </xf>
    <xf numFmtId="0" fontId="14" fillId="0" borderId="18" xfId="0" applyFont="1" applyFill="1" applyBorder="1" applyAlignment="1">
      <alignment vertical="top" wrapText="1"/>
    </xf>
    <xf numFmtId="0" fontId="14" fillId="0" borderId="1" xfId="0" applyFont="1" applyFill="1" applyBorder="1" applyAlignment="1">
      <alignment vertical="top" wrapText="1"/>
    </xf>
    <xf numFmtId="0" fontId="14" fillId="0" borderId="7" xfId="0" applyFont="1" applyFill="1" applyBorder="1" applyAlignment="1">
      <alignment vertical="top" wrapText="1"/>
    </xf>
    <xf numFmtId="0" fontId="14" fillId="0" borderId="9" xfId="0" applyFont="1" applyFill="1" applyBorder="1" applyAlignment="1">
      <alignment vertical="top" wrapText="1"/>
    </xf>
    <xf numFmtId="0" fontId="14" fillId="0" borderId="10" xfId="0" applyFont="1" applyFill="1" applyBorder="1" applyAlignment="1">
      <alignment vertical="top" wrapText="1"/>
    </xf>
    <xf numFmtId="0" fontId="14" fillId="0" borderId="4" xfId="0" applyFont="1" applyFill="1" applyBorder="1" applyAlignment="1">
      <alignment vertical="center" wrapText="1"/>
    </xf>
    <xf numFmtId="164" fontId="14" fillId="0" borderId="26" xfId="0" applyNumberFormat="1" applyFont="1" applyFill="1" applyBorder="1" applyAlignment="1">
      <alignment wrapText="1"/>
    </xf>
    <xf numFmtId="0" fontId="14" fillId="0" borderId="4" xfId="0" applyFont="1" applyFill="1" applyBorder="1" applyAlignment="1">
      <alignment wrapText="1"/>
    </xf>
    <xf numFmtId="0" fontId="14" fillId="0" borderId="1" xfId="0" applyFont="1" applyFill="1" applyBorder="1" applyAlignment="1">
      <alignment vertical="center" wrapText="1"/>
    </xf>
    <xf numFmtId="164" fontId="14" fillId="0" borderId="6" xfId="0" applyNumberFormat="1" applyFont="1" applyFill="1" applyBorder="1" applyAlignment="1">
      <alignment wrapText="1"/>
    </xf>
    <xf numFmtId="164" fontId="14" fillId="0" borderId="1" xfId="0" applyNumberFormat="1" applyFont="1" applyFill="1" applyBorder="1" applyAlignment="1">
      <alignment wrapText="1"/>
    </xf>
    <xf numFmtId="164" fontId="14" fillId="0" borderId="64" xfId="0" applyNumberFormat="1" applyFont="1" applyFill="1" applyBorder="1" applyAlignment="1">
      <alignment wrapText="1"/>
    </xf>
    <xf numFmtId="164" fontId="14" fillId="0" borderId="28" xfId="0" applyNumberFormat="1" applyFont="1" applyFill="1" applyBorder="1" applyAlignment="1">
      <alignment wrapText="1"/>
    </xf>
    <xf numFmtId="0" fontId="14" fillId="0" borderId="1" xfId="0" applyFont="1" applyFill="1" applyBorder="1" applyAlignment="1">
      <alignment wrapText="1"/>
    </xf>
    <xf numFmtId="164" fontId="14" fillId="0" borderId="43" xfId="0" applyNumberFormat="1" applyFont="1" applyFill="1" applyBorder="1" applyAlignment="1">
      <alignment wrapText="1"/>
    </xf>
    <xf numFmtId="164" fontId="14" fillId="0" borderId="19" xfId="0" applyNumberFormat="1" applyFont="1" applyFill="1" applyBorder="1" applyAlignment="1">
      <alignment wrapText="1"/>
    </xf>
    <xf numFmtId="164" fontId="14" fillId="0" borderId="65" xfId="0" applyNumberFormat="1" applyFont="1" applyFill="1" applyBorder="1" applyAlignment="1">
      <alignment wrapText="1"/>
    </xf>
    <xf numFmtId="164" fontId="14" fillId="0" borderId="39" xfId="0" applyNumberFormat="1" applyFont="1" applyFill="1" applyBorder="1" applyAlignment="1">
      <alignment wrapText="1"/>
    </xf>
    <xf numFmtId="0" fontId="14" fillId="0" borderId="19" xfId="0" applyFont="1" applyFill="1" applyBorder="1" applyAlignment="1">
      <alignment wrapText="1"/>
    </xf>
    <xf numFmtId="164" fontId="14" fillId="0" borderId="8" xfId="0" applyNumberFormat="1" applyFont="1" applyFill="1" applyBorder="1" applyAlignment="1">
      <alignment wrapText="1"/>
    </xf>
    <xf numFmtId="0" fontId="14" fillId="0" borderId="9" xfId="0" applyFont="1" applyFill="1" applyBorder="1" applyAlignment="1">
      <alignment wrapText="1"/>
    </xf>
    <xf numFmtId="164" fontId="14" fillId="0" borderId="3" xfId="0" applyNumberFormat="1" applyFont="1" applyFill="1" applyBorder="1" applyAlignment="1">
      <alignment wrapText="1"/>
    </xf>
    <xf numFmtId="164" fontId="14" fillId="0" borderId="4" xfId="0" applyNumberFormat="1" applyFont="1" applyFill="1" applyBorder="1" applyAlignment="1">
      <alignment wrapText="1"/>
    </xf>
    <xf numFmtId="164" fontId="14" fillId="0" borderId="67" xfId="0" applyNumberFormat="1" applyFont="1" applyFill="1" applyBorder="1" applyAlignment="1">
      <alignment wrapText="1"/>
    </xf>
    <xf numFmtId="0" fontId="14" fillId="0" borderId="4" xfId="0" applyFont="1" applyFill="1" applyBorder="1" applyAlignment="1">
      <alignment vertical="top" wrapText="1"/>
    </xf>
    <xf numFmtId="164" fontId="14" fillId="0" borderId="4" xfId="0" applyNumberFormat="1" applyFont="1" applyFill="1" applyBorder="1" applyAlignment="1">
      <alignment vertical="top" wrapText="1"/>
    </xf>
    <xf numFmtId="164" fontId="14" fillId="0" borderId="5" xfId="0" applyNumberFormat="1" applyFont="1" applyFill="1" applyBorder="1" applyAlignment="1">
      <alignment vertical="top" wrapText="1"/>
    </xf>
    <xf numFmtId="164" fontId="14" fillId="0" borderId="38" xfId="0" applyNumberFormat="1" applyFont="1" applyFill="1" applyBorder="1" applyAlignment="1">
      <alignment vertical="top" wrapText="1"/>
    </xf>
    <xf numFmtId="164" fontId="14" fillId="0" borderId="18" xfId="0" applyNumberFormat="1" applyFont="1" applyFill="1" applyBorder="1" applyAlignment="1">
      <alignment vertical="top" wrapText="1"/>
    </xf>
    <xf numFmtId="164" fontId="14" fillId="0" borderId="23" xfId="0" applyNumberFormat="1" applyFont="1" applyFill="1" applyBorder="1" applyAlignment="1">
      <alignment vertical="top" wrapText="1"/>
    </xf>
    <xf numFmtId="164" fontId="14" fillId="0" borderId="1" xfId="0" applyNumberFormat="1" applyFont="1" applyFill="1" applyBorder="1" applyAlignment="1">
      <alignment vertical="top" wrapText="1"/>
    </xf>
    <xf numFmtId="164" fontId="14" fillId="0" borderId="7" xfId="0" applyNumberFormat="1" applyFont="1" applyFill="1" applyBorder="1" applyAlignment="1">
      <alignment vertical="top" wrapText="1"/>
    </xf>
    <xf numFmtId="164" fontId="14" fillId="0" borderId="28" xfId="0" applyNumberFormat="1" applyFont="1" applyFill="1" applyBorder="1" applyAlignment="1">
      <alignment vertical="top" wrapText="1"/>
    </xf>
    <xf numFmtId="0" fontId="14" fillId="0" borderId="32" xfId="0" applyFont="1" applyFill="1" applyBorder="1" applyAlignment="1">
      <alignment vertical="top" wrapText="1"/>
    </xf>
    <xf numFmtId="164" fontId="14" fillId="0" borderId="9" xfId="0" applyNumberFormat="1" applyFont="1" applyFill="1" applyBorder="1" applyAlignment="1">
      <alignment vertical="top" wrapText="1"/>
    </xf>
    <xf numFmtId="164" fontId="14" fillId="0" borderId="10" xfId="0" applyNumberFormat="1" applyFont="1" applyFill="1" applyBorder="1" applyAlignment="1">
      <alignment vertical="top" wrapText="1"/>
    </xf>
    <xf numFmtId="164" fontId="14" fillId="0" borderId="31" xfId="0" applyNumberFormat="1" applyFont="1" applyFill="1" applyBorder="1" applyAlignment="1">
      <alignment vertical="top" wrapText="1"/>
    </xf>
    <xf numFmtId="164" fontId="14" fillId="0" borderId="26" xfId="0" applyNumberFormat="1" applyFont="1" applyFill="1" applyBorder="1" applyAlignment="1">
      <alignment vertical="top" wrapText="1"/>
    </xf>
    <xf numFmtId="0" fontId="14" fillId="0" borderId="29" xfId="0" applyFont="1" applyFill="1" applyBorder="1" applyAlignment="1">
      <alignment vertical="top" wrapText="1"/>
    </xf>
    <xf numFmtId="0" fontId="14" fillId="0" borderId="46" xfId="0" applyFont="1" applyFill="1" applyBorder="1" applyAlignment="1">
      <alignment vertical="top" wrapText="1"/>
    </xf>
    <xf numFmtId="0" fontId="14" fillId="0" borderId="38" xfId="0" applyFont="1" applyFill="1" applyBorder="1" applyAlignment="1">
      <alignment vertical="top" wrapText="1"/>
    </xf>
    <xf numFmtId="0" fontId="14" fillId="0" borderId="28" xfId="0" applyFont="1" applyFill="1" applyBorder="1" applyAlignment="1">
      <alignment vertical="top" wrapText="1"/>
    </xf>
    <xf numFmtId="0" fontId="14" fillId="0" borderId="31" xfId="0" applyFont="1" applyFill="1" applyBorder="1" applyAlignment="1">
      <alignment vertical="top" wrapText="1"/>
    </xf>
    <xf numFmtId="3" fontId="19" fillId="0" borderId="43" xfId="0" applyNumberFormat="1" applyFont="1" applyBorder="1" applyAlignment="1">
      <alignment horizontal="right" vertical="center" wrapText="1"/>
    </xf>
    <xf numFmtId="3" fontId="19" fillId="0" borderId="19" xfId="0" applyNumberFormat="1" applyFont="1" applyBorder="1" applyAlignment="1">
      <alignment horizontal="right" vertical="center" wrapText="1"/>
    </xf>
    <xf numFmtId="3" fontId="19" fillId="0" borderId="47" xfId="0" applyNumberFormat="1" applyFont="1" applyBorder="1" applyAlignment="1">
      <alignment horizontal="right" vertical="center" wrapText="1"/>
    </xf>
    <xf numFmtId="3" fontId="19" fillId="0" borderId="43" xfId="0" applyNumberFormat="1" applyFont="1" applyBorder="1" applyAlignment="1">
      <alignment horizontal="right" vertical="center"/>
    </xf>
    <xf numFmtId="3" fontId="19" fillId="0" borderId="19" xfId="0" applyNumberFormat="1" applyFont="1" applyBorder="1" applyAlignment="1">
      <alignment horizontal="right" vertical="center"/>
    </xf>
    <xf numFmtId="3" fontId="19" fillId="0" borderId="44" xfId="0" applyNumberFormat="1" applyFont="1" applyBorder="1" applyAlignment="1">
      <alignment horizontal="right" vertical="center"/>
    </xf>
    <xf numFmtId="0" fontId="12" fillId="0" borderId="2" xfId="0" applyFont="1" applyBorder="1" applyAlignment="1">
      <alignment horizontal="center" vertical="center" wrapText="1"/>
    </xf>
    <xf numFmtId="0" fontId="12" fillId="0" borderId="35" xfId="0" applyFont="1" applyBorder="1" applyAlignment="1">
      <alignment horizontal="center" vertical="center"/>
    </xf>
    <xf numFmtId="0" fontId="12" fillId="0" borderId="2" xfId="0" applyFont="1" applyBorder="1" applyAlignment="1">
      <alignment horizontal="center" vertical="center"/>
    </xf>
    <xf numFmtId="3" fontId="20" fillId="0" borderId="3" xfId="0" applyNumberFormat="1" applyFont="1" applyBorder="1" applyAlignment="1">
      <alignment horizontal="right" vertical="center" wrapText="1"/>
    </xf>
    <xf numFmtId="0" fontId="14" fillId="0" borderId="5" xfId="0" applyFont="1" applyFill="1" applyBorder="1" applyAlignment="1">
      <alignment vertical="top" wrapText="1"/>
    </xf>
    <xf numFmtId="164" fontId="14" fillId="0" borderId="0" xfId="0" applyNumberFormat="1" applyFont="1" applyFill="1" applyBorder="1" applyAlignment="1">
      <alignment wrapText="1"/>
    </xf>
    <xf numFmtId="0" fontId="14" fillId="0" borderId="0" xfId="0" applyFont="1" applyFill="1" applyBorder="1" applyAlignment="1">
      <alignment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3" fontId="18" fillId="0" borderId="10" xfId="0" applyNumberFormat="1" applyFont="1" applyBorder="1" applyAlignment="1">
      <alignment horizontal="right" vertical="center" wrapText="1"/>
    </xf>
    <xf numFmtId="0" fontId="0" fillId="0" borderId="0" xfId="0" applyFont="1" applyBorder="1"/>
    <xf numFmtId="0" fontId="0" fillId="0" borderId="0" xfId="0" applyAlignment="1">
      <alignment horizontal="left" vertical="center" wrapText="1"/>
    </xf>
    <xf numFmtId="0" fontId="3" fillId="0" borderId="17" xfId="0" applyFont="1" applyFill="1" applyBorder="1" applyAlignment="1">
      <alignment horizontal="center" vertical="center" wrapText="1"/>
    </xf>
    <xf numFmtId="0" fontId="3" fillId="0" borderId="45" xfId="0" applyFont="1" applyBorder="1" applyAlignment="1">
      <alignment horizontal="center" vertical="center"/>
    </xf>
    <xf numFmtId="0" fontId="14" fillId="0" borderId="56" xfId="0" applyFont="1" applyFill="1" applyBorder="1" applyAlignment="1">
      <alignment vertical="top" wrapText="1"/>
    </xf>
    <xf numFmtId="0" fontId="14" fillId="0" borderId="41" xfId="0" applyFont="1" applyFill="1" applyBorder="1" applyAlignment="1">
      <alignment vertical="top" wrapText="1"/>
    </xf>
    <xf numFmtId="0" fontId="14" fillId="0" borderId="70" xfId="0" applyFont="1" applyFill="1" applyBorder="1" applyAlignment="1">
      <alignment vertical="top" wrapText="1"/>
    </xf>
    <xf numFmtId="0" fontId="18" fillId="2" borderId="2" xfId="0" applyFont="1" applyFill="1" applyBorder="1" applyAlignment="1">
      <alignment vertical="center" wrapText="1"/>
    </xf>
    <xf numFmtId="3" fontId="21" fillId="0" borderId="19" xfId="0" applyNumberFormat="1" applyFont="1" applyBorder="1" applyAlignment="1">
      <alignment horizontal="right" wrapText="1"/>
    </xf>
    <xf numFmtId="3" fontId="21" fillId="0" borderId="47" xfId="0" applyNumberFormat="1" applyFont="1" applyBorder="1" applyAlignment="1">
      <alignment horizontal="right" wrapText="1"/>
    </xf>
    <xf numFmtId="3" fontId="21" fillId="0" borderId="43" xfId="0" applyNumberFormat="1" applyFont="1" applyBorder="1" applyAlignment="1">
      <alignment horizontal="right" wrapText="1"/>
    </xf>
    <xf numFmtId="3" fontId="21" fillId="0" borderId="19" xfId="0" applyNumberFormat="1" applyFont="1" applyBorder="1" applyAlignment="1">
      <alignment horizontal="right" vertical="center"/>
    </xf>
    <xf numFmtId="0" fontId="19" fillId="0" borderId="18" xfId="0" applyFont="1" applyBorder="1" applyAlignment="1">
      <alignment horizontal="right" vertical="center" wrapText="1"/>
    </xf>
    <xf numFmtId="0" fontId="19" fillId="0" borderId="22" xfId="0" applyFont="1" applyBorder="1" applyAlignment="1">
      <alignment horizontal="right" vertical="center" wrapText="1"/>
    </xf>
    <xf numFmtId="0" fontId="19" fillId="0" borderId="18" xfId="0" applyFont="1" applyBorder="1" applyAlignment="1">
      <alignment horizontal="right" vertical="center"/>
    </xf>
    <xf numFmtId="3" fontId="21" fillId="0" borderId="44" xfId="0" applyNumberFormat="1" applyFont="1" applyBorder="1" applyAlignment="1">
      <alignment horizontal="right" vertical="center"/>
    </xf>
    <xf numFmtId="0" fontId="19" fillId="0" borderId="23" xfId="0" applyFont="1" applyBorder="1" applyAlignment="1">
      <alignment horizontal="right"/>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wrapText="1"/>
    </xf>
    <xf numFmtId="0" fontId="13" fillId="0" borderId="0" xfId="0" applyFont="1" applyBorder="1"/>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14" fillId="0" borderId="19" xfId="0" applyFont="1" applyFill="1" applyBorder="1" applyAlignment="1">
      <alignment vertical="top" wrapText="1"/>
    </xf>
    <xf numFmtId="0" fontId="0" fillId="0" borderId="0" xfId="0" applyFont="1" applyFill="1" applyBorder="1"/>
    <xf numFmtId="0" fontId="0" fillId="0" borderId="0" xfId="0" applyFill="1" applyBorder="1"/>
    <xf numFmtId="0" fontId="2" fillId="0" borderId="0" xfId="0" applyFont="1" applyFill="1" applyBorder="1"/>
    <xf numFmtId="0" fontId="0" fillId="0" borderId="71" xfId="0" applyFont="1" applyBorder="1"/>
    <xf numFmtId="0" fontId="2" fillId="0" borderId="0" xfId="0" applyFont="1" applyBorder="1"/>
    <xf numFmtId="0" fontId="14" fillId="0" borderId="0" xfId="0" applyFont="1" applyFill="1" applyBorder="1"/>
    <xf numFmtId="0" fontId="19" fillId="0" borderId="1" xfId="0" applyFont="1" applyFill="1" applyBorder="1" applyAlignment="1">
      <alignment vertical="top" wrapText="1"/>
    </xf>
    <xf numFmtId="0" fontId="19" fillId="0" borderId="4" xfId="0" applyFont="1" applyFill="1" applyBorder="1" applyAlignment="1">
      <alignment vertical="top"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27" fillId="0" borderId="0" xfId="0" applyFont="1" applyBorder="1" applyAlignment="1">
      <alignment horizontal="center" vertical="center" wrapText="1"/>
    </xf>
    <xf numFmtId="0" fontId="17" fillId="3"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0" fillId="0" borderId="0" xfId="0" applyFont="1" applyBorder="1" applyAlignment="1">
      <alignment vertical="center"/>
    </xf>
    <xf numFmtId="0" fontId="17" fillId="3" borderId="0" xfId="0" applyFont="1" applyFill="1" applyBorder="1" applyAlignment="1">
      <alignment vertical="center" wrapText="1"/>
    </xf>
    <xf numFmtId="0" fontId="0" fillId="0" borderId="0" xfId="0" applyAlignment="1">
      <alignment horizontal="left" vertical="top" wrapText="1"/>
    </xf>
    <xf numFmtId="0" fontId="3" fillId="0" borderId="25" xfId="0" applyFont="1" applyBorder="1" applyAlignment="1">
      <alignment horizontal="center" vertical="center"/>
    </xf>
    <xf numFmtId="0" fontId="3" fillId="0" borderId="57" xfId="0" applyFont="1" applyBorder="1" applyAlignment="1">
      <alignment horizontal="center" vertical="center"/>
    </xf>
    <xf numFmtId="3" fontId="20" fillId="0" borderId="1" xfId="0" applyNumberFormat="1" applyFont="1" applyFill="1" applyBorder="1" applyAlignment="1">
      <alignment horizontal="right" vertical="center" wrapText="1"/>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4" xfId="0" applyFont="1" applyBorder="1" applyAlignment="1">
      <alignment horizontal="center" vertical="center" wrapText="1"/>
    </xf>
    <xf numFmtId="3" fontId="20" fillId="3" borderId="1" xfId="0" applyNumberFormat="1" applyFont="1" applyFill="1" applyBorder="1" applyAlignment="1">
      <alignment horizontal="right" vertical="center" wrapText="1"/>
    </xf>
    <xf numFmtId="3" fontId="20" fillId="0" borderId="1" xfId="0" applyNumberFormat="1" applyFont="1" applyFill="1" applyBorder="1" applyAlignment="1">
      <alignment horizontal="right" vertical="center"/>
    </xf>
    <xf numFmtId="3" fontId="20" fillId="3" borderId="1" xfId="0" quotePrefix="1" applyNumberFormat="1" applyFont="1" applyFill="1" applyBorder="1" applyAlignment="1">
      <alignment horizontal="right" vertical="center" wrapText="1"/>
    </xf>
    <xf numFmtId="3" fontId="20" fillId="0" borderId="1" xfId="0" quotePrefix="1" applyNumberFormat="1" applyFont="1" applyFill="1" applyBorder="1" applyAlignment="1">
      <alignment horizontal="right" vertical="center" wrapText="1"/>
    </xf>
    <xf numFmtId="3" fontId="20" fillId="0" borderId="6" xfId="0" applyNumberFormat="1" applyFont="1" applyFill="1" applyBorder="1" applyAlignment="1">
      <alignment horizontal="right" vertical="center" wrapText="1"/>
    </xf>
    <xf numFmtId="3" fontId="20" fillId="0" borderId="7" xfId="0" applyNumberFormat="1" applyFont="1" applyFill="1" applyBorder="1" applyAlignment="1">
      <alignment horizontal="right" vertical="center" wrapText="1"/>
    </xf>
    <xf numFmtId="3" fontId="20" fillId="0" borderId="8" xfId="0"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wrapText="1"/>
    </xf>
    <xf numFmtId="3" fontId="20" fillId="0" borderId="10"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wrapText="1"/>
    </xf>
    <xf numFmtId="3" fontId="20" fillId="0" borderId="28" xfId="0" quotePrefix="1" applyNumberFormat="1" applyFont="1" applyFill="1" applyBorder="1" applyAlignment="1">
      <alignment horizontal="right" vertical="center" wrapText="1"/>
    </xf>
    <xf numFmtId="3" fontId="20" fillId="0" borderId="28" xfId="0" applyNumberFormat="1" applyFont="1" applyFill="1" applyBorder="1" applyAlignment="1">
      <alignment horizontal="right" vertical="center" wrapText="1"/>
    </xf>
    <xf numFmtId="3" fontId="20" fillId="0" borderId="38"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xf>
    <xf numFmtId="3" fontId="20" fillId="0" borderId="6" xfId="0" quotePrefix="1" applyNumberFormat="1" applyFont="1" applyFill="1" applyBorder="1" applyAlignment="1">
      <alignment horizontal="right" vertical="center" wrapText="1"/>
    </xf>
    <xf numFmtId="3" fontId="20" fillId="0" borderId="22" xfId="0" applyNumberFormat="1" applyFont="1" applyFill="1" applyBorder="1" applyAlignment="1">
      <alignment horizontal="right" vertical="center" wrapText="1"/>
    </xf>
    <xf numFmtId="0" fontId="24" fillId="5" borderId="74" xfId="0" applyFont="1" applyFill="1" applyBorder="1" applyAlignment="1"/>
    <xf numFmtId="0" fontId="0" fillId="0" borderId="0" xfId="0" applyFont="1" applyBorder="1" applyAlignment="1">
      <alignment horizontal="center" vertical="center" wrapText="1"/>
    </xf>
    <xf numFmtId="0" fontId="3" fillId="0" borderId="0" xfId="0" applyFont="1" applyBorder="1" applyAlignment="1"/>
    <xf numFmtId="0" fontId="0" fillId="0" borderId="0" xfId="0" applyFont="1" applyBorder="1" applyAlignment="1"/>
    <xf numFmtId="0" fontId="3" fillId="0" borderId="0" xfId="0" applyFont="1" applyBorder="1" applyAlignment="1">
      <alignment horizontal="center"/>
    </xf>
    <xf numFmtId="0" fontId="29" fillId="0" borderId="0" xfId="85" applyFont="1"/>
    <xf numFmtId="0" fontId="31" fillId="0" borderId="49" xfId="0" applyFont="1" applyBorder="1" applyAlignment="1">
      <alignment horizontal="center" vertical="center" wrapText="1"/>
    </xf>
    <xf numFmtId="0" fontId="31" fillId="0" borderId="53"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21" xfId="0" applyFont="1" applyBorder="1" applyAlignment="1">
      <alignment horizontal="center" vertical="center" wrapText="1"/>
    </xf>
    <xf numFmtId="0" fontId="14" fillId="0" borderId="3" xfId="0" applyFont="1" applyBorder="1"/>
    <xf numFmtId="0" fontId="14" fillId="0" borderId="4" xfId="0" applyFont="1" applyBorder="1" applyAlignment="1">
      <alignment horizontal="center" vertical="center" wrapText="1"/>
    </xf>
    <xf numFmtId="0" fontId="14" fillId="0" borderId="6" xfId="0" applyFont="1" applyBorder="1"/>
    <xf numFmtId="0" fontId="14" fillId="0" borderId="1" xfId="0" applyFont="1" applyBorder="1" applyAlignment="1">
      <alignment horizontal="center" vertical="center" wrapText="1"/>
    </xf>
    <xf numFmtId="0" fontId="14" fillId="0" borderId="8" xfId="0" applyFont="1" applyBorder="1"/>
    <xf numFmtId="0" fontId="14" fillId="0" borderId="9" xfId="0" applyFont="1" applyBorder="1" applyAlignment="1">
      <alignment horizontal="center" vertical="center" wrapText="1"/>
    </xf>
    <xf numFmtId="0" fontId="20" fillId="3" borderId="62" xfId="0" applyFont="1" applyFill="1" applyBorder="1" applyAlignment="1">
      <alignment vertical="center" wrapText="1"/>
    </xf>
    <xf numFmtId="0" fontId="20" fillId="0" borderId="30" xfId="0" applyFont="1" applyBorder="1" applyAlignment="1">
      <alignment vertical="center" wrapText="1"/>
    </xf>
    <xf numFmtId="0" fontId="18" fillId="2" borderId="48" xfId="0" applyFont="1" applyFill="1" applyBorder="1" applyAlignment="1">
      <alignment vertical="center" wrapText="1"/>
    </xf>
    <xf numFmtId="0" fontId="20" fillId="0" borderId="51" xfId="0" applyFont="1" applyBorder="1" applyAlignment="1">
      <alignment vertical="center" wrapText="1"/>
    </xf>
    <xf numFmtId="0" fontId="20" fillId="0" borderId="60" xfId="0" applyFont="1" applyBorder="1" applyAlignment="1">
      <alignment vertical="center" wrapText="1"/>
    </xf>
    <xf numFmtId="0" fontId="20" fillId="0" borderId="59" xfId="0" applyFont="1" applyBorder="1" applyAlignment="1">
      <alignment vertical="center" wrapText="1"/>
    </xf>
    <xf numFmtId="0" fontId="20" fillId="3" borderId="60" xfId="0" applyFont="1" applyFill="1" applyBorder="1" applyAlignment="1">
      <alignment vertical="center" wrapText="1"/>
    </xf>
    <xf numFmtId="0" fontId="18" fillId="4" borderId="48" xfId="0" applyFont="1" applyFill="1" applyBorder="1" applyAlignment="1">
      <alignment vertical="center" wrapText="1"/>
    </xf>
    <xf numFmtId="0" fontId="20" fillId="3" borderId="52" xfId="0" applyFont="1" applyFill="1" applyBorder="1" applyAlignment="1">
      <alignment vertical="center" wrapText="1"/>
    </xf>
    <xf numFmtId="0" fontId="18" fillId="4" borderId="2" xfId="0" applyFont="1" applyFill="1" applyBorder="1" applyAlignment="1">
      <alignment vertical="center" wrapText="1"/>
    </xf>
    <xf numFmtId="0" fontId="20" fillId="0" borderId="62" xfId="0" applyFont="1" applyBorder="1" applyAlignment="1">
      <alignment vertical="center" wrapText="1"/>
    </xf>
    <xf numFmtId="0" fontId="20" fillId="0" borderId="3" xfId="0" applyFont="1" applyBorder="1" applyAlignment="1">
      <alignment vertical="center" wrapText="1"/>
    </xf>
    <xf numFmtId="3" fontId="19" fillId="0" borderId="4" xfId="0" applyNumberFormat="1" applyFont="1" applyFill="1" applyBorder="1" applyAlignment="1">
      <alignment horizontal="right" vertical="center" wrapText="1"/>
    </xf>
    <xf numFmtId="3" fontId="19" fillId="0" borderId="1" xfId="0" quotePrefix="1" applyNumberFormat="1" applyFont="1" applyFill="1" applyBorder="1" applyAlignment="1">
      <alignment horizontal="right" vertical="center" wrapText="1"/>
    </xf>
    <xf numFmtId="0" fontId="20" fillId="0" borderId="14" xfId="0" applyFont="1" applyBorder="1" applyAlignment="1">
      <alignment vertical="center" wrapText="1"/>
    </xf>
    <xf numFmtId="3" fontId="19" fillId="0" borderId="9" xfId="0" applyNumberFormat="1" applyFont="1" applyFill="1" applyBorder="1" applyAlignment="1">
      <alignment horizontal="right" vertical="center" wrapText="1"/>
    </xf>
    <xf numFmtId="3" fontId="19" fillId="0" borderId="10" xfId="0" applyNumberFormat="1" applyFont="1" applyFill="1" applyBorder="1" applyAlignment="1">
      <alignment horizontal="right" vertical="center" wrapText="1"/>
    </xf>
    <xf numFmtId="3" fontId="19" fillId="0" borderId="3" xfId="0" applyNumberFormat="1" applyFont="1" applyBorder="1" applyAlignment="1">
      <alignment horizontal="right" vertical="center"/>
    </xf>
    <xf numFmtId="0" fontId="20" fillId="0" borderId="61" xfId="0" applyFont="1" applyBorder="1" applyAlignment="1">
      <alignment vertical="center" wrapText="1"/>
    </xf>
    <xf numFmtId="0" fontId="20" fillId="0" borderId="52" xfId="0" applyFont="1" applyBorder="1" applyAlignment="1">
      <alignment vertical="center" wrapText="1"/>
    </xf>
    <xf numFmtId="3" fontId="19" fillId="0" borderId="8" xfId="0" applyNumberFormat="1" applyFont="1" applyBorder="1" applyAlignment="1">
      <alignment horizontal="right" vertical="center" wrapText="1"/>
    </xf>
    <xf numFmtId="3" fontId="19" fillId="0" borderId="9" xfId="0" applyNumberFormat="1" applyFont="1" applyBorder="1" applyAlignment="1">
      <alignment horizontal="right" vertical="center" wrapText="1"/>
    </xf>
    <xf numFmtId="3" fontId="19" fillId="0" borderId="32" xfId="0" applyNumberFormat="1" applyFont="1" applyBorder="1" applyAlignment="1">
      <alignment horizontal="right" vertical="center" wrapText="1"/>
    </xf>
    <xf numFmtId="3" fontId="19" fillId="0" borderId="8" xfId="0" applyNumberFormat="1" applyFont="1" applyBorder="1" applyAlignment="1">
      <alignment horizontal="right" vertical="center"/>
    </xf>
    <xf numFmtId="3" fontId="19" fillId="0" borderId="9" xfId="0" applyNumberFormat="1" applyFont="1" applyBorder="1" applyAlignment="1">
      <alignment horizontal="right" vertical="center"/>
    </xf>
    <xf numFmtId="3" fontId="19" fillId="0" borderId="10" xfId="0" applyNumberFormat="1" applyFont="1" applyBorder="1" applyAlignment="1">
      <alignment horizontal="right" vertical="center"/>
    </xf>
    <xf numFmtId="0" fontId="20" fillId="0" borderId="56" xfId="0" applyFont="1" applyBorder="1" applyAlignment="1">
      <alignment vertical="center" wrapText="1"/>
    </xf>
    <xf numFmtId="0" fontId="20" fillId="0" borderId="58" xfId="0" applyFont="1" applyBorder="1" applyAlignment="1">
      <alignment vertical="center" wrapText="1"/>
    </xf>
    <xf numFmtId="0" fontId="20" fillId="0" borderId="3" xfId="0" applyFont="1" applyBorder="1" applyAlignment="1">
      <alignment horizontal="left" vertical="center" wrapText="1"/>
    </xf>
    <xf numFmtId="0" fontId="20" fillId="0" borderId="43" xfId="0" applyFont="1" applyBorder="1" applyAlignment="1">
      <alignment horizontal="left" vertical="center" wrapText="1"/>
    </xf>
    <xf numFmtId="0" fontId="18" fillId="0" borderId="43" xfId="0" applyFont="1" applyBorder="1" applyAlignment="1">
      <alignment horizontal="left" vertical="center" wrapText="1"/>
    </xf>
    <xf numFmtId="0" fontId="31" fillId="0" borderId="54" xfId="0" applyFont="1" applyBorder="1" applyAlignment="1">
      <alignment horizontal="center" vertical="center" wrapText="1"/>
    </xf>
    <xf numFmtId="0" fontId="19" fillId="0" borderId="33" xfId="0" applyFont="1" applyBorder="1" applyAlignment="1">
      <alignment horizontal="justify" vertical="center" wrapText="1"/>
    </xf>
    <xf numFmtId="0" fontId="19" fillId="0" borderId="30" xfId="0" applyFont="1" applyBorder="1" applyAlignment="1">
      <alignment horizontal="justify" vertical="center" wrapText="1"/>
    </xf>
    <xf numFmtId="0" fontId="19" fillId="0" borderId="30" xfId="0" applyFont="1" applyBorder="1"/>
    <xf numFmtId="0" fontId="19" fillId="0" borderId="34" xfId="0" applyFont="1" applyBorder="1" applyAlignment="1">
      <alignment horizontal="justify" vertical="center" wrapText="1"/>
    </xf>
    <xf numFmtId="0" fontId="19" fillId="0" borderId="62" xfId="0" applyFont="1" applyBorder="1" applyAlignment="1">
      <alignment horizontal="justify" vertical="center" wrapText="1"/>
    </xf>
    <xf numFmtId="164" fontId="14" fillId="0" borderId="7" xfId="0" applyNumberFormat="1" applyFont="1" applyFill="1" applyBorder="1" applyAlignment="1">
      <alignment wrapText="1"/>
    </xf>
    <xf numFmtId="164" fontId="14" fillId="0" borderId="5" xfId="0" applyNumberFormat="1" applyFont="1" applyFill="1" applyBorder="1" applyAlignment="1">
      <alignment wrapText="1"/>
    </xf>
    <xf numFmtId="164" fontId="14" fillId="0" borderId="44" xfId="0" applyNumberFormat="1" applyFont="1" applyFill="1" applyBorder="1" applyAlignment="1">
      <alignment wrapText="1"/>
    </xf>
    <xf numFmtId="164" fontId="14" fillId="0" borderId="39" xfId="0" applyNumberFormat="1" applyFont="1" applyFill="1" applyBorder="1" applyAlignment="1">
      <alignment vertical="top" wrapText="1"/>
    </xf>
    <xf numFmtId="164" fontId="14" fillId="0" borderId="19" xfId="0" applyNumberFormat="1" applyFont="1" applyFill="1" applyBorder="1" applyAlignment="1">
      <alignment vertical="top" wrapText="1"/>
    </xf>
    <xf numFmtId="164" fontId="14" fillId="0" borderId="44" xfId="0" applyNumberFormat="1" applyFont="1" applyFill="1" applyBorder="1" applyAlignment="1">
      <alignment vertical="top" wrapText="1"/>
    </xf>
    <xf numFmtId="0" fontId="3" fillId="0" borderId="76" xfId="0" applyFont="1" applyBorder="1" applyAlignment="1">
      <alignment horizontal="center" vertical="center"/>
    </xf>
    <xf numFmtId="0" fontId="31" fillId="0" borderId="0" xfId="0" applyFont="1" applyBorder="1" applyAlignment="1">
      <alignment horizontal="center" vertical="center" wrapText="1"/>
    </xf>
    <xf numFmtId="0" fontId="14" fillId="0" borderId="0" xfId="0" applyFont="1" applyBorder="1" applyAlignment="1">
      <alignment vertical="center"/>
    </xf>
    <xf numFmtId="0" fontId="31" fillId="0" borderId="16" xfId="0" applyFont="1" applyBorder="1" applyAlignment="1">
      <alignment horizontal="center" vertical="center" wrapText="1"/>
    </xf>
    <xf numFmtId="0" fontId="31" fillId="0" borderId="45" xfId="0" applyFont="1" applyBorder="1" applyAlignment="1">
      <alignment horizontal="center" vertical="center" wrapText="1"/>
    </xf>
    <xf numFmtId="0" fontId="31" fillId="0" borderId="77" xfId="0" applyFont="1" applyBorder="1" applyAlignment="1">
      <alignment horizontal="center" vertical="center" wrapText="1"/>
    </xf>
    <xf numFmtId="0" fontId="0" fillId="0" borderId="0" xfId="0" applyAlignment="1">
      <alignment horizontal="left"/>
    </xf>
    <xf numFmtId="0" fontId="18" fillId="0" borderId="35"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xf>
    <xf numFmtId="0" fontId="21" fillId="0" borderId="35" xfId="0" applyFont="1" applyFill="1" applyBorder="1" applyAlignment="1"/>
    <xf numFmtId="0" fontId="18" fillId="3" borderId="35" xfId="0" applyFont="1" applyFill="1" applyBorder="1" applyAlignment="1">
      <alignment vertical="center" wrapText="1"/>
    </xf>
    <xf numFmtId="0" fontId="0" fillId="0" borderId="0" xfId="0" applyAlignment="1">
      <alignment horizontal="left" vertical="center"/>
    </xf>
    <xf numFmtId="3" fontId="20" fillId="0" borderId="7" xfId="0" applyNumberFormat="1" applyFont="1" applyFill="1" applyBorder="1" applyAlignment="1">
      <alignment horizontal="right" vertical="center"/>
    </xf>
    <xf numFmtId="3" fontId="20" fillId="3" borderId="7" xfId="0" quotePrefix="1" applyNumberFormat="1" applyFont="1" applyFill="1" applyBorder="1" applyAlignment="1">
      <alignment horizontal="right" vertical="center" wrapText="1"/>
    </xf>
    <xf numFmtId="3" fontId="20" fillId="3" borderId="7" xfId="0" applyNumberFormat="1" applyFont="1" applyFill="1" applyBorder="1" applyAlignment="1">
      <alignment horizontal="right" vertical="center" wrapText="1"/>
    </xf>
    <xf numFmtId="3" fontId="20" fillId="3" borderId="18" xfId="0" applyNumberFormat="1" applyFont="1" applyFill="1" applyBorder="1" applyAlignment="1">
      <alignment horizontal="right" vertical="center" wrapText="1"/>
    </xf>
    <xf numFmtId="3" fontId="20" fillId="3" borderId="23" xfId="0" applyNumberFormat="1" applyFont="1" applyFill="1" applyBorder="1" applyAlignment="1">
      <alignment horizontal="right" vertical="center" wrapText="1"/>
    </xf>
    <xf numFmtId="3" fontId="18" fillId="0" borderId="76" xfId="0" applyNumberFormat="1" applyFont="1" applyBorder="1" applyAlignment="1">
      <alignment horizontal="right" vertical="center" wrapText="1"/>
    </xf>
    <xf numFmtId="3" fontId="18" fillId="0" borderId="45" xfId="0" applyNumberFormat="1" applyFont="1" applyBorder="1" applyAlignment="1">
      <alignment horizontal="right" vertical="center" wrapText="1"/>
    </xf>
    <xf numFmtId="3" fontId="18" fillId="0" borderId="77" xfId="0" applyNumberFormat="1" applyFont="1" applyBorder="1" applyAlignment="1">
      <alignment horizontal="right" vertical="center" wrapText="1"/>
    </xf>
    <xf numFmtId="3" fontId="20" fillId="0" borderId="22" xfId="0" quotePrefix="1" applyNumberFormat="1" applyFont="1" applyFill="1" applyBorder="1" applyAlignment="1">
      <alignment horizontal="right" vertical="center" wrapText="1"/>
    </xf>
    <xf numFmtId="3" fontId="20" fillId="0" borderId="18" xfId="0" quotePrefix="1" applyNumberFormat="1" applyFont="1" applyFill="1" applyBorder="1" applyAlignment="1">
      <alignment horizontal="right" vertical="center" wrapText="1"/>
    </xf>
    <xf numFmtId="3" fontId="20" fillId="0" borderId="80" xfId="0" applyNumberFormat="1" applyFont="1" applyFill="1" applyBorder="1" applyAlignment="1">
      <alignment horizontal="right" vertical="center"/>
    </xf>
    <xf numFmtId="3" fontId="18" fillId="3" borderId="76" xfId="0" quotePrefix="1" applyNumberFormat="1" applyFont="1" applyFill="1" applyBorder="1" applyAlignment="1">
      <alignment horizontal="right" vertical="center" wrapText="1"/>
    </xf>
    <xf numFmtId="3" fontId="18" fillId="3" borderId="45" xfId="0" quotePrefix="1" applyNumberFormat="1" applyFont="1" applyFill="1" applyBorder="1" applyAlignment="1">
      <alignment horizontal="right" vertical="center" wrapText="1"/>
    </xf>
    <xf numFmtId="3" fontId="18" fillId="3" borderId="77" xfId="0" quotePrefix="1"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xf>
    <xf numFmtId="3" fontId="19" fillId="0" borderId="23" xfId="0" applyNumberFormat="1" applyFont="1" applyFill="1" applyBorder="1" applyAlignment="1">
      <alignment horizontal="right" vertical="center"/>
    </xf>
    <xf numFmtId="3" fontId="21" fillId="0" borderId="76" xfId="0" applyNumberFormat="1" applyFont="1" applyBorder="1" applyAlignment="1">
      <alignment horizontal="right" vertical="center"/>
    </xf>
    <xf numFmtId="3" fontId="21" fillId="0" borderId="45" xfId="0" applyNumberFormat="1" applyFont="1" applyBorder="1" applyAlignment="1">
      <alignment horizontal="right" vertical="center"/>
    </xf>
    <xf numFmtId="3" fontId="21" fillId="0" borderId="77" xfId="0" applyNumberFormat="1" applyFont="1" applyBorder="1" applyAlignment="1">
      <alignment horizontal="right" vertical="center"/>
    </xf>
    <xf numFmtId="0" fontId="20" fillId="0" borderId="13" xfId="0" applyFont="1" applyBorder="1" applyAlignment="1">
      <alignment vertical="center" wrapText="1"/>
    </xf>
    <xf numFmtId="3" fontId="19" fillId="0" borderId="3" xfId="0" applyNumberFormat="1" applyFont="1" applyFill="1" applyBorder="1" applyAlignment="1">
      <alignment horizontal="right" vertical="center" wrapText="1"/>
    </xf>
    <xf numFmtId="3" fontId="19" fillId="0" borderId="6" xfId="0" quotePrefix="1" applyNumberFormat="1" applyFont="1" applyFill="1" applyBorder="1" applyAlignment="1">
      <alignment horizontal="right" vertical="center" wrapText="1"/>
    </xf>
    <xf numFmtId="3" fontId="19" fillId="0" borderId="8" xfId="0" applyNumberFormat="1" applyFont="1" applyFill="1" applyBorder="1" applyAlignment="1">
      <alignment horizontal="right" vertical="center" wrapText="1"/>
    </xf>
    <xf numFmtId="3" fontId="19" fillId="0" borderId="22" xfId="0" applyNumberFormat="1" applyFont="1" applyFill="1" applyBorder="1" applyAlignment="1">
      <alignment horizontal="right" vertical="center" wrapText="1"/>
    </xf>
    <xf numFmtId="0" fontId="22" fillId="0" borderId="0" xfId="85"/>
    <xf numFmtId="0" fontId="18" fillId="2" borderId="2" xfId="0" applyFont="1" applyFill="1" applyBorder="1" applyAlignment="1">
      <alignment horizontal="left" vertical="center" wrapText="1"/>
    </xf>
    <xf numFmtId="0" fontId="18" fillId="2" borderId="35" xfId="0" applyFont="1" applyFill="1" applyBorder="1" applyAlignment="1">
      <alignment horizontal="left" vertical="center" wrapText="1"/>
    </xf>
    <xf numFmtId="0" fontId="18" fillId="0" borderId="76" xfId="0" applyFont="1" applyBorder="1" applyAlignment="1">
      <alignment vertical="center" wrapText="1"/>
    </xf>
    <xf numFmtId="3" fontId="18" fillId="0" borderId="35" xfId="0" applyNumberFormat="1" applyFont="1" applyBorder="1" applyAlignment="1">
      <alignment horizontal="right" vertical="center" wrapText="1"/>
    </xf>
    <xf numFmtId="3" fontId="18" fillId="0" borderId="81" xfId="0" applyNumberFormat="1" applyFont="1" applyBorder="1" applyAlignment="1">
      <alignment horizontal="right" vertical="center" wrapText="1"/>
    </xf>
    <xf numFmtId="0" fontId="20" fillId="0" borderId="8" xfId="0" applyFont="1" applyBorder="1" applyAlignment="1">
      <alignment vertical="center" wrapText="1"/>
    </xf>
    <xf numFmtId="3" fontId="20" fillId="0" borderId="15" xfId="0" applyNumberFormat="1" applyFont="1" applyBorder="1" applyAlignment="1">
      <alignment horizontal="right" vertical="center" wrapText="1"/>
    </xf>
    <xf numFmtId="0" fontId="18" fillId="0" borderId="2" xfId="0" applyFont="1" applyBorder="1" applyAlignment="1">
      <alignment vertical="center" wrapText="1"/>
    </xf>
    <xf numFmtId="0" fontId="20" fillId="0" borderId="22" xfId="0" applyFont="1" applyBorder="1" applyAlignment="1">
      <alignment horizontal="right" vertical="center" wrapText="1"/>
    </xf>
    <xf numFmtId="0" fontId="19" fillId="0" borderId="23" xfId="0" applyFont="1" applyBorder="1" applyAlignment="1">
      <alignment horizontal="right" vertical="center" wrapText="1"/>
    </xf>
    <xf numFmtId="0" fontId="20" fillId="0" borderId="43" xfId="0" applyFont="1" applyBorder="1" applyAlignment="1">
      <alignment horizontal="right" vertical="center" wrapText="1"/>
    </xf>
    <xf numFmtId="0" fontId="19" fillId="0" borderId="44" xfId="0" applyFont="1" applyBorder="1" applyAlignment="1">
      <alignment horizontal="right" vertical="center" wrapText="1"/>
    </xf>
    <xf numFmtId="0" fontId="20" fillId="0" borderId="8" xfId="0" applyFont="1" applyBorder="1" applyAlignment="1">
      <alignment horizontal="right" vertical="center" wrapText="1"/>
    </xf>
    <xf numFmtId="0" fontId="19" fillId="0" borderId="9" xfId="0" applyFont="1" applyBorder="1" applyAlignment="1">
      <alignment horizontal="right" vertical="center" wrapText="1"/>
    </xf>
    <xf numFmtId="0" fontId="19" fillId="0" borderId="10" xfId="0" applyFont="1" applyBorder="1" applyAlignment="1">
      <alignment horizontal="right" vertical="center" wrapText="1"/>
    </xf>
    <xf numFmtId="0" fontId="20" fillId="0" borderId="18" xfId="0" applyFont="1" applyBorder="1" applyAlignment="1">
      <alignment horizontal="right" vertical="center" wrapText="1"/>
    </xf>
    <xf numFmtId="0" fontId="20" fillId="0" borderId="23" xfId="0" applyFont="1" applyBorder="1" applyAlignment="1">
      <alignment horizontal="right" vertical="center" wrapText="1"/>
    </xf>
    <xf numFmtId="0" fontId="26" fillId="0" borderId="76" xfId="0" applyFont="1" applyBorder="1" applyAlignment="1">
      <alignment horizontal="right" vertical="center" wrapText="1"/>
    </xf>
    <xf numFmtId="0" fontId="11" fillId="0" borderId="45" xfId="0" applyFont="1" applyBorder="1" applyAlignment="1">
      <alignment horizontal="right" wrapText="1"/>
    </xf>
    <xf numFmtId="0" fontId="11" fillId="0" borderId="77" xfId="0" applyFont="1" applyBorder="1" applyAlignment="1">
      <alignment horizontal="right" wrapText="1"/>
    </xf>
    <xf numFmtId="0" fontId="21" fillId="0" borderId="37" xfId="0" applyFont="1" applyBorder="1" applyAlignment="1">
      <alignment horizontal="right" vertical="center"/>
    </xf>
    <xf numFmtId="0" fontId="19" fillId="0" borderId="8" xfId="0" applyFont="1" applyBorder="1" applyAlignment="1">
      <alignment horizontal="right" vertical="center" wrapText="1"/>
    </xf>
    <xf numFmtId="0" fontId="21" fillId="0" borderId="9" xfId="0" applyFont="1" applyBorder="1" applyAlignment="1">
      <alignment horizontal="right" vertical="center"/>
    </xf>
    <xf numFmtId="0" fontId="19" fillId="0" borderId="10" xfId="0" applyFont="1" applyBorder="1" applyAlignment="1">
      <alignment horizontal="right"/>
    </xf>
    <xf numFmtId="3" fontId="20"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wrapText="1"/>
    </xf>
    <xf numFmtId="3" fontId="19" fillId="0" borderId="46" xfId="0" applyNumberFormat="1" applyFont="1" applyBorder="1" applyAlignment="1">
      <alignment horizontal="right" vertical="center" wrapText="1"/>
    </xf>
    <xf numFmtId="3" fontId="19"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xf>
    <xf numFmtId="0" fontId="32" fillId="0" borderId="35" xfId="0" applyFont="1" applyBorder="1" applyAlignment="1">
      <alignment vertical="center" wrapText="1"/>
    </xf>
    <xf numFmtId="3" fontId="20" fillId="0" borderId="43" xfId="0" applyNumberFormat="1" applyFont="1" applyBorder="1" applyAlignment="1">
      <alignment horizontal="right" vertical="center" wrapText="1"/>
    </xf>
    <xf numFmtId="3" fontId="19" fillId="0" borderId="18" xfId="0" applyNumberFormat="1" applyFont="1" applyBorder="1" applyAlignment="1">
      <alignment horizontal="right" wrapText="1"/>
    </xf>
    <xf numFmtId="3" fontId="19" fillId="0" borderId="46" xfId="0" applyNumberFormat="1" applyFont="1" applyBorder="1" applyAlignment="1">
      <alignment horizontal="right" wrapText="1"/>
    </xf>
    <xf numFmtId="3" fontId="19" fillId="0" borderId="22" xfId="0" applyNumberFormat="1" applyFont="1" applyBorder="1" applyAlignment="1">
      <alignment horizontal="right" wrapText="1"/>
    </xf>
    <xf numFmtId="3" fontId="21" fillId="0" borderId="23" xfId="0" applyNumberFormat="1" applyFont="1" applyBorder="1" applyAlignment="1">
      <alignment horizontal="right" vertical="center"/>
    </xf>
    <xf numFmtId="0" fontId="18" fillId="0" borderId="35" xfId="0" applyFont="1" applyBorder="1" applyAlignment="1">
      <alignment vertical="center" wrapText="1"/>
    </xf>
    <xf numFmtId="3" fontId="18" fillId="0" borderId="22" xfId="0" applyNumberFormat="1" applyFont="1" applyBorder="1" applyAlignment="1">
      <alignment horizontal="right" vertical="center" wrapText="1"/>
    </xf>
    <xf numFmtId="3" fontId="21" fillId="0" borderId="18" xfId="0" applyNumberFormat="1" applyFont="1" applyBorder="1" applyAlignment="1">
      <alignment horizontal="right" wrapText="1"/>
    </xf>
    <xf numFmtId="3" fontId="21" fillId="0" borderId="46" xfId="0" applyNumberFormat="1" applyFont="1" applyBorder="1" applyAlignment="1">
      <alignment horizontal="right" wrapText="1"/>
    </xf>
    <xf numFmtId="3" fontId="21" fillId="0" borderId="22" xfId="0" applyNumberFormat="1" applyFont="1" applyBorder="1" applyAlignment="1">
      <alignment horizontal="right" wrapText="1"/>
    </xf>
    <xf numFmtId="3" fontId="21" fillId="0" borderId="18" xfId="0" applyNumberFormat="1" applyFont="1" applyBorder="1" applyAlignment="1">
      <alignment horizontal="right" vertical="center"/>
    </xf>
    <xf numFmtId="0" fontId="20" fillId="0" borderId="15" xfId="0" applyFont="1" applyBorder="1" applyAlignment="1">
      <alignment vertical="center" wrapText="1"/>
    </xf>
    <xf numFmtId="3" fontId="20" fillId="0" borderId="8" xfId="0" applyNumberFormat="1" applyFont="1" applyBorder="1" applyAlignment="1">
      <alignment horizontal="right" vertical="center" wrapText="1"/>
    </xf>
    <xf numFmtId="3" fontId="19" fillId="0" borderId="9" xfId="0" applyNumberFormat="1" applyFont="1" applyBorder="1" applyAlignment="1">
      <alignment horizontal="right" wrapText="1"/>
    </xf>
    <xf numFmtId="3" fontId="19" fillId="0" borderId="32" xfId="0" applyNumberFormat="1" applyFont="1" applyBorder="1" applyAlignment="1">
      <alignment horizontal="right" wrapText="1"/>
    </xf>
    <xf numFmtId="3" fontId="19" fillId="0" borderId="8" xfId="0" applyNumberFormat="1" applyFont="1" applyBorder="1" applyAlignment="1">
      <alignment horizontal="right" wrapText="1"/>
    </xf>
    <xf numFmtId="0" fontId="18" fillId="0" borderId="59" xfId="0" applyFont="1" applyBorder="1" applyAlignment="1">
      <alignment horizontal="left" vertical="center" wrapText="1"/>
    </xf>
    <xf numFmtId="3" fontId="21" fillId="0" borderId="22" xfId="0" applyNumberFormat="1" applyFont="1" applyBorder="1" applyAlignment="1">
      <alignment horizontal="right" vertical="center" wrapText="1"/>
    </xf>
    <xf numFmtId="3" fontId="21" fillId="0" borderId="18" xfId="0" applyNumberFormat="1" applyFont="1" applyBorder="1" applyAlignment="1">
      <alignment horizontal="right" vertical="center" wrapText="1"/>
    </xf>
    <xf numFmtId="3" fontId="21" fillId="0" borderId="46" xfId="0" applyNumberFormat="1" applyFont="1" applyBorder="1" applyAlignment="1">
      <alignment horizontal="right" vertical="center" wrapText="1"/>
    </xf>
    <xf numFmtId="3" fontId="21" fillId="0" borderId="23" xfId="0" applyNumberFormat="1" applyFont="1" applyBorder="1" applyAlignment="1">
      <alignment horizontal="right" vertical="center" wrapText="1"/>
    </xf>
    <xf numFmtId="3" fontId="18" fillId="0" borderId="82" xfId="0" applyNumberFormat="1" applyFont="1" applyBorder="1" applyAlignment="1">
      <alignment horizontal="right" vertical="center" wrapText="1"/>
    </xf>
    <xf numFmtId="3" fontId="21" fillId="0" borderId="76" xfId="0" applyNumberFormat="1" applyFont="1" applyBorder="1" applyAlignment="1">
      <alignment horizontal="right" vertical="center" wrapText="1"/>
    </xf>
    <xf numFmtId="3" fontId="21" fillId="0" borderId="45" xfId="0" applyNumberFormat="1" applyFont="1" applyBorder="1" applyAlignment="1">
      <alignment horizontal="right" vertical="center" wrapText="1"/>
    </xf>
    <xf numFmtId="3" fontId="21" fillId="0" borderId="81" xfId="0" applyNumberFormat="1" applyFont="1" applyBorder="1" applyAlignment="1">
      <alignment horizontal="right" vertical="center" wrapText="1"/>
    </xf>
    <xf numFmtId="3" fontId="21" fillId="0" borderId="77" xfId="0" applyNumberFormat="1" applyFont="1" applyBorder="1" applyAlignment="1">
      <alignment horizontal="right" vertical="center" wrapText="1"/>
    </xf>
    <xf numFmtId="0" fontId="19" fillId="0" borderId="30" xfId="0" applyFont="1" applyBorder="1" applyAlignment="1">
      <alignment wrapText="1"/>
    </xf>
    <xf numFmtId="0" fontId="19" fillId="0" borderId="30" xfId="0" applyFont="1" applyBorder="1" applyAlignment="1">
      <alignment horizontal="left" vertical="center" wrapText="1"/>
    </xf>
    <xf numFmtId="0" fontId="31" fillId="0" borderId="82" xfId="0" applyFont="1" applyBorder="1" applyAlignment="1">
      <alignment horizontal="center" vertical="center" wrapText="1"/>
    </xf>
    <xf numFmtId="0" fontId="12" fillId="0" borderId="0" xfId="0" applyFont="1" applyBorder="1" applyAlignment="1">
      <alignment vertical="center" wrapText="1"/>
    </xf>
    <xf numFmtId="0" fontId="0" fillId="0" borderId="0" xfId="0" applyFill="1" applyAlignment="1">
      <alignment vertical="top" wrapText="1"/>
    </xf>
    <xf numFmtId="0" fontId="0" fillId="0" borderId="0" xfId="0" applyFont="1" applyBorder="1" applyAlignment="1">
      <alignment vertical="center" wrapText="1"/>
    </xf>
    <xf numFmtId="1" fontId="14" fillId="0" borderId="29" xfId="0" applyNumberFormat="1" applyFont="1" applyFill="1" applyBorder="1" applyAlignment="1">
      <alignment horizontal="right" vertical="center"/>
    </xf>
    <xf numFmtId="1" fontId="14" fillId="0" borderId="7" xfId="0" applyNumberFormat="1" applyFont="1" applyFill="1" applyBorder="1" applyAlignment="1">
      <alignment horizontal="right" vertical="center"/>
    </xf>
    <xf numFmtId="1" fontId="14" fillId="0" borderId="9" xfId="0" applyNumberFormat="1" applyFont="1" applyFill="1" applyBorder="1" applyAlignment="1">
      <alignment horizontal="right" vertical="center"/>
    </xf>
    <xf numFmtId="1" fontId="14" fillId="0" borderId="32" xfId="0" applyNumberFormat="1" applyFont="1" applyFill="1" applyBorder="1" applyAlignment="1">
      <alignment horizontal="right" vertical="center"/>
    </xf>
    <xf numFmtId="1" fontId="14" fillId="0" borderId="8" xfId="0" applyNumberFormat="1" applyFont="1" applyFill="1" applyBorder="1" applyAlignment="1">
      <alignment horizontal="right" vertical="center"/>
    </xf>
    <xf numFmtId="1" fontId="14" fillId="0" borderId="10" xfId="0" applyNumberFormat="1" applyFont="1" applyFill="1" applyBorder="1" applyAlignment="1">
      <alignment horizontal="right" vertical="center"/>
    </xf>
    <xf numFmtId="1" fontId="14" fillId="0" borderId="4" xfId="0" applyNumberFormat="1" applyFont="1" applyBorder="1" applyAlignment="1">
      <alignment vertical="center"/>
    </xf>
    <xf numFmtId="1" fontId="14" fillId="0" borderId="27" xfId="0" applyNumberFormat="1" applyFont="1" applyBorder="1" applyAlignment="1">
      <alignment vertical="center"/>
    </xf>
    <xf numFmtId="1" fontId="14" fillId="0" borderId="3" xfId="0" applyNumberFormat="1" applyFont="1" applyBorder="1" applyAlignment="1">
      <alignment vertical="center"/>
    </xf>
    <xf numFmtId="1" fontId="14" fillId="0" borderId="5" xfId="0" applyNumberFormat="1" applyFont="1" applyBorder="1" applyAlignment="1">
      <alignment vertical="center"/>
    </xf>
    <xf numFmtId="1" fontId="14" fillId="0" borderId="1" xfId="0" applyNumberFormat="1" applyFont="1" applyBorder="1" applyAlignment="1">
      <alignment vertical="center"/>
    </xf>
    <xf numFmtId="1" fontId="14" fillId="0" borderId="29" xfId="0" applyNumberFormat="1" applyFont="1" applyBorder="1" applyAlignment="1">
      <alignment vertical="center"/>
    </xf>
    <xf numFmtId="1" fontId="14" fillId="0" borderId="6" xfId="0" applyNumberFormat="1" applyFont="1" applyBorder="1" applyAlignment="1">
      <alignment vertical="center"/>
    </xf>
    <xf numFmtId="1" fontId="14" fillId="0" borderId="7" xfId="0" applyNumberFormat="1" applyFont="1" applyBorder="1" applyAlignment="1">
      <alignment vertical="center"/>
    </xf>
    <xf numFmtId="1" fontId="14" fillId="0" borderId="9" xfId="0" applyNumberFormat="1" applyFont="1" applyBorder="1" applyAlignment="1">
      <alignment vertical="center"/>
    </xf>
    <xf numFmtId="1" fontId="14" fillId="0" borderId="32" xfId="0" applyNumberFormat="1" applyFont="1" applyBorder="1" applyAlignment="1">
      <alignment vertical="center"/>
    </xf>
    <xf numFmtId="1" fontId="14" fillId="0" borderId="8" xfId="0" applyNumberFormat="1" applyFont="1" applyBorder="1" applyAlignment="1">
      <alignment vertical="center"/>
    </xf>
    <xf numFmtId="1" fontId="14" fillId="0" borderId="10" xfId="0" applyNumberFormat="1" applyFont="1" applyBorder="1" applyAlignment="1">
      <alignment vertical="center"/>
    </xf>
    <xf numFmtId="1" fontId="14" fillId="0" borderId="18" xfId="0" applyNumberFormat="1" applyFont="1" applyBorder="1" applyAlignment="1">
      <alignment vertical="center"/>
    </xf>
    <xf numFmtId="1" fontId="14" fillId="0" borderId="46" xfId="0" applyNumberFormat="1" applyFont="1" applyBorder="1" applyAlignment="1">
      <alignment vertical="center"/>
    </xf>
    <xf numFmtId="1" fontId="14" fillId="0" borderId="22" xfId="0" applyNumberFormat="1" applyFont="1" applyBorder="1" applyAlignment="1">
      <alignment vertical="center"/>
    </xf>
    <xf numFmtId="1" fontId="14" fillId="0" borderId="23" xfId="0" applyNumberFormat="1" applyFont="1" applyBorder="1" applyAlignment="1">
      <alignment vertical="center"/>
    </xf>
    <xf numFmtId="0" fontId="33" fillId="0" borderId="0" xfId="85" applyFont="1"/>
    <xf numFmtId="0" fontId="0" fillId="0" borderId="0" xfId="0" applyFont="1" applyBorder="1" applyAlignment="1">
      <alignment wrapText="1"/>
    </xf>
    <xf numFmtId="0" fontId="34" fillId="0" borderId="0" xfId="0" applyFont="1" applyBorder="1"/>
    <xf numFmtId="0" fontId="14" fillId="8" borderId="4" xfId="0" applyFont="1" applyFill="1" applyBorder="1" applyAlignment="1">
      <alignment vertical="center" wrapText="1"/>
    </xf>
    <xf numFmtId="0" fontId="14" fillId="8" borderId="1" xfId="0" applyFont="1" applyFill="1" applyBorder="1" applyAlignment="1">
      <alignment vertical="center" wrapText="1"/>
    </xf>
    <xf numFmtId="0" fontId="36" fillId="0" borderId="0" xfId="0" applyFont="1" applyBorder="1"/>
    <xf numFmtId="0" fontId="14" fillId="0" borderId="0" xfId="0" applyFont="1" applyBorder="1"/>
    <xf numFmtId="0" fontId="14" fillId="6" borderId="72" xfId="0" applyFont="1" applyFill="1" applyBorder="1"/>
    <xf numFmtId="0" fontId="36" fillId="0" borderId="0" xfId="0" applyFont="1" applyBorder="1" applyAlignment="1">
      <alignment wrapText="1"/>
    </xf>
    <xf numFmtId="0" fontId="36" fillId="0" borderId="72" xfId="0" applyFont="1" applyBorder="1"/>
    <xf numFmtId="0" fontId="14" fillId="6" borderId="83" xfId="0" applyFont="1" applyFill="1" applyBorder="1"/>
    <xf numFmtId="0" fontId="14" fillId="0" borderId="0" xfId="0" applyFont="1"/>
    <xf numFmtId="0" fontId="36" fillId="6" borderId="73" xfId="0" applyFont="1" applyFill="1" applyBorder="1"/>
    <xf numFmtId="0" fontId="14" fillId="0" borderId="73" xfId="0" applyFont="1" applyBorder="1"/>
    <xf numFmtId="0" fontId="14" fillId="7" borderId="0" xfId="0" applyFont="1" applyFill="1" applyBorder="1"/>
    <xf numFmtId="0" fontId="14" fillId="6" borderId="73" xfId="0" applyFont="1" applyFill="1" applyBorder="1"/>
    <xf numFmtId="0" fontId="14" fillId="6" borderId="75" xfId="0" applyFont="1" applyFill="1" applyBorder="1"/>
    <xf numFmtId="0" fontId="14" fillId="0" borderId="0" xfId="0" applyFont="1" applyFill="1" applyBorder="1" applyAlignment="1"/>
    <xf numFmtId="0" fontId="15" fillId="0" borderId="0" xfId="0" applyFont="1" applyFill="1" applyBorder="1" applyAlignment="1"/>
    <xf numFmtId="0" fontId="0" fillId="0" borderId="0" xfId="0" applyAlignment="1">
      <alignment vertical="center" wrapText="1"/>
    </xf>
    <xf numFmtId="0" fontId="22" fillId="0" borderId="0" xfId="85" applyAlignment="1">
      <alignment vertical="center" wrapText="1"/>
    </xf>
    <xf numFmtId="0" fontId="22" fillId="0" borderId="0" xfId="85" applyAlignment="1">
      <alignment horizontal="left" vertical="center" wrapText="1"/>
    </xf>
    <xf numFmtId="0" fontId="12" fillId="0" borderId="0" xfId="0" applyFont="1" applyAlignment="1"/>
    <xf numFmtId="0" fontId="35" fillId="0" borderId="0" xfId="0" applyFont="1" applyAlignment="1"/>
    <xf numFmtId="0" fontId="13" fillId="0" borderId="0" xfId="0" applyFont="1" applyAlignment="1">
      <alignment horizontal="left" vertical="center"/>
    </xf>
    <xf numFmtId="0" fontId="0" fillId="0" borderId="0" xfId="0" applyAlignment="1">
      <alignment vertical="center"/>
    </xf>
    <xf numFmtId="0" fontId="34" fillId="0" borderId="0" xfId="0" applyFont="1" applyAlignment="1"/>
    <xf numFmtId="0" fontId="0" fillId="0" borderId="0" xfId="0" applyFont="1" applyBorder="1" applyAlignment="1">
      <alignment vertical="top"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0" xfId="0" applyBorder="1" applyAlignment="1">
      <alignment horizontal="center"/>
    </xf>
    <xf numFmtId="0" fontId="18" fillId="0" borderId="35" xfId="0" applyFont="1" applyFill="1" applyBorder="1" applyAlignment="1">
      <alignment vertical="center" wrapText="1"/>
    </xf>
    <xf numFmtId="0" fontId="0" fillId="0" borderId="0" xfId="0"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31" fillId="0" borderId="25" xfId="0" applyFont="1" applyBorder="1" applyAlignment="1">
      <alignment horizontal="center" vertical="center" wrapText="1"/>
    </xf>
    <xf numFmtId="0" fontId="21" fillId="0" borderId="24" xfId="0" applyFont="1" applyFill="1" applyBorder="1" applyAlignment="1">
      <alignment vertical="center"/>
    </xf>
    <xf numFmtId="0" fontId="20" fillId="3" borderId="13" xfId="0" applyFont="1" applyFill="1" applyBorder="1" applyAlignment="1">
      <alignment vertical="center" wrapText="1"/>
    </xf>
    <xf numFmtId="3" fontId="18" fillId="3" borderId="4" xfId="0" quotePrefix="1" applyNumberFormat="1" applyFont="1" applyFill="1" applyBorder="1" applyAlignment="1">
      <alignment horizontal="right" vertical="center" wrapText="1"/>
    </xf>
    <xf numFmtId="3" fontId="18" fillId="3" borderId="18" xfId="0" quotePrefix="1" applyNumberFormat="1" applyFont="1" applyFill="1" applyBorder="1" applyAlignment="1">
      <alignment horizontal="right" vertical="center" wrapText="1"/>
    </xf>
    <xf numFmtId="0" fontId="20" fillId="3" borderId="56" xfId="0" applyFont="1" applyFill="1" applyBorder="1" applyAlignment="1">
      <alignment vertical="center" wrapText="1"/>
    </xf>
    <xf numFmtId="3" fontId="18" fillId="3" borderId="23" xfId="0" quotePrefix="1" applyNumberFormat="1" applyFont="1" applyFill="1" applyBorder="1" applyAlignment="1">
      <alignment horizontal="right" vertical="center" wrapText="1"/>
    </xf>
    <xf numFmtId="3" fontId="20" fillId="0" borderId="23" xfId="0" applyNumberFormat="1" applyFont="1" applyFill="1" applyBorder="1" applyAlignment="1">
      <alignment horizontal="right" vertical="center"/>
    </xf>
    <xf numFmtId="3" fontId="20" fillId="0" borderId="31" xfId="0" applyNumberFormat="1" applyFont="1" applyFill="1" applyBorder="1" applyAlignment="1">
      <alignment horizontal="right" vertical="center" wrapText="1"/>
    </xf>
    <xf numFmtId="3" fontId="18" fillId="3" borderId="82" xfId="0" quotePrefix="1" applyNumberFormat="1" applyFont="1" applyFill="1" applyBorder="1" applyAlignment="1">
      <alignment horizontal="right" vertical="center" wrapText="1"/>
    </xf>
    <xf numFmtId="3" fontId="18" fillId="3" borderId="26" xfId="0" quotePrefix="1" applyNumberFormat="1" applyFont="1" applyFill="1" applyBorder="1" applyAlignment="1">
      <alignment horizontal="right" vertical="center" wrapText="1"/>
    </xf>
    <xf numFmtId="0" fontId="18" fillId="0" borderId="2" xfId="0" applyFont="1" applyFill="1" applyBorder="1" applyAlignment="1">
      <alignment vertical="center" wrapText="1"/>
    </xf>
    <xf numFmtId="0" fontId="20" fillId="3" borderId="59" xfId="0" applyFont="1" applyFill="1" applyBorder="1" applyAlignment="1">
      <alignment vertical="center" wrapText="1"/>
    </xf>
    <xf numFmtId="3" fontId="20" fillId="0" borderId="31" xfId="0" quotePrefix="1" applyNumberFormat="1" applyFont="1" applyFill="1" applyBorder="1" applyAlignment="1">
      <alignment horizontal="right" vertical="center" wrapText="1"/>
    </xf>
    <xf numFmtId="3" fontId="20" fillId="0" borderId="9" xfId="0" quotePrefix="1"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xf>
    <xf numFmtId="3" fontId="20" fillId="0" borderId="10" xfId="0" applyNumberFormat="1" applyFont="1" applyFill="1" applyBorder="1" applyAlignment="1">
      <alignment horizontal="right" vertical="center"/>
    </xf>
    <xf numFmtId="3" fontId="18" fillId="3" borderId="5" xfId="0" quotePrefix="1" applyNumberFormat="1" applyFont="1" applyFill="1" applyBorder="1" applyAlignment="1">
      <alignment horizontal="right" vertical="center" wrapText="1"/>
    </xf>
    <xf numFmtId="3" fontId="20" fillId="0" borderId="23" xfId="0" applyNumberFormat="1" applyFont="1" applyFill="1" applyBorder="1" applyAlignment="1">
      <alignment horizontal="right" vertical="center" wrapText="1"/>
    </xf>
    <xf numFmtId="0" fontId="14" fillId="0" borderId="35" xfId="0" applyFont="1" applyBorder="1" applyAlignment="1">
      <alignment horizontal="left" vertical="center" wrapText="1"/>
    </xf>
    <xf numFmtId="0" fontId="20" fillId="3" borderId="2" xfId="0" applyFont="1" applyFill="1" applyBorder="1" applyAlignment="1">
      <alignment vertical="center" wrapText="1"/>
    </xf>
    <xf numFmtId="3" fontId="20" fillId="0" borderId="82" xfId="0" quotePrefix="1" applyNumberFormat="1" applyFont="1" applyFill="1" applyBorder="1" applyAlignment="1">
      <alignment horizontal="right" vertical="center" wrapText="1"/>
    </xf>
    <xf numFmtId="3" fontId="20" fillId="0" borderId="45" xfId="0" quotePrefix="1" applyNumberFormat="1" applyFont="1" applyFill="1" applyBorder="1" applyAlignment="1">
      <alignment horizontal="right" vertical="center" wrapText="1"/>
    </xf>
    <xf numFmtId="3" fontId="20" fillId="0" borderId="45" xfId="0" applyNumberFormat="1" applyFont="1" applyFill="1" applyBorder="1" applyAlignment="1">
      <alignment horizontal="right" vertical="center"/>
    </xf>
    <xf numFmtId="3" fontId="20" fillId="0" borderId="77" xfId="0" applyNumberFormat="1" applyFont="1" applyFill="1" applyBorder="1" applyAlignment="1">
      <alignment horizontal="right" vertical="center"/>
    </xf>
    <xf numFmtId="0" fontId="20" fillId="3" borderId="51" xfId="0" applyFont="1" applyFill="1" applyBorder="1" applyAlignment="1">
      <alignment vertical="center" wrapText="1"/>
    </xf>
    <xf numFmtId="3" fontId="20" fillId="0" borderId="3" xfId="0" applyNumberFormat="1" applyFont="1" applyFill="1" applyBorder="1" applyAlignment="1">
      <alignment horizontal="right" vertical="center" wrapText="1"/>
    </xf>
    <xf numFmtId="3" fontId="20" fillId="0" borderId="4" xfId="0" applyNumberFormat="1" applyFont="1" applyFill="1" applyBorder="1" applyAlignment="1">
      <alignment horizontal="right" vertical="center" wrapText="1"/>
    </xf>
    <xf numFmtId="3" fontId="20" fillId="0" borderId="5" xfId="0" applyNumberFormat="1" applyFont="1" applyFill="1" applyBorder="1" applyAlignment="1">
      <alignment horizontal="right" vertical="center" wrapText="1"/>
    </xf>
    <xf numFmtId="3" fontId="20" fillId="0" borderId="76" xfId="0" applyNumberFormat="1" applyFont="1" applyFill="1" applyBorder="1" applyAlignment="1">
      <alignment horizontal="right" vertical="center" wrapText="1"/>
    </xf>
    <xf numFmtId="3" fontId="20" fillId="0" borderId="45" xfId="0" applyNumberFormat="1" applyFont="1" applyFill="1" applyBorder="1" applyAlignment="1">
      <alignment horizontal="right" vertical="center" wrapText="1"/>
    </xf>
    <xf numFmtId="3" fontId="20" fillId="0" borderId="77" xfId="0" applyNumberFormat="1" applyFont="1" applyFill="1" applyBorder="1" applyAlignment="1">
      <alignment horizontal="right" vertical="center" wrapText="1"/>
    </xf>
    <xf numFmtId="3" fontId="20" fillId="0" borderId="8" xfId="0" quotePrefix="1" applyNumberFormat="1" applyFont="1" applyFill="1" applyBorder="1" applyAlignment="1">
      <alignment horizontal="right" vertical="center" wrapText="1"/>
    </xf>
    <xf numFmtId="3" fontId="20" fillId="0" borderId="66" xfId="0" applyNumberFormat="1" applyFont="1" applyFill="1" applyBorder="1" applyAlignment="1">
      <alignment horizontal="right" vertical="center"/>
    </xf>
    <xf numFmtId="3" fontId="18" fillId="0" borderId="18" xfId="0" applyNumberFormat="1" applyFont="1" applyBorder="1" applyAlignment="1">
      <alignment horizontal="right" vertical="center" wrapText="1"/>
    </xf>
    <xf numFmtId="3" fontId="18" fillId="0" borderId="23" xfId="0" applyNumberFormat="1" applyFont="1" applyBorder="1" applyAlignment="1">
      <alignment horizontal="right" vertical="center" wrapText="1"/>
    </xf>
    <xf numFmtId="3" fontId="18" fillId="3" borderId="22" xfId="0" quotePrefix="1" applyNumberFormat="1" applyFont="1" applyFill="1" applyBorder="1" applyAlignment="1">
      <alignment horizontal="right" vertical="center" wrapText="1"/>
    </xf>
    <xf numFmtId="3" fontId="18" fillId="3" borderId="80" xfId="0" quotePrefix="1" applyNumberFormat="1" applyFont="1" applyFill="1" applyBorder="1" applyAlignment="1">
      <alignment horizontal="right" vertical="center" wrapText="1"/>
    </xf>
    <xf numFmtId="0" fontId="20" fillId="0" borderId="34" xfId="0" applyFont="1" applyBorder="1" applyAlignment="1">
      <alignment vertical="center" wrapText="1"/>
    </xf>
    <xf numFmtId="3" fontId="20" fillId="0" borderId="8" xfId="0" applyNumberFormat="1" applyFont="1" applyFill="1" applyBorder="1" applyAlignment="1">
      <alignment horizontal="right" vertical="center"/>
    </xf>
    <xf numFmtId="0" fontId="20" fillId="0" borderId="33" xfId="0" applyFont="1" applyBorder="1" applyAlignment="1">
      <alignment vertical="center" wrapText="1"/>
    </xf>
    <xf numFmtId="0" fontId="20" fillId="3" borderId="36" xfId="0" applyFont="1" applyFill="1" applyBorder="1" applyAlignment="1">
      <alignment vertical="center" wrapText="1"/>
    </xf>
    <xf numFmtId="3" fontId="19" fillId="0" borderId="23" xfId="0" applyNumberFormat="1" applyFont="1" applyFill="1" applyBorder="1" applyAlignment="1">
      <alignment horizontal="right" vertical="center" wrapText="1"/>
    </xf>
    <xf numFmtId="3" fontId="19" fillId="0" borderId="9" xfId="0" applyNumberFormat="1" applyFont="1" applyFill="1" applyBorder="1" applyAlignment="1">
      <alignment horizontal="right" vertical="center"/>
    </xf>
    <xf numFmtId="3" fontId="19" fillId="0" borderId="10" xfId="0" applyNumberFormat="1" applyFont="1" applyFill="1" applyBorder="1" applyAlignment="1">
      <alignment horizontal="right" vertical="center"/>
    </xf>
    <xf numFmtId="3" fontId="19" fillId="0" borderId="5" xfId="0" applyNumberFormat="1" applyFont="1" applyFill="1" applyBorder="1" applyAlignment="1">
      <alignment horizontal="right" vertical="center" wrapText="1"/>
    </xf>
    <xf numFmtId="0" fontId="14" fillId="0" borderId="2" xfId="0" applyFont="1" applyBorder="1" applyAlignment="1">
      <alignment horizontal="left" vertical="center" wrapText="1"/>
    </xf>
    <xf numFmtId="0" fontId="20" fillId="3" borderId="35" xfId="0" applyFont="1" applyFill="1" applyBorder="1" applyAlignment="1">
      <alignment vertical="center" wrapText="1"/>
    </xf>
    <xf numFmtId="3" fontId="19" fillId="0" borderId="76" xfId="0" applyNumberFormat="1" applyFont="1" applyFill="1" applyBorder="1" applyAlignment="1">
      <alignment horizontal="right" vertical="center" wrapText="1"/>
    </xf>
    <xf numFmtId="3" fontId="19" fillId="0" borderId="45" xfId="0" applyNumberFormat="1" applyFont="1" applyFill="1" applyBorder="1" applyAlignment="1">
      <alignment horizontal="right" vertical="center" wrapText="1"/>
    </xf>
    <xf numFmtId="3" fontId="19" fillId="0" borderId="77" xfId="0" applyNumberFormat="1" applyFont="1" applyFill="1" applyBorder="1" applyAlignment="1">
      <alignment horizontal="right" vertical="center" wrapText="1"/>
    </xf>
    <xf numFmtId="3" fontId="21" fillId="0" borderId="22" xfId="0" applyNumberFormat="1" applyFont="1" applyBorder="1" applyAlignment="1">
      <alignment horizontal="right" vertical="center"/>
    </xf>
    <xf numFmtId="0" fontId="0" fillId="0" borderId="53" xfId="0" applyFill="1" applyBorder="1"/>
    <xf numFmtId="0" fontId="14" fillId="0" borderId="43" xfId="0" applyFont="1" applyBorder="1"/>
    <xf numFmtId="0" fontId="14" fillId="0" borderId="19" xfId="0" applyFont="1" applyBorder="1" applyAlignment="1">
      <alignment horizontal="center" vertical="center" wrapText="1"/>
    </xf>
    <xf numFmtId="0" fontId="14" fillId="7" borderId="0" xfId="0" applyFont="1" applyFill="1" applyBorder="1" applyAlignment="1">
      <alignment vertical="center" wrapText="1"/>
    </xf>
    <xf numFmtId="0" fontId="1" fillId="0" borderId="0" xfId="0" applyFont="1"/>
    <xf numFmtId="0" fontId="13" fillId="0" borderId="0" xfId="0" applyFont="1" applyAlignment="1">
      <alignment vertical="center"/>
    </xf>
    <xf numFmtId="0" fontId="36" fillId="7" borderId="0" xfId="0" applyFont="1" applyFill="1" applyBorder="1"/>
    <xf numFmtId="0" fontId="19" fillId="0" borderId="9" xfId="0" applyFont="1" applyFill="1" applyBorder="1" applyAlignment="1">
      <alignment vertical="top" wrapText="1"/>
    </xf>
    <xf numFmtId="1" fontId="14" fillId="0" borderId="31" xfId="0" applyNumberFormat="1" applyFont="1" applyFill="1" applyBorder="1" applyAlignment="1">
      <alignment horizontal="right" vertical="center"/>
    </xf>
    <xf numFmtId="1" fontId="14" fillId="0" borderId="26" xfId="0" applyNumberFormat="1" applyFont="1" applyBorder="1" applyAlignment="1">
      <alignment vertical="center"/>
    </xf>
    <xf numFmtId="1" fontId="14" fillId="0" borderId="28" xfId="0" applyNumberFormat="1" applyFont="1" applyBorder="1" applyAlignment="1">
      <alignment vertical="center"/>
    </xf>
    <xf numFmtId="1" fontId="14" fillId="0" borderId="31" xfId="0" applyNumberFormat="1" applyFont="1" applyBorder="1" applyAlignment="1">
      <alignment vertical="center"/>
    </xf>
    <xf numFmtId="3" fontId="18" fillId="0" borderId="38" xfId="0" applyNumberFormat="1" applyFont="1" applyBorder="1" applyAlignment="1">
      <alignment horizontal="right" vertical="center" wrapText="1"/>
    </xf>
    <xf numFmtId="3" fontId="20" fillId="3" borderId="38" xfId="0" applyNumberFormat="1" applyFont="1" applyFill="1" applyBorder="1" applyAlignment="1">
      <alignment horizontal="right" vertical="center" wrapText="1"/>
    </xf>
    <xf numFmtId="3" fontId="20" fillId="3" borderId="28" xfId="0" quotePrefix="1" applyNumberFormat="1" applyFont="1" applyFill="1" applyBorder="1" applyAlignment="1">
      <alignment horizontal="right" vertical="center" wrapText="1"/>
    </xf>
    <xf numFmtId="3" fontId="20" fillId="3" borderId="28" xfId="0" applyNumberFormat="1" applyFont="1" applyFill="1" applyBorder="1" applyAlignment="1">
      <alignment horizontal="right" vertical="center" wrapText="1"/>
    </xf>
    <xf numFmtId="0" fontId="3" fillId="0" borderId="0" xfId="0" applyFont="1" applyBorder="1" applyAlignment="1">
      <alignment vertical="center" wrapText="1"/>
    </xf>
    <xf numFmtId="0" fontId="0" fillId="0" borderId="0" xfId="0" applyBorder="1" applyAlignment="1">
      <alignment wrapText="1"/>
    </xf>
    <xf numFmtId="0" fontId="8" fillId="0" borderId="0" xfId="0" applyFont="1" applyBorder="1" applyAlignment="1">
      <alignment wrapText="1"/>
    </xf>
    <xf numFmtId="0" fontId="0" fillId="0" borderId="0" xfId="0" applyAlignment="1">
      <alignment horizontal="left"/>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3" fillId="0" borderId="21" xfId="0" applyFont="1" applyBorder="1" applyAlignment="1">
      <alignment horizontal="center" vertical="center" wrapText="1"/>
    </xf>
    <xf numFmtId="0" fontId="37" fillId="0" borderId="0" xfId="0" applyFont="1" applyFill="1" applyBorder="1" applyAlignment="1"/>
    <xf numFmtId="0" fontId="0" fillId="0" borderId="5" xfId="0" applyBorder="1"/>
    <xf numFmtId="0" fontId="0" fillId="0" borderId="7" xfId="0" applyBorder="1"/>
    <xf numFmtId="0" fontId="0" fillId="0" borderId="10" xfId="0" applyBorder="1"/>
    <xf numFmtId="0" fontId="3" fillId="0" borderId="84" xfId="0" applyFont="1" applyBorder="1" applyAlignment="1">
      <alignment horizontal="center" vertical="center" wrapText="1"/>
    </xf>
    <xf numFmtId="164" fontId="14" fillId="0" borderId="38" xfId="0" applyNumberFormat="1" applyFont="1" applyFill="1" applyBorder="1" applyAlignment="1">
      <alignment wrapText="1"/>
    </xf>
    <xf numFmtId="0" fontId="14" fillId="0" borderId="18" xfId="0" applyFont="1" applyFill="1" applyBorder="1" applyAlignment="1">
      <alignment wrapText="1"/>
    </xf>
    <xf numFmtId="0" fontId="14" fillId="0" borderId="46" xfId="0" applyFont="1" applyFill="1" applyBorder="1" applyAlignment="1">
      <alignment wrapText="1"/>
    </xf>
    <xf numFmtId="0" fontId="14" fillId="0" borderId="29" xfId="0" applyFont="1" applyFill="1" applyBorder="1" applyAlignment="1">
      <alignment wrapText="1"/>
    </xf>
    <xf numFmtId="0" fontId="14" fillId="0" borderId="47" xfId="0" applyFont="1" applyFill="1" applyBorder="1" applyAlignment="1">
      <alignment wrapText="1"/>
    </xf>
    <xf numFmtId="0" fontId="14" fillId="0" borderId="32" xfId="0" applyFont="1" applyFill="1" applyBorder="1" applyAlignment="1">
      <alignment wrapText="1"/>
    </xf>
    <xf numFmtId="0" fontId="14" fillId="0" borderId="27" xfId="0" applyFont="1" applyFill="1" applyBorder="1" applyAlignment="1">
      <alignment wrapText="1"/>
    </xf>
    <xf numFmtId="0" fontId="0" fillId="0" borderId="51" xfId="0" applyBorder="1"/>
    <xf numFmtId="0" fontId="0" fillId="0" borderId="60" xfId="0" applyBorder="1"/>
    <xf numFmtId="0" fontId="0" fillId="0" borderId="52" xfId="0" applyBorder="1"/>
    <xf numFmtId="0" fontId="0" fillId="0" borderId="59" xfId="0" applyBorder="1"/>
    <xf numFmtId="0" fontId="14" fillId="0" borderId="26" xfId="0" applyFont="1" applyFill="1" applyBorder="1" applyAlignment="1">
      <alignment vertical="top" wrapText="1"/>
    </xf>
    <xf numFmtId="0" fontId="36" fillId="0" borderId="0" xfId="0" applyFont="1"/>
    <xf numFmtId="0" fontId="14" fillId="0" borderId="27" xfId="0" applyFont="1" applyFill="1" applyBorder="1" applyAlignment="1">
      <alignment vertical="center" wrapText="1"/>
    </xf>
    <xf numFmtId="0" fontId="14" fillId="0" borderId="29" xfId="0" applyFont="1" applyFill="1" applyBorder="1" applyAlignment="1">
      <alignment vertical="center" wrapText="1"/>
    </xf>
    <xf numFmtId="0" fontId="14" fillId="0" borderId="27" xfId="0" applyFont="1" applyFill="1" applyBorder="1" applyAlignment="1">
      <alignment vertical="top" wrapText="1"/>
    </xf>
    <xf numFmtId="0" fontId="14" fillId="0" borderId="51" xfId="0" applyFont="1" applyFill="1" applyBorder="1" applyAlignment="1">
      <alignment vertical="center" wrapText="1"/>
    </xf>
    <xf numFmtId="0" fontId="14" fillId="0" borderId="60" xfId="0" applyFont="1" applyFill="1" applyBorder="1" applyAlignment="1">
      <alignment vertical="center" wrapText="1"/>
    </xf>
    <xf numFmtId="0" fontId="14" fillId="0" borderId="52" xfId="0" applyFont="1" applyFill="1" applyBorder="1"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vertical="top" wrapText="1"/>
    </xf>
    <xf numFmtId="0" fontId="14" fillId="0" borderId="59" xfId="0" applyFont="1" applyBorder="1" applyAlignment="1">
      <alignment horizontal="left" vertical="center" wrapText="1"/>
    </xf>
    <xf numFmtId="0" fontId="14" fillId="0" borderId="24" xfId="0" applyFont="1" applyBorder="1" applyAlignment="1">
      <alignment horizontal="left" vertical="center" wrapText="1"/>
    </xf>
    <xf numFmtId="0" fontId="18" fillId="0" borderId="35" xfId="0" applyFont="1" applyFill="1" applyBorder="1" applyAlignment="1">
      <alignment vertical="center" wrapText="1"/>
    </xf>
    <xf numFmtId="0" fontId="0" fillId="0" borderId="0" xfId="0" applyBorder="1" applyAlignment="1">
      <alignment horizontal="center" vertical="center" wrapText="1"/>
    </xf>
    <xf numFmtId="0" fontId="3" fillId="0" borderId="17" xfId="0" applyFont="1" applyBorder="1" applyAlignment="1">
      <alignment horizontal="center" vertical="center" wrapText="1"/>
    </xf>
    <xf numFmtId="0" fontId="14" fillId="0" borderId="13" xfId="0" applyFont="1" applyBorder="1" applyAlignment="1">
      <alignment vertical="center" wrapText="1"/>
    </xf>
    <xf numFmtId="0" fontId="18" fillId="3" borderId="59" xfId="0" applyFont="1" applyFill="1" applyBorder="1" applyAlignment="1">
      <alignment vertical="center" wrapText="1"/>
    </xf>
    <xf numFmtId="9" fontId="14" fillId="0" borderId="4" xfId="94" applyFont="1" applyBorder="1" applyAlignment="1">
      <alignment vertical="center"/>
    </xf>
    <xf numFmtId="9" fontId="14" fillId="0" borderId="5" xfId="94" applyFont="1" applyBorder="1" applyAlignment="1">
      <alignment vertical="center"/>
    </xf>
    <xf numFmtId="9" fontId="14" fillId="0" borderId="1" xfId="94" applyFont="1" applyBorder="1" applyAlignment="1">
      <alignment vertical="center"/>
    </xf>
    <xf numFmtId="9" fontId="14" fillId="0" borderId="7" xfId="94" applyFont="1" applyBorder="1" applyAlignment="1">
      <alignment vertical="center"/>
    </xf>
    <xf numFmtId="9" fontId="14" fillId="0" borderId="6" xfId="94" applyFont="1" applyBorder="1" applyAlignment="1">
      <alignment vertical="center"/>
    </xf>
    <xf numFmtId="9" fontId="14" fillId="0" borderId="8" xfId="94" applyFont="1" applyBorder="1" applyAlignment="1">
      <alignment vertical="center"/>
    </xf>
    <xf numFmtId="9" fontId="14" fillId="0" borderId="9" xfId="94" applyFont="1" applyBorder="1" applyAlignment="1">
      <alignment vertical="center"/>
    </xf>
    <xf numFmtId="9" fontId="14" fillId="0" borderId="10" xfId="94" applyFont="1" applyBorder="1" applyAlignment="1">
      <alignment vertical="center"/>
    </xf>
    <xf numFmtId="9" fontId="14" fillId="0" borderId="3" xfId="94" applyFont="1" applyBorder="1" applyAlignment="1">
      <alignment vertical="center"/>
    </xf>
    <xf numFmtId="9" fontId="14" fillId="0" borderId="22" xfId="94" applyFont="1" applyBorder="1" applyAlignment="1">
      <alignment vertical="center"/>
    </xf>
    <xf numFmtId="9" fontId="14" fillId="0" borderId="18" xfId="94" applyFont="1" applyBorder="1" applyAlignment="1">
      <alignment vertical="center"/>
    </xf>
    <xf numFmtId="9" fontId="14" fillId="0" borderId="23" xfId="94" applyFont="1" applyBorder="1" applyAlignment="1">
      <alignment vertical="center"/>
    </xf>
    <xf numFmtId="3" fontId="19" fillId="0" borderId="22" xfId="0" applyNumberFormat="1" applyFont="1" applyBorder="1" applyAlignment="1">
      <alignment horizontal="right" vertical="center"/>
    </xf>
    <xf numFmtId="3" fontId="19" fillId="0" borderId="23" xfId="0" applyNumberFormat="1" applyFont="1" applyBorder="1" applyAlignment="1">
      <alignment horizontal="right" vertical="center"/>
    </xf>
    <xf numFmtId="3" fontId="19" fillId="0" borderId="3" xfId="0" applyNumberFormat="1" applyFont="1" applyFill="1" applyBorder="1" applyAlignment="1">
      <alignment horizontal="right" vertical="center"/>
    </xf>
    <xf numFmtId="3" fontId="19" fillId="0" borderId="4" xfId="0" applyNumberFormat="1" applyFont="1" applyFill="1" applyBorder="1" applyAlignment="1">
      <alignment horizontal="right" vertical="center"/>
    </xf>
    <xf numFmtId="3" fontId="19" fillId="0" borderId="5" xfId="0" applyNumberFormat="1" applyFont="1" applyFill="1" applyBorder="1" applyAlignment="1">
      <alignment horizontal="right" vertical="center"/>
    </xf>
    <xf numFmtId="0" fontId="20" fillId="3" borderId="25" xfId="0" applyFont="1" applyFill="1" applyBorder="1" applyAlignment="1">
      <alignment vertical="center" wrapText="1"/>
    </xf>
    <xf numFmtId="3" fontId="20" fillId="0" borderId="20" xfId="0" applyNumberFormat="1" applyFont="1" applyFill="1" applyBorder="1" applyAlignment="1">
      <alignment horizontal="right" vertical="center" wrapText="1"/>
    </xf>
    <xf numFmtId="3" fontId="20" fillId="0" borderId="17" xfId="0" applyNumberFormat="1" applyFont="1" applyFill="1" applyBorder="1" applyAlignment="1">
      <alignment horizontal="right" vertical="center" wrapText="1"/>
    </xf>
    <xf numFmtId="3" fontId="20" fillId="0" borderId="21" xfId="0" applyNumberFormat="1" applyFont="1" applyFill="1" applyBorder="1" applyAlignment="1">
      <alignment horizontal="right" vertical="center" wrapText="1"/>
    </xf>
    <xf numFmtId="0" fontId="14" fillId="0" borderId="2" xfId="0" applyFont="1" applyBorder="1" applyAlignment="1">
      <alignment vertical="center" wrapText="1"/>
    </xf>
    <xf numFmtId="3" fontId="20" fillId="0" borderId="82" xfId="0" applyNumberFormat="1" applyFont="1" applyFill="1" applyBorder="1" applyAlignment="1">
      <alignment horizontal="right" vertical="center" wrapText="1"/>
    </xf>
    <xf numFmtId="0" fontId="14" fillId="0" borderId="40" xfId="0" applyFont="1" applyBorder="1" applyAlignment="1">
      <alignment vertical="center" wrapText="1"/>
    </xf>
    <xf numFmtId="3" fontId="18" fillId="0" borderId="80" xfId="0" applyNumberFormat="1" applyFont="1" applyBorder="1" applyAlignment="1">
      <alignment horizontal="right" vertical="center" wrapText="1"/>
    </xf>
    <xf numFmtId="3" fontId="18" fillId="3" borderId="37" xfId="0" quotePrefix="1" applyNumberFormat="1" applyFont="1" applyFill="1" applyBorder="1" applyAlignment="1">
      <alignment horizontal="right" vertical="center" wrapText="1"/>
    </xf>
    <xf numFmtId="0" fontId="18" fillId="4" borderId="24" xfId="0" applyFont="1" applyFill="1" applyBorder="1" applyAlignment="1">
      <alignment vertical="center" wrapText="1"/>
    </xf>
    <xf numFmtId="3" fontId="18" fillId="3" borderId="1" xfId="0" quotePrefix="1" applyNumberFormat="1" applyFont="1" applyFill="1" applyBorder="1" applyAlignment="1">
      <alignment horizontal="right" vertical="center" wrapText="1"/>
    </xf>
    <xf numFmtId="0" fontId="18" fillId="3" borderId="14" xfId="0" applyFont="1" applyFill="1" applyBorder="1" applyAlignment="1">
      <alignment vertical="center" wrapText="1"/>
    </xf>
    <xf numFmtId="3" fontId="18" fillId="3" borderId="6" xfId="0" quotePrefix="1" applyNumberFormat="1" applyFont="1" applyFill="1" applyBorder="1" applyAlignment="1">
      <alignment horizontal="right" vertical="center" wrapText="1"/>
    </xf>
    <xf numFmtId="3" fontId="18" fillId="3" borderId="7" xfId="0" quotePrefix="1" applyNumberFormat="1" applyFont="1" applyFill="1" applyBorder="1" applyAlignment="1">
      <alignment horizontal="right" vertical="center" wrapText="1"/>
    </xf>
    <xf numFmtId="0" fontId="14" fillId="0" borderId="59" xfId="0" applyFont="1" applyFill="1" applyBorder="1" applyAlignment="1">
      <alignment vertical="center" wrapText="1"/>
    </xf>
    <xf numFmtId="1" fontId="39" fillId="0" borderId="26" xfId="0" applyNumberFormat="1" applyFont="1" applyFill="1" applyBorder="1" applyAlignment="1">
      <alignment horizontal="right" vertical="center" wrapText="1"/>
    </xf>
    <xf numFmtId="1" fontId="39" fillId="0" borderId="4" xfId="0" applyNumberFormat="1" applyFont="1" applyFill="1" applyBorder="1" applyAlignment="1">
      <alignment horizontal="right" vertical="center" wrapText="1"/>
    </xf>
    <xf numFmtId="1" fontId="39" fillId="0" borderId="3" xfId="0" applyNumberFormat="1" applyFont="1" applyFill="1" applyBorder="1" applyAlignment="1">
      <alignment horizontal="right" vertical="center" wrapText="1"/>
    </xf>
    <xf numFmtId="1" fontId="14" fillId="0" borderId="5" xfId="0" applyNumberFormat="1" applyFont="1" applyFill="1" applyBorder="1" applyAlignment="1">
      <alignment horizontal="right" vertical="center"/>
    </xf>
    <xf numFmtId="1" fontId="14" fillId="0" borderId="23" xfId="0" applyNumberFormat="1" applyFont="1" applyFill="1" applyBorder="1" applyAlignment="1">
      <alignment horizontal="right" vertical="center"/>
    </xf>
    <xf numFmtId="1" fontId="39" fillId="0" borderId="28" xfId="0" applyNumberFormat="1" applyFont="1" applyFill="1" applyBorder="1" applyAlignment="1">
      <alignment horizontal="right" vertical="center" wrapText="1"/>
    </xf>
    <xf numFmtId="1" fontId="39" fillId="0" borderId="1" xfId="0" applyNumberFormat="1" applyFont="1" applyFill="1" applyBorder="1" applyAlignment="1">
      <alignment horizontal="right" vertical="center" wrapText="1"/>
    </xf>
    <xf numFmtId="1" fontId="39" fillId="0" borderId="6" xfId="0" applyNumberFormat="1" applyFont="1" applyFill="1" applyBorder="1" applyAlignment="1">
      <alignment horizontal="right" vertical="center" wrapText="1"/>
    </xf>
    <xf numFmtId="1" fontId="14" fillId="0" borderId="13" xfId="0" applyNumberFormat="1" applyFont="1" applyFill="1" applyBorder="1" applyAlignment="1">
      <alignment horizontal="left" vertical="center"/>
    </xf>
    <xf numFmtId="1" fontId="14" fillId="0" borderId="14" xfId="0" applyNumberFormat="1" applyFont="1" applyFill="1" applyBorder="1" applyAlignment="1">
      <alignment horizontal="left" vertical="center"/>
    </xf>
    <xf numFmtId="0" fontId="14" fillId="0" borderId="15" xfId="0" applyFont="1" applyFill="1" applyBorder="1" applyAlignment="1">
      <alignment horizontal="left" vertical="center" wrapText="1"/>
    </xf>
    <xf numFmtId="1" fontId="14" fillId="0" borderId="38" xfId="0" applyNumberFormat="1" applyFont="1" applyBorder="1" applyAlignment="1">
      <alignment vertical="center"/>
    </xf>
    <xf numFmtId="1" fontId="39" fillId="0" borderId="27" xfId="0" applyNumberFormat="1" applyFont="1" applyFill="1" applyBorder="1" applyAlignment="1">
      <alignment horizontal="right" vertical="center" wrapText="1"/>
    </xf>
    <xf numFmtId="1" fontId="39" fillId="0" borderId="29" xfId="0" applyNumberFormat="1" applyFont="1" applyFill="1" applyBorder="1" applyAlignment="1">
      <alignment horizontal="right" vertical="center" wrapText="1"/>
    </xf>
    <xf numFmtId="0" fontId="31" fillId="0" borderId="20" xfId="0" applyFont="1" applyBorder="1" applyAlignment="1">
      <alignment horizontal="center" vertical="center" wrapText="1"/>
    </xf>
    <xf numFmtId="1" fontId="14" fillId="0" borderId="27" xfId="0" applyNumberFormat="1" applyFont="1" applyFill="1" applyBorder="1" applyAlignment="1">
      <alignment horizontal="right" vertical="center"/>
    </xf>
    <xf numFmtId="0" fontId="0" fillId="3" borderId="0" xfId="0" applyFill="1"/>
    <xf numFmtId="0" fontId="3" fillId="0" borderId="45" xfId="0" applyFont="1" applyBorder="1" applyAlignment="1">
      <alignment horizontal="center" vertical="center" wrapText="1"/>
    </xf>
    <xf numFmtId="0" fontId="3" fillId="0" borderId="77" xfId="0" applyFont="1" applyBorder="1" applyAlignment="1">
      <alignment horizontal="center" vertical="center" wrapText="1"/>
    </xf>
    <xf numFmtId="9" fontId="11" fillId="0" borderId="49" xfId="94" applyFont="1" applyBorder="1" applyAlignment="1">
      <alignment vertical="center"/>
    </xf>
    <xf numFmtId="9" fontId="11" fillId="0" borderId="53" xfId="94" applyFont="1" applyBorder="1" applyAlignment="1">
      <alignment vertical="center"/>
    </xf>
    <xf numFmtId="9" fontId="11" fillId="0" borderId="54" xfId="94" applyFont="1" applyBorder="1" applyAlignment="1">
      <alignment vertical="center"/>
    </xf>
    <xf numFmtId="0" fontId="20" fillId="0" borderId="60" xfId="0" applyFont="1" applyBorder="1" applyAlignment="1">
      <alignment vertical="center"/>
    </xf>
    <xf numFmtId="0" fontId="20" fillId="0" borderId="52" xfId="0" applyFont="1" applyBorder="1" applyAlignment="1">
      <alignment vertical="center"/>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14" fillId="9" borderId="4" xfId="0" applyFont="1" applyFill="1" applyBorder="1" applyAlignment="1">
      <alignment vertical="top" wrapText="1"/>
    </xf>
    <xf numFmtId="0" fontId="14" fillId="9" borderId="1" xfId="0" applyFont="1" applyFill="1" applyBorder="1" applyAlignment="1">
      <alignment vertical="top" wrapText="1"/>
    </xf>
    <xf numFmtId="0" fontId="14" fillId="9" borderId="9" xfId="0" applyFont="1" applyFill="1" applyBorder="1" applyAlignment="1">
      <alignment vertical="top" wrapText="1"/>
    </xf>
    <xf numFmtId="0" fontId="14" fillId="0" borderId="22" xfId="0" applyFont="1" applyBorder="1"/>
    <xf numFmtId="0" fontId="14" fillId="0" borderId="18" xfId="0" applyFont="1" applyBorder="1" applyAlignment="1">
      <alignment horizontal="center" vertical="center" wrapText="1"/>
    </xf>
    <xf numFmtId="0" fontId="3" fillId="0" borderId="0" xfId="0" applyFont="1" applyBorder="1" applyAlignment="1">
      <alignment wrapText="1"/>
    </xf>
    <xf numFmtId="0" fontId="16" fillId="0" borderId="0" xfId="0" applyFont="1" applyBorder="1" applyAlignment="1">
      <alignment wrapText="1"/>
    </xf>
    <xf numFmtId="0" fontId="14" fillId="0" borderId="1" xfId="0" applyFont="1" applyBorder="1"/>
    <xf numFmtId="0" fontId="0" fillId="0" borderId="54" xfId="0" applyBorder="1"/>
    <xf numFmtId="0" fontId="14" fillId="0" borderId="53" xfId="0" applyFont="1" applyFill="1" applyBorder="1" applyAlignment="1">
      <alignment vertical="top" wrapText="1"/>
    </xf>
    <xf numFmtId="0" fontId="14" fillId="0" borderId="53" xfId="0" applyFont="1" applyBorder="1" applyAlignment="1">
      <alignment horizontal="center" vertical="center" wrapText="1"/>
    </xf>
    <xf numFmtId="0" fontId="14" fillId="0" borderId="49" xfId="0" applyFont="1" applyBorder="1"/>
    <xf numFmtId="0" fontId="0" fillId="0" borderId="0" xfId="0"/>
    <xf numFmtId="0" fontId="0" fillId="0" borderId="1" xfId="0" applyBorder="1"/>
    <xf numFmtId="0" fontId="14" fillId="0" borderId="1" xfId="0" applyFont="1" applyFill="1" applyBorder="1" applyAlignment="1">
      <alignment vertical="top" wrapText="1"/>
    </xf>
    <xf numFmtId="0" fontId="14" fillId="0" borderId="19" xfId="0" applyFont="1" applyFill="1" applyBorder="1" applyAlignment="1">
      <alignment vertical="top" wrapText="1"/>
    </xf>
    <xf numFmtId="0" fontId="14" fillId="0" borderId="1" xfId="0" applyFont="1" applyBorder="1" applyAlignment="1">
      <alignment horizontal="center" vertical="center" wrapText="1"/>
    </xf>
    <xf numFmtId="0" fontId="14" fillId="0" borderId="43" xfId="0" applyFont="1" applyBorder="1"/>
    <xf numFmtId="0" fontId="14" fillId="0" borderId="19" xfId="0" applyFont="1" applyBorder="1" applyAlignment="1">
      <alignment horizontal="center" vertical="center" wrapText="1"/>
    </xf>
    <xf numFmtId="0" fontId="0" fillId="0" borderId="0" xfId="0" applyAlignment="1">
      <alignment horizontal="left"/>
    </xf>
    <xf numFmtId="0" fontId="35" fillId="0" borderId="0" xfId="0" applyFont="1" applyAlignment="1">
      <alignment horizontal="left"/>
    </xf>
    <xf numFmtId="0" fontId="12" fillId="0" borderId="0" xfId="0" applyFont="1" applyAlignment="1">
      <alignment horizontal="left"/>
    </xf>
    <xf numFmtId="0" fontId="3" fillId="0" borderId="0" xfId="0" applyFont="1" applyAlignment="1">
      <alignment horizontal="left"/>
    </xf>
    <xf numFmtId="0" fontId="13" fillId="0" borderId="0" xfId="0" applyFont="1" applyAlignment="1">
      <alignment horizontal="left" vertical="center" wrapText="1"/>
    </xf>
    <xf numFmtId="0" fontId="0" fillId="0" borderId="0" xfId="0" applyBorder="1" applyAlignment="1">
      <alignment horizontal="center"/>
    </xf>
    <xf numFmtId="0" fontId="45" fillId="0" borderId="18" xfId="0" applyFont="1" applyFill="1" applyBorder="1" applyAlignment="1">
      <alignment vertical="top" wrapText="1"/>
    </xf>
    <xf numFmtId="0" fontId="45" fillId="0" borderId="1" xfId="0" applyFont="1" applyFill="1" applyBorder="1" applyAlignment="1">
      <alignment vertical="top" wrapText="1"/>
    </xf>
    <xf numFmtId="0" fontId="45" fillId="3" borderId="1" xfId="0" applyFont="1" applyFill="1" applyBorder="1" applyAlignment="1">
      <alignment vertical="top" wrapText="1"/>
    </xf>
    <xf numFmtId="0" fontId="45" fillId="0" borderId="0" xfId="0" applyFont="1" applyAlignment="1">
      <alignment vertical="top" wrapText="1"/>
    </xf>
    <xf numFmtId="0" fontId="45" fillId="0" borderId="19" xfId="0" applyFont="1" applyFill="1" applyBorder="1" applyAlignment="1">
      <alignment vertical="top" wrapText="1"/>
    </xf>
    <xf numFmtId="0" fontId="44" fillId="0" borderId="1" xfId="0" applyFont="1" applyBorder="1" applyAlignment="1">
      <alignment wrapText="1"/>
    </xf>
    <xf numFmtId="0" fontId="45" fillId="0" borderId="53" xfId="0" applyFont="1" applyFill="1" applyBorder="1" applyAlignment="1">
      <alignment vertical="top" wrapText="1"/>
    </xf>
    <xf numFmtId="0" fontId="47" fillId="0" borderId="0" xfId="0" applyFont="1" applyAlignment="1">
      <alignment horizontal="justify" vertical="top" wrapText="1"/>
    </xf>
    <xf numFmtId="0" fontId="45" fillId="0" borderId="1" xfId="0" applyFont="1" applyFill="1" applyBorder="1" applyAlignment="1">
      <alignment horizontal="left" vertical="top" wrapText="1"/>
    </xf>
    <xf numFmtId="0" fontId="45" fillId="0" borderId="23" xfId="0" applyFont="1" applyBorder="1" applyAlignment="1">
      <alignment vertical="top" wrapText="1"/>
    </xf>
    <xf numFmtId="0" fontId="45" fillId="0" borderId="1" xfId="0" applyFont="1" applyBorder="1" applyAlignment="1">
      <alignment vertical="top" wrapText="1"/>
    </xf>
    <xf numFmtId="0" fontId="45" fillId="0" borderId="44" xfId="0" applyFont="1" applyBorder="1" applyAlignment="1">
      <alignment vertical="top" wrapText="1"/>
    </xf>
    <xf numFmtId="0" fontId="47" fillId="0" borderId="1" xfId="0" applyFont="1" applyBorder="1" applyAlignment="1">
      <alignment horizontal="justify" vertical="top" wrapText="1"/>
    </xf>
    <xf numFmtId="0" fontId="0" fillId="0" borderId="1" xfId="0" applyBorder="1" applyAlignment="1">
      <alignment wrapText="1"/>
    </xf>
    <xf numFmtId="0" fontId="46" fillId="0" borderId="0" xfId="0" applyFont="1" applyAlignment="1">
      <alignment horizontal="justify" vertical="top"/>
    </xf>
    <xf numFmtId="0" fontId="14" fillId="0" borderId="19" xfId="0" applyFont="1" applyFill="1" applyBorder="1" applyAlignment="1">
      <alignment vertical="center" wrapText="1"/>
    </xf>
    <xf numFmtId="0" fontId="14" fillId="0" borderId="47" xfId="0" applyFont="1" applyFill="1" applyBorder="1" applyAlignment="1">
      <alignment vertical="center" wrapText="1"/>
    </xf>
    <xf numFmtId="0" fontId="19" fillId="0" borderId="18" xfId="0" applyFont="1" applyFill="1" applyBorder="1" applyAlignment="1">
      <alignment vertical="top" wrapText="1"/>
    </xf>
    <xf numFmtId="0" fontId="45" fillId="0" borderId="4" xfId="0" applyFont="1" applyFill="1" applyBorder="1" applyAlignment="1">
      <alignment vertical="top" wrapText="1"/>
    </xf>
    <xf numFmtId="0" fontId="46" fillId="0" borderId="1" xfId="0" applyFont="1" applyBorder="1" applyAlignment="1">
      <alignment vertical="top" wrapText="1"/>
    </xf>
    <xf numFmtId="0" fontId="40" fillId="3" borderId="0" xfId="0" applyFont="1" applyFill="1"/>
    <xf numFmtId="0" fontId="41" fillId="3" borderId="0" xfId="0" applyFont="1" applyFill="1" applyBorder="1" applyAlignment="1">
      <alignment wrapText="1"/>
    </xf>
    <xf numFmtId="0" fontId="40" fillId="3" borderId="0" xfId="0" applyFont="1" applyFill="1" applyBorder="1" applyAlignment="1">
      <alignment wrapText="1"/>
    </xf>
    <xf numFmtId="0" fontId="2" fillId="3" borderId="0" xfId="0" applyFont="1" applyFill="1" applyBorder="1" applyAlignment="1">
      <alignment horizontal="left" vertical="center" wrapText="1"/>
    </xf>
    <xf numFmtId="0" fontId="42" fillId="3" borderId="0" xfId="0" applyFont="1" applyFill="1" applyBorder="1" applyAlignment="1">
      <alignment wrapText="1"/>
    </xf>
    <xf numFmtId="0" fontId="14" fillId="3" borderId="1" xfId="0" applyFont="1" applyFill="1" applyBorder="1" applyAlignment="1">
      <alignment vertical="top" wrapText="1"/>
    </xf>
    <xf numFmtId="0" fontId="14" fillId="0" borderId="55" xfId="0" applyFont="1" applyBorder="1" applyAlignment="1">
      <alignment horizontal="center" vertical="center" wrapText="1"/>
    </xf>
    <xf numFmtId="0" fontId="14" fillId="0" borderId="18" xfId="0" applyFont="1" applyFill="1" applyBorder="1" applyAlignment="1">
      <alignment vertical="center" wrapText="1"/>
    </xf>
    <xf numFmtId="0" fontId="0" fillId="0" borderId="0" xfId="0" applyAlignment="1">
      <alignment horizontal="left" vertical="center" wrapText="1"/>
    </xf>
    <xf numFmtId="0" fontId="12" fillId="0" borderId="0" xfId="0" applyFont="1" applyAlignment="1">
      <alignment horizontal="left"/>
    </xf>
    <xf numFmtId="0" fontId="0" fillId="0" borderId="0" xfId="0" applyAlignment="1">
      <alignment horizontal="left"/>
    </xf>
    <xf numFmtId="0" fontId="35" fillId="0" borderId="0" xfId="0" applyFont="1" applyAlignment="1">
      <alignment horizontal="left"/>
    </xf>
    <xf numFmtId="0" fontId="0" fillId="0" borderId="0" xfId="0" applyAlignment="1">
      <alignment horizontal="left" wrapText="1"/>
    </xf>
    <xf numFmtId="0" fontId="45" fillId="0" borderId="51" xfId="0" applyFont="1" applyBorder="1" applyAlignment="1">
      <alignment horizontal="left" vertical="top" wrapText="1"/>
    </xf>
    <xf numFmtId="0" fontId="3" fillId="0" borderId="0" xfId="0" applyFont="1" applyAlignment="1">
      <alignment horizontal="left"/>
    </xf>
    <xf numFmtId="0" fontId="45" fillId="0" borderId="7" xfId="0" applyFont="1" applyBorder="1" applyAlignment="1">
      <alignment vertical="top" wrapText="1"/>
    </xf>
    <xf numFmtId="0" fontId="0" fillId="0" borderId="1" xfId="0" applyBorder="1" applyAlignment="1">
      <alignment vertical="center" wrapText="1"/>
    </xf>
    <xf numFmtId="0" fontId="45" fillId="0" borderId="1" xfId="0" applyFont="1" applyFill="1" applyBorder="1" applyAlignment="1">
      <alignment vertical="center" wrapText="1"/>
    </xf>
    <xf numFmtId="0" fontId="45" fillId="0" borderId="19" xfId="0" applyFont="1" applyFill="1" applyBorder="1" applyAlignment="1">
      <alignment vertical="center" wrapText="1"/>
    </xf>
    <xf numFmtId="0" fontId="45" fillId="0" borderId="26" xfId="0" applyFont="1" applyFill="1" applyBorder="1" applyAlignment="1">
      <alignment vertical="top" wrapText="1"/>
    </xf>
    <xf numFmtId="0" fontId="45" fillId="0" borderId="28" xfId="0" applyFont="1" applyFill="1" applyBorder="1" applyAlignment="1">
      <alignment vertical="top" wrapText="1"/>
    </xf>
    <xf numFmtId="0" fontId="46" fillId="3" borderId="1" xfId="0" applyFont="1" applyFill="1" applyBorder="1" applyAlignment="1">
      <alignment vertical="top" wrapText="1"/>
    </xf>
    <xf numFmtId="0" fontId="45" fillId="0" borderId="47" xfId="0" applyFont="1" applyFill="1" applyBorder="1" applyAlignment="1">
      <alignment vertical="top" wrapText="1"/>
    </xf>
    <xf numFmtId="0" fontId="57" fillId="0" borderId="51" xfId="0" applyFont="1" applyBorder="1"/>
    <xf numFmtId="0" fontId="57" fillId="0" borderId="60" xfId="0" applyFont="1" applyBorder="1"/>
    <xf numFmtId="0" fontId="57" fillId="0" borderId="0" xfId="0" applyFont="1"/>
    <xf numFmtId="0" fontId="57" fillId="0" borderId="61" xfId="0" applyFont="1" applyBorder="1"/>
    <xf numFmtId="0" fontId="45" fillId="0" borderId="19" xfId="0" applyFont="1" applyFill="1" applyBorder="1" applyAlignment="1">
      <alignment wrapText="1"/>
    </xf>
    <xf numFmtId="0" fontId="45" fillId="0" borderId="4" xfId="0" applyFont="1" applyFill="1" applyBorder="1" applyAlignment="1">
      <alignment wrapText="1"/>
    </xf>
    <xf numFmtId="0" fontId="45" fillId="0" borderId="46" xfId="0" applyFont="1" applyFill="1" applyBorder="1" applyAlignment="1">
      <alignment wrapText="1"/>
    </xf>
    <xf numFmtId="0" fontId="45" fillId="0" borderId="1" xfId="0" applyFont="1" applyFill="1" applyBorder="1" applyAlignment="1">
      <alignment wrapText="1"/>
    </xf>
    <xf numFmtId="0" fontId="45" fillId="0" borderId="18" xfId="0" applyFont="1" applyFill="1" applyBorder="1" applyAlignment="1">
      <alignment wrapText="1"/>
    </xf>
    <xf numFmtId="0" fontId="57" fillId="0" borderId="59" xfId="0" applyFont="1" applyBorder="1"/>
    <xf numFmtId="0" fontId="57" fillId="0" borderId="1" xfId="0" applyFont="1" applyBorder="1"/>
    <xf numFmtId="0" fontId="3" fillId="0" borderId="1" xfId="0" applyFont="1" applyBorder="1" applyAlignment="1">
      <alignment horizontal="left"/>
    </xf>
    <xf numFmtId="0" fontId="13" fillId="0" borderId="1" xfId="0" applyFont="1" applyBorder="1" applyAlignment="1">
      <alignment horizontal="left" vertical="center" wrapText="1"/>
    </xf>
    <xf numFmtId="0" fontId="45" fillId="0" borderId="29" xfId="0" applyFont="1" applyFill="1" applyBorder="1" applyAlignment="1">
      <alignment vertical="top" wrapText="1"/>
    </xf>
    <xf numFmtId="0" fontId="45" fillId="0" borderId="46" xfId="0" applyFont="1" applyFill="1" applyBorder="1" applyAlignment="1">
      <alignment vertical="top" wrapText="1"/>
    </xf>
    <xf numFmtId="0" fontId="42" fillId="3" borderId="0" xfId="0" applyFont="1" applyFill="1" applyAlignment="1">
      <alignment wrapText="1"/>
    </xf>
    <xf numFmtId="1" fontId="14" fillId="3" borderId="18" xfId="0" applyNumberFormat="1" applyFont="1" applyFill="1" applyBorder="1" applyAlignment="1">
      <alignment vertical="center"/>
    </xf>
    <xf numFmtId="1" fontId="14" fillId="3" borderId="46" xfId="0" applyNumberFormat="1" applyFont="1" applyFill="1" applyBorder="1" applyAlignment="1">
      <alignment vertical="center"/>
    </xf>
    <xf numFmtId="1" fontId="14" fillId="3" borderId="22" xfId="0" applyNumberFormat="1" applyFont="1" applyFill="1" applyBorder="1" applyAlignment="1">
      <alignment vertical="center"/>
    </xf>
    <xf numFmtId="0" fontId="3" fillId="3" borderId="0" xfId="0" applyFont="1" applyFill="1"/>
    <xf numFmtId="165" fontId="3" fillId="3" borderId="0" xfId="0" applyNumberFormat="1" applyFont="1" applyFill="1"/>
    <xf numFmtId="165" fontId="3" fillId="0" borderId="0" xfId="0" applyNumberFormat="1" applyFont="1"/>
    <xf numFmtId="0" fontId="14" fillId="0" borderId="1" xfId="0" applyFont="1" applyBorder="1" applyAlignment="1">
      <alignment vertical="center" wrapText="1"/>
    </xf>
    <xf numFmtId="0" fontId="14" fillId="0" borderId="29" xfId="0" applyFont="1" applyBorder="1" applyAlignment="1">
      <alignment vertical="center" wrapText="1"/>
    </xf>
    <xf numFmtId="164" fontId="14" fillId="0" borderId="28" xfId="0" applyNumberFormat="1" applyFont="1" applyBorder="1" applyAlignment="1">
      <alignment wrapText="1"/>
    </xf>
    <xf numFmtId="164" fontId="14" fillId="0" borderId="1" xfId="0" applyNumberFormat="1" applyFont="1" applyBorder="1" applyAlignment="1">
      <alignment wrapText="1"/>
    </xf>
    <xf numFmtId="164" fontId="14" fillId="0" borderId="7" xfId="0" applyNumberFormat="1" applyFont="1" applyBorder="1" applyAlignment="1">
      <alignment wrapText="1"/>
    </xf>
    <xf numFmtId="164" fontId="14" fillId="0" borderId="64" xfId="0" applyNumberFormat="1" applyFont="1" applyBorder="1" applyAlignment="1">
      <alignment wrapText="1"/>
    </xf>
    <xf numFmtId="0" fontId="45" fillId="0" borderId="1" xfId="0" applyFont="1" applyBorder="1" applyAlignment="1">
      <alignment vertical="center" wrapText="1"/>
    </xf>
    <xf numFmtId="0" fontId="45" fillId="0" borderId="47" xfId="0" applyFont="1" applyBorder="1" applyAlignment="1">
      <alignment vertical="top" wrapText="1"/>
    </xf>
    <xf numFmtId="9" fontId="27" fillId="0" borderId="3" xfId="94" applyFont="1" applyBorder="1" applyAlignment="1">
      <alignment horizontal="right" vertical="center" wrapText="1"/>
    </xf>
    <xf numFmtId="9" fontId="27" fillId="0" borderId="4" xfId="94" applyFont="1" applyBorder="1" applyAlignment="1">
      <alignment horizontal="right" vertical="center" wrapText="1"/>
    </xf>
    <xf numFmtId="9" fontId="27" fillId="0" borderId="5" xfId="94" applyFont="1" applyBorder="1" applyAlignment="1">
      <alignment horizontal="right" vertical="center" wrapText="1"/>
    </xf>
    <xf numFmtId="9" fontId="27" fillId="0" borderId="6" xfId="94" applyFont="1" applyBorder="1" applyAlignment="1">
      <alignment horizontal="right" vertical="center" wrapText="1"/>
    </xf>
    <xf numFmtId="9" fontId="27" fillId="0" borderId="1" xfId="94" applyFont="1" applyBorder="1" applyAlignment="1">
      <alignment horizontal="right" vertical="center" wrapText="1"/>
    </xf>
    <xf numFmtId="9" fontId="27" fillId="0" borderId="7" xfId="94" applyFont="1" applyBorder="1" applyAlignment="1">
      <alignment horizontal="right" vertical="center" wrapText="1"/>
    </xf>
    <xf numFmtId="9" fontId="14" fillId="0" borderId="6" xfId="94" applyFont="1" applyBorder="1" applyAlignment="1">
      <alignment horizontal="right" vertical="center"/>
    </xf>
    <xf numFmtId="9" fontId="14" fillId="0" borderId="1" xfId="94" applyFont="1" applyBorder="1" applyAlignment="1">
      <alignment horizontal="right" vertical="center"/>
    </xf>
    <xf numFmtId="9" fontId="14" fillId="0" borderId="7" xfId="94" applyFont="1" applyBorder="1" applyAlignment="1">
      <alignment horizontal="right" vertical="center"/>
    </xf>
    <xf numFmtId="9" fontId="14" fillId="0" borderId="8" xfId="94" applyFont="1" applyBorder="1" applyAlignment="1">
      <alignment horizontal="right" vertical="center"/>
    </xf>
    <xf numFmtId="9" fontId="14" fillId="0" borderId="9" xfId="94" applyFont="1" applyBorder="1" applyAlignment="1">
      <alignment horizontal="right" vertical="center"/>
    </xf>
    <xf numFmtId="9" fontId="14" fillId="0" borderId="10" xfId="94" applyFont="1" applyBorder="1" applyAlignment="1">
      <alignment horizontal="right" vertical="center"/>
    </xf>
    <xf numFmtId="0" fontId="21" fillId="0" borderId="0" xfId="0" applyFont="1" applyAlignment="1">
      <alignment horizontal="justify" vertical="center" wrapText="1"/>
    </xf>
    <xf numFmtId="0" fontId="42" fillId="0" borderId="0" xfId="0" applyFont="1" applyFill="1"/>
    <xf numFmtId="0" fontId="42" fillId="0" borderId="0" xfId="0" applyFont="1" applyFill="1" applyBorder="1" applyAlignment="1">
      <alignment vertical="center"/>
    </xf>
    <xf numFmtId="0" fontId="43" fillId="0" borderId="0" xfId="0" applyFont="1" applyFill="1" applyBorder="1" applyAlignment="1">
      <alignment vertical="center"/>
    </xf>
    <xf numFmtId="164" fontId="19" fillId="0" borderId="28" xfId="0" applyNumberFormat="1" applyFont="1" applyBorder="1" applyAlignment="1">
      <alignment wrapText="1"/>
    </xf>
    <xf numFmtId="164" fontId="19" fillId="0" borderId="1" xfId="0" applyNumberFormat="1" applyFont="1" applyBorder="1" applyAlignment="1">
      <alignment wrapText="1"/>
    </xf>
    <xf numFmtId="0" fontId="45" fillId="0" borderId="51" xfId="0" applyFont="1" applyBorder="1" applyAlignment="1">
      <alignment vertical="top" wrapText="1"/>
    </xf>
    <xf numFmtId="164" fontId="14" fillId="0" borderId="4" xfId="0" applyNumberFormat="1" applyFont="1" applyBorder="1" applyAlignment="1">
      <alignment wrapText="1"/>
    </xf>
    <xf numFmtId="9" fontId="14" fillId="0" borderId="5" xfId="94" applyFont="1" applyBorder="1" applyAlignment="1">
      <alignment horizontal="right" vertical="center"/>
    </xf>
    <xf numFmtId="9" fontId="14" fillId="0" borderId="4" xfId="94" applyFont="1" applyBorder="1" applyAlignment="1">
      <alignment horizontal="right" vertical="center"/>
    </xf>
    <xf numFmtId="0" fontId="40" fillId="3" borderId="0" xfId="0" applyFont="1" applyFill="1" applyAlignment="1">
      <alignment wrapText="1"/>
    </xf>
    <xf numFmtId="0" fontId="7" fillId="3" borderId="0" xfId="0" applyFont="1" applyFill="1" applyBorder="1" applyAlignment="1">
      <alignment wrapText="1"/>
    </xf>
    <xf numFmtId="0" fontId="0" fillId="3" borderId="0" xfId="0" applyFill="1" applyAlignment="1">
      <alignment horizontal="left" vertical="center" indent="5"/>
    </xf>
    <xf numFmtId="0" fontId="3" fillId="3" borderId="0" xfId="0" applyFont="1" applyFill="1" applyBorder="1" applyAlignment="1">
      <alignment vertical="center"/>
    </xf>
    <xf numFmtId="164" fontId="19" fillId="0" borderId="19" xfId="0" applyNumberFormat="1" applyFont="1" applyBorder="1" applyAlignment="1">
      <alignment wrapText="1"/>
    </xf>
    <xf numFmtId="164" fontId="19" fillId="0" borderId="39" xfId="0" applyNumberFormat="1" applyFont="1" applyBorder="1" applyAlignment="1">
      <alignment wrapText="1"/>
    </xf>
    <xf numFmtId="0" fontId="46" fillId="0" borderId="19" xfId="0" applyFont="1" applyBorder="1" applyAlignment="1">
      <alignment vertical="top" wrapText="1"/>
    </xf>
    <xf numFmtId="0" fontId="0" fillId="0" borderId="0" xfId="0" applyAlignment="1">
      <alignment horizontal="left" vertical="top" wrapText="1"/>
    </xf>
    <xf numFmtId="0" fontId="0" fillId="0" borderId="0" xfId="0" applyAlignment="1">
      <alignment horizontal="left"/>
    </xf>
    <xf numFmtId="0" fontId="0" fillId="3" borderId="0" xfId="0" applyFill="1"/>
    <xf numFmtId="0" fontId="35" fillId="0" borderId="0" xfId="0" applyFont="1" applyAlignment="1">
      <alignment horizontal="left"/>
    </xf>
    <xf numFmtId="0" fontId="12" fillId="0" borderId="0" xfId="0" applyFont="1" applyAlignment="1">
      <alignment horizontal="left"/>
    </xf>
    <xf numFmtId="0" fontId="3" fillId="0" borderId="0" xfId="0" applyFont="1" applyAlignment="1">
      <alignment horizontal="left"/>
    </xf>
    <xf numFmtId="0" fontId="45" fillId="0" borderId="1" xfId="0" applyFont="1" applyBorder="1" applyAlignment="1">
      <alignment vertical="top" wrapText="1"/>
    </xf>
    <xf numFmtId="0" fontId="45" fillId="0" borderId="60" xfId="0" applyFont="1" applyBorder="1" applyAlignment="1">
      <alignment vertical="top" wrapText="1"/>
    </xf>
    <xf numFmtId="164" fontId="14" fillId="0" borderId="18" xfId="0" applyNumberFormat="1" applyFont="1" applyFill="1" applyBorder="1" applyAlignment="1">
      <alignment wrapText="1"/>
    </xf>
    <xf numFmtId="166" fontId="14" fillId="0" borderId="18" xfId="0" applyNumberFormat="1" applyFont="1" applyFill="1" applyBorder="1" applyAlignment="1">
      <alignment wrapText="1"/>
    </xf>
    <xf numFmtId="164" fontId="14" fillId="0" borderId="23" xfId="0" applyNumberFormat="1" applyFont="1" applyFill="1" applyBorder="1" applyAlignment="1">
      <alignment wrapText="1"/>
    </xf>
    <xf numFmtId="164" fontId="14" fillId="0" borderId="38" xfId="0" applyNumberFormat="1" applyFont="1" applyFill="1" applyBorder="1" applyAlignment="1">
      <alignment wrapText="1"/>
    </xf>
    <xf numFmtId="164" fontId="14" fillId="0" borderId="38" xfId="0" applyNumberFormat="1" applyFont="1" applyFill="1" applyBorder="1" applyAlignment="1">
      <alignment wrapText="1"/>
    </xf>
    <xf numFmtId="164" fontId="14" fillId="0" borderId="5" xfId="0" applyNumberFormat="1" applyFont="1" applyBorder="1" applyAlignment="1">
      <alignment wrapText="1"/>
    </xf>
    <xf numFmtId="164" fontId="14" fillId="0" borderId="3" xfId="0" applyNumberFormat="1" applyFont="1" applyBorder="1" applyAlignment="1">
      <alignment wrapText="1"/>
    </xf>
    <xf numFmtId="164" fontId="14" fillId="0" borderId="6" xfId="0" applyNumberFormat="1" applyFont="1" applyBorder="1" applyAlignment="1">
      <alignment wrapText="1"/>
    </xf>
    <xf numFmtId="164" fontId="14" fillId="0" borderId="26" xfId="0" applyNumberFormat="1" applyFont="1" applyBorder="1" applyAlignment="1">
      <alignment wrapText="1"/>
    </xf>
    <xf numFmtId="0" fontId="58" fillId="3" borderId="0" xfId="0" applyFont="1" applyFill="1" applyAlignment="1">
      <alignment horizontal="left" vertical="top" wrapText="1"/>
    </xf>
    <xf numFmtId="0" fontId="49" fillId="3" borderId="0" xfId="0" applyFont="1" applyFill="1"/>
    <xf numFmtId="0" fontId="50" fillId="3" borderId="0" xfId="0" applyFont="1" applyFill="1" applyAlignment="1">
      <alignment wrapText="1"/>
    </xf>
    <xf numFmtId="0" fontId="3" fillId="3" borderId="0" xfId="0" applyFont="1" applyFill="1" applyAlignment="1">
      <alignment vertical="top" wrapText="1"/>
    </xf>
    <xf numFmtId="0" fontId="16" fillId="3" borderId="0" xfId="0" applyFont="1" applyFill="1" applyAlignment="1">
      <alignment wrapText="1"/>
    </xf>
    <xf numFmtId="0" fontId="16" fillId="3" borderId="0" xfId="0" applyFont="1" applyFill="1" applyBorder="1" applyAlignment="1">
      <alignment horizontal="left" vertical="center" wrapText="1"/>
    </xf>
    <xf numFmtId="0" fontId="16" fillId="3" borderId="0" xfId="0" applyFont="1" applyFill="1" applyBorder="1" applyAlignment="1">
      <alignment horizontal="left" vertical="top" wrapText="1"/>
    </xf>
    <xf numFmtId="0" fontId="16" fillId="3" borderId="0" xfId="0" applyFont="1" applyFill="1" applyAlignment="1">
      <alignment vertical="top" wrapText="1"/>
    </xf>
    <xf numFmtId="0" fontId="16" fillId="3" borderId="0" xfId="0" applyFont="1" applyFill="1" applyBorder="1" applyAlignment="1">
      <alignment vertical="top" wrapText="1"/>
    </xf>
    <xf numFmtId="0" fontId="3" fillId="3" borderId="0" xfId="0" applyFont="1" applyFill="1" applyAlignment="1">
      <alignment horizontal="left"/>
    </xf>
    <xf numFmtId="0" fontId="58" fillId="3" borderId="0" xfId="0" applyFont="1" applyFill="1" applyBorder="1" applyAlignment="1">
      <alignment vertical="center"/>
    </xf>
    <xf numFmtId="0" fontId="58" fillId="3" borderId="0" xfId="0" applyFont="1" applyFill="1"/>
    <xf numFmtId="0" fontId="0" fillId="3" borderId="0" xfId="0" applyFont="1" applyFill="1" applyBorder="1" applyAlignment="1">
      <alignment vertical="center"/>
    </xf>
    <xf numFmtId="0" fontId="58" fillId="3" borderId="0" xfId="0" applyFont="1" applyFill="1" applyAlignment="1">
      <alignment vertical="center"/>
    </xf>
    <xf numFmtId="0" fontId="60" fillId="0" borderId="0" xfId="0" applyFont="1" applyAlignment="1">
      <alignment vertical="top" wrapText="1"/>
    </xf>
    <xf numFmtId="0" fontId="60" fillId="0" borderId="1" xfId="0" applyFont="1" applyBorder="1" applyAlignment="1">
      <alignment vertical="top" wrapText="1"/>
    </xf>
    <xf numFmtId="0" fontId="0" fillId="3" borderId="0" xfId="0" applyFill="1" applyBorder="1" applyAlignment="1"/>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12" fillId="0" borderId="24" xfId="0" applyFont="1" applyBorder="1" applyAlignment="1">
      <alignment horizontal="center" vertical="center" wrapText="1"/>
    </xf>
    <xf numFmtId="0" fontId="13" fillId="0" borderId="11" xfId="0" applyFont="1" applyBorder="1" applyAlignment="1">
      <alignment horizontal="center" vertical="center"/>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0" fillId="0" borderId="0" xfId="0" applyBorder="1" applyAlignment="1"/>
    <xf numFmtId="0" fontId="0" fillId="0" borderId="50" xfId="0" applyBorder="1" applyAlignment="1"/>
    <xf numFmtId="0" fontId="3" fillId="0" borderId="67" xfId="0" applyFont="1" applyBorder="1" applyAlignment="1">
      <alignment horizontal="center" vertical="center" wrapText="1"/>
    </xf>
    <xf numFmtId="0" fontId="3" fillId="0" borderId="65" xfId="0" applyFont="1" applyBorder="1" applyAlignment="1">
      <alignment horizontal="center" vertical="center" wrapText="1"/>
    </xf>
    <xf numFmtId="0" fontId="11" fillId="0" borderId="24" xfId="0" applyFont="1" applyBorder="1" applyAlignment="1">
      <alignment horizontal="left" vertical="top" wrapText="1"/>
    </xf>
    <xf numFmtId="0" fontId="11" fillId="0" borderId="48" xfId="0" applyFont="1" applyBorder="1" applyAlignment="1">
      <alignment horizontal="left" vertical="top" wrapText="1"/>
    </xf>
    <xf numFmtId="0" fontId="11" fillId="0" borderId="41" xfId="0" applyFont="1" applyBorder="1" applyAlignment="1">
      <alignment horizontal="left" vertical="top" wrapText="1"/>
    </xf>
    <xf numFmtId="0" fontId="11" fillId="0" borderId="29" xfId="0" applyFont="1" applyBorder="1" applyAlignment="1">
      <alignment horizontal="left" vertical="top" wrapText="1"/>
    </xf>
    <xf numFmtId="0" fontId="14" fillId="0" borderId="29" xfId="0" applyFont="1" applyBorder="1" applyAlignment="1">
      <alignment horizontal="left" vertical="top" wrapText="1"/>
    </xf>
    <xf numFmtId="0" fontId="14" fillId="0" borderId="1" xfId="0" applyFont="1" applyBorder="1" applyAlignment="1">
      <alignment horizontal="left" vertical="top" wrapText="1"/>
    </xf>
    <xf numFmtId="0" fontId="14" fillId="0" borderId="1" xfId="0" applyFont="1" applyBorder="1" applyAlignment="1">
      <alignment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25" xfId="0" applyFont="1" applyBorder="1" applyAlignment="1">
      <alignment horizontal="center" vertical="center"/>
    </xf>
    <xf numFmtId="0" fontId="3" fillId="0" borderId="40" xfId="0" applyFont="1" applyBorder="1" applyAlignment="1">
      <alignment horizontal="center" vertical="center"/>
    </xf>
    <xf numFmtId="0" fontId="3" fillId="0" borderId="24" xfId="0" applyFont="1" applyBorder="1" applyAlignment="1">
      <alignment horizontal="center" vertical="center"/>
    </xf>
    <xf numFmtId="0" fontId="3" fillId="0" borderId="48" xfId="0" applyFont="1" applyBorder="1" applyAlignment="1">
      <alignment horizontal="center" vertical="center"/>
    </xf>
    <xf numFmtId="0" fontId="3" fillId="0" borderId="24" xfId="0" applyFont="1" applyBorder="1" applyAlignment="1">
      <alignment horizontal="center" vertical="center" wrapText="1"/>
    </xf>
    <xf numFmtId="0" fontId="0" fillId="0" borderId="4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24" xfId="0" applyFont="1" applyBorder="1" applyAlignment="1">
      <alignment horizontal="left" vertical="top" wrapText="1"/>
    </xf>
    <xf numFmtId="0" fontId="3" fillId="0" borderId="48" xfId="0" applyFont="1" applyBorder="1" applyAlignment="1">
      <alignment horizontal="left" vertical="top" wrapText="1"/>
    </xf>
    <xf numFmtId="0" fontId="3" fillId="0" borderId="41" xfId="0" applyFont="1" applyBorder="1" applyAlignment="1">
      <alignment horizontal="left" vertical="top" wrapText="1"/>
    </xf>
    <xf numFmtId="0" fontId="3" fillId="0" borderId="35" xfId="0" applyFont="1" applyBorder="1" applyAlignment="1">
      <alignment horizontal="left" vertical="top" wrapText="1"/>
    </xf>
    <xf numFmtId="0" fontId="0" fillId="0" borderId="48" xfId="0" applyBorder="1" applyAlignment="1">
      <alignment horizontal="left" vertical="top" wrapText="1"/>
    </xf>
    <xf numFmtId="0" fontId="0" fillId="0" borderId="41" xfId="0" applyBorder="1" applyAlignment="1">
      <alignment horizontal="left" vertical="top" wrapText="1"/>
    </xf>
    <xf numFmtId="0" fontId="3" fillId="0" borderId="51" xfId="0" applyFont="1" applyBorder="1" applyAlignment="1">
      <alignment horizontal="center" vertical="center" wrapText="1"/>
    </xf>
    <xf numFmtId="0" fontId="3" fillId="0" borderId="61" xfId="0" applyFont="1" applyBorder="1" applyAlignment="1">
      <alignment horizontal="center" vertical="center" wrapText="1"/>
    </xf>
    <xf numFmtId="0" fontId="0" fillId="0" borderId="40" xfId="0" applyBorder="1" applyAlignment="1">
      <alignment horizontal="center" vertical="center"/>
    </xf>
    <xf numFmtId="0" fontId="3" fillId="0" borderId="48" xfId="0" applyFont="1" applyBorder="1" applyAlignment="1"/>
    <xf numFmtId="0" fontId="12" fillId="0" borderId="24" xfId="0" applyFont="1" applyBorder="1" applyAlignment="1">
      <alignment horizontal="center" vertical="center"/>
    </xf>
    <xf numFmtId="0" fontId="13" fillId="0" borderId="48" xfId="0" applyFont="1" applyBorder="1" applyAlignment="1">
      <alignment horizontal="center" vertical="center"/>
    </xf>
    <xf numFmtId="0" fontId="3" fillId="0" borderId="61" xfId="0" applyFont="1" applyBorder="1" applyAlignment="1">
      <alignment wrapText="1"/>
    </xf>
    <xf numFmtId="0" fontId="3" fillId="0" borderId="33" xfId="0" applyFont="1" applyBorder="1" applyAlignment="1">
      <alignment horizontal="center" vertical="center" wrapText="1"/>
    </xf>
    <xf numFmtId="0" fontId="3" fillId="0" borderId="63" xfId="0" applyFont="1" applyBorder="1" applyAlignment="1"/>
    <xf numFmtId="0" fontId="13" fillId="0" borderId="57" xfId="0" applyFont="1" applyBorder="1" applyAlignment="1">
      <alignment horizontal="center" vertical="center"/>
    </xf>
    <xf numFmtId="0" fontId="3" fillId="0" borderId="16"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0" xfId="0" applyAlignment="1">
      <alignment horizontal="left"/>
    </xf>
    <xf numFmtId="0" fontId="35" fillId="0" borderId="0" xfId="0" applyFont="1" applyAlignment="1">
      <alignment horizontal="left"/>
    </xf>
    <xf numFmtId="0" fontId="3" fillId="0" borderId="0" xfId="0" applyFont="1" applyAlignment="1">
      <alignment horizontal="left"/>
    </xf>
    <xf numFmtId="0" fontId="0" fillId="0" borderId="50" xfId="0" applyBorder="1" applyAlignment="1">
      <alignment horizontal="center" vertical="center"/>
    </xf>
    <xf numFmtId="0" fontId="0" fillId="0" borderId="40" xfId="0" applyFont="1" applyBorder="1" applyAlignment="1"/>
    <xf numFmtId="0" fontId="3" fillId="0" borderId="40" xfId="0" applyFont="1" applyBorder="1" applyAlignment="1"/>
    <xf numFmtId="0" fontId="0" fillId="0" borderId="40" xfId="0" applyBorder="1" applyAlignment="1"/>
    <xf numFmtId="0" fontId="3" fillId="0" borderId="20"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18" fillId="3" borderId="35" xfId="0" applyFont="1" applyFill="1" applyBorder="1" applyAlignment="1">
      <alignment horizontal="left" vertical="center" wrapText="1"/>
    </xf>
    <xf numFmtId="0" fontId="18" fillId="3" borderId="36" xfId="0" applyFont="1" applyFill="1" applyBorder="1" applyAlignment="1">
      <alignment horizontal="left" vertical="center" wrapText="1"/>
    </xf>
    <xf numFmtId="0" fontId="18" fillId="3" borderId="37" xfId="0" applyFont="1" applyFill="1" applyBorder="1" applyAlignment="1">
      <alignment horizontal="left" vertical="center" wrapText="1"/>
    </xf>
    <xf numFmtId="0" fontId="0" fillId="0" borderId="0" xfId="0" applyAlignment="1">
      <alignment horizontal="left" vertical="top" wrapText="1"/>
    </xf>
    <xf numFmtId="0" fontId="0" fillId="0" borderId="0" xfId="0" applyBorder="1" applyAlignment="1">
      <alignment horizontal="center"/>
    </xf>
    <xf numFmtId="0" fontId="0" fillId="0" borderId="50" xfId="0" applyBorder="1" applyAlignment="1">
      <alignment horizontal="center"/>
    </xf>
    <xf numFmtId="0" fontId="3" fillId="0" borderId="57" xfId="0" applyFont="1"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11" fillId="0" borderId="35" xfId="0" applyFont="1" applyBorder="1" applyAlignment="1">
      <alignment horizontal="left" vertical="center" wrapText="1"/>
    </xf>
    <xf numFmtId="0" fontId="14" fillId="0" borderId="11" xfId="0" applyFont="1" applyBorder="1" applyAlignment="1">
      <alignment horizontal="left" vertical="center"/>
    </xf>
    <xf numFmtId="0" fontId="14" fillId="0" borderId="57" xfId="0" applyFont="1" applyBorder="1" applyAlignment="1">
      <alignment horizontal="left" vertical="center"/>
    </xf>
    <xf numFmtId="0" fontId="50" fillId="3" borderId="48" xfId="0" applyFont="1" applyFill="1" applyBorder="1" applyAlignment="1">
      <alignment horizontal="left" vertical="center" wrapText="1"/>
    </xf>
    <xf numFmtId="0" fontId="17" fillId="0" borderId="35" xfId="0" applyFont="1" applyBorder="1" applyAlignment="1">
      <alignment horizontal="center" vertical="center"/>
    </xf>
    <xf numFmtId="0" fontId="0" fillId="0" borderId="36" xfId="0" applyBorder="1" applyAlignment="1"/>
    <xf numFmtId="0" fontId="0" fillId="0" borderId="37" xfId="0" applyBorder="1" applyAlignment="1"/>
    <xf numFmtId="0" fontId="14" fillId="0" borderId="51" xfId="0" applyFont="1" applyBorder="1" applyAlignment="1">
      <alignment horizontal="left" vertical="center" wrapText="1"/>
    </xf>
    <xf numFmtId="0" fontId="14" fillId="0" borderId="52" xfId="0" applyFont="1" applyBorder="1" applyAlignment="1">
      <alignment horizontal="left" vertical="center" wrapText="1"/>
    </xf>
    <xf numFmtId="0" fontId="18" fillId="0" borderId="41" xfId="0" applyFont="1" applyBorder="1" applyAlignment="1">
      <alignment horizontal="left" vertical="center" wrapText="1"/>
    </xf>
    <xf numFmtId="0" fontId="14" fillId="0" borderId="0" xfId="0" applyFont="1" applyBorder="1" applyAlignment="1">
      <alignment vertical="center"/>
    </xf>
    <xf numFmtId="0" fontId="14" fillId="0" borderId="79" xfId="0" applyFont="1" applyBorder="1" applyAlignment="1">
      <alignment vertical="center"/>
    </xf>
    <xf numFmtId="0" fontId="14" fillId="0" borderId="13" xfId="0" applyFont="1" applyBorder="1" applyAlignment="1">
      <alignment horizontal="left" vertical="center"/>
    </xf>
    <xf numFmtId="0" fontId="14" fillId="0" borderId="56" xfId="0" applyFont="1" applyBorder="1" applyAlignment="1">
      <alignment horizontal="left" vertical="center"/>
    </xf>
    <xf numFmtId="0" fontId="14" fillId="0" borderId="14" xfId="0" applyFont="1" applyBorder="1" applyAlignment="1">
      <alignment horizontal="left" vertical="center"/>
    </xf>
    <xf numFmtId="0" fontId="14" fillId="0" borderId="58" xfId="0" applyFont="1" applyBorder="1" applyAlignment="1">
      <alignment horizontal="left" vertical="center"/>
    </xf>
    <xf numFmtId="0" fontId="5" fillId="0" borderId="24" xfId="0" applyFont="1" applyBorder="1" applyAlignment="1">
      <alignment vertical="center" wrapText="1"/>
    </xf>
    <xf numFmtId="0" fontId="0" fillId="0" borderId="41" xfId="0" applyFont="1" applyBorder="1" applyAlignment="1"/>
    <xf numFmtId="0" fontId="3" fillId="0" borderId="25" xfId="0" applyFont="1" applyBorder="1" applyAlignment="1">
      <alignment vertical="center" wrapText="1"/>
    </xf>
    <xf numFmtId="0" fontId="0" fillId="0" borderId="55" xfId="0" applyFont="1" applyBorder="1" applyAlignment="1">
      <alignment vertical="center" wrapText="1"/>
    </xf>
    <xf numFmtId="0" fontId="18" fillId="3" borderId="48" xfId="0" applyFont="1" applyFill="1" applyBorder="1" applyAlignment="1">
      <alignment horizontal="left" vertical="center" wrapText="1"/>
    </xf>
    <xf numFmtId="0" fontId="14" fillId="0" borderId="0" xfId="0" applyFont="1" applyBorder="1" applyAlignment="1">
      <alignment horizontal="left" vertical="center" wrapText="1"/>
    </xf>
    <xf numFmtId="0" fontId="14" fillId="0" borderId="79" xfId="0" applyFont="1" applyBorder="1" applyAlignment="1">
      <alignment horizontal="left" vertical="center" wrapText="1"/>
    </xf>
    <xf numFmtId="0" fontId="14" fillId="0" borderId="15" xfId="0" applyFont="1" applyBorder="1" applyAlignment="1">
      <alignment horizontal="left" vertical="center"/>
    </xf>
    <xf numFmtId="0" fontId="14" fillId="0" borderId="24" xfId="0" applyFont="1" applyBorder="1" applyAlignment="1">
      <alignment horizontal="left" vertical="center" wrapText="1"/>
    </xf>
    <xf numFmtId="0" fontId="14" fillId="0" borderId="48" xfId="0" applyFont="1" applyBorder="1" applyAlignment="1">
      <alignment horizontal="left" vertical="center" wrapText="1"/>
    </xf>
    <xf numFmtId="0" fontId="14" fillId="0" borderId="25" xfId="0" applyFont="1" applyBorder="1" applyAlignment="1">
      <alignment horizontal="left" vertical="center"/>
    </xf>
    <xf numFmtId="0" fontId="14" fillId="0" borderId="40" xfId="0" applyFont="1" applyBorder="1" applyAlignment="1">
      <alignment horizontal="left" vertical="center"/>
    </xf>
    <xf numFmtId="0" fontId="14" fillId="0" borderId="55" xfId="0" applyFont="1" applyBorder="1" applyAlignment="1">
      <alignment horizontal="left" vertical="center"/>
    </xf>
    <xf numFmtId="0" fontId="14" fillId="0" borderId="51" xfId="0" applyFont="1" applyBorder="1" applyAlignment="1">
      <alignment horizontal="left" vertical="center"/>
    </xf>
    <xf numFmtId="0" fontId="14" fillId="0" borderId="59" xfId="0" applyFont="1" applyBorder="1" applyAlignment="1">
      <alignment horizontal="left" vertical="center"/>
    </xf>
    <xf numFmtId="0" fontId="14" fillId="0" borderId="60" xfId="0" applyFont="1" applyBorder="1" applyAlignment="1"/>
    <xf numFmtId="0" fontId="14" fillId="0" borderId="52" xfId="0" applyFont="1" applyBorder="1" applyAlignment="1"/>
    <xf numFmtId="0" fontId="14" fillId="0" borderId="13" xfId="0" applyFont="1" applyBorder="1" applyAlignment="1">
      <alignment horizontal="left" vertical="center" wrapText="1"/>
    </xf>
    <xf numFmtId="0" fontId="14" fillId="0" borderId="15" xfId="0" applyFont="1" applyBorder="1" applyAlignment="1">
      <alignment horizontal="left" vertical="center" wrapText="1"/>
    </xf>
    <xf numFmtId="0" fontId="14" fillId="0" borderId="24" xfId="0" applyFont="1" applyBorder="1" applyAlignment="1">
      <alignment horizontal="left" vertical="center"/>
    </xf>
    <xf numFmtId="0" fontId="14" fillId="0" borderId="48" xfId="0" applyFont="1" applyBorder="1" applyAlignment="1">
      <alignment horizontal="left" vertical="center"/>
    </xf>
    <xf numFmtId="0" fontId="14" fillId="0" borderId="41" xfId="0" applyFont="1" applyBorder="1" applyAlignment="1">
      <alignment horizontal="left" vertical="center"/>
    </xf>
    <xf numFmtId="0" fontId="14" fillId="3" borderId="11" xfId="0" applyFont="1" applyFill="1" applyBorder="1" applyAlignment="1">
      <alignment horizontal="left" vertical="center" wrapText="1"/>
    </xf>
    <xf numFmtId="0" fontId="14" fillId="3" borderId="57" xfId="0" applyFont="1" applyFill="1" applyBorder="1" applyAlignment="1">
      <alignment horizontal="left" vertical="center" wrapText="1"/>
    </xf>
    <xf numFmtId="0" fontId="14" fillId="0" borderId="14" xfId="0" applyFont="1" applyBorder="1" applyAlignment="1"/>
    <xf numFmtId="0" fontId="14" fillId="0" borderId="15" xfId="0" applyFont="1" applyBorder="1" applyAlignment="1"/>
    <xf numFmtId="0" fontId="14" fillId="0" borderId="24"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7" xfId="0" applyFont="1" applyBorder="1" applyAlignment="1">
      <alignment horizontal="center" vertical="center" wrapText="1"/>
    </xf>
    <xf numFmtId="0" fontId="20" fillId="0" borderId="25" xfId="0" applyFont="1" applyBorder="1" applyAlignment="1">
      <alignment horizontal="left" vertical="center" wrapText="1"/>
    </xf>
    <xf numFmtId="0" fontId="20" fillId="0" borderId="40" xfId="0" applyFont="1" applyBorder="1" applyAlignment="1">
      <alignment horizontal="left" vertical="center" wrapText="1"/>
    </xf>
    <xf numFmtId="0" fontId="20" fillId="0" borderId="55" xfId="0" applyFont="1" applyBorder="1" applyAlignment="1">
      <alignment horizontal="left" vertical="center" wrapText="1"/>
    </xf>
    <xf numFmtId="0" fontId="0" fillId="0" borderId="0" xfId="0" applyFont="1" applyBorder="1" applyAlignment="1">
      <alignment horizontal="left" vertical="top" wrapText="1"/>
    </xf>
    <xf numFmtId="0" fontId="0" fillId="0" borderId="0" xfId="0" applyFont="1" applyBorder="1" applyAlignment="1">
      <alignment horizontal="left" vertical="center" wrapText="1"/>
    </xf>
    <xf numFmtId="0" fontId="20" fillId="0" borderId="59" xfId="0" applyFont="1" applyBorder="1" applyAlignment="1">
      <alignment horizontal="left" vertical="center" wrapText="1"/>
    </xf>
    <xf numFmtId="0" fontId="18" fillId="0" borderId="35" xfId="0" applyFont="1" applyBorder="1" applyAlignment="1">
      <alignment horizontal="left" vertical="center" wrapText="1"/>
    </xf>
    <xf numFmtId="0" fontId="18" fillId="0" borderId="36" xfId="0" applyFont="1" applyBorder="1" applyAlignment="1">
      <alignment horizontal="left" vertical="center" wrapText="1"/>
    </xf>
    <xf numFmtId="0" fontId="18" fillId="0" borderId="37" xfId="0" applyFont="1" applyBorder="1" applyAlignment="1">
      <alignment horizontal="left" vertical="center" wrapText="1"/>
    </xf>
    <xf numFmtId="0" fontId="18" fillId="0" borderId="11" xfId="0" applyFont="1" applyBorder="1" applyAlignment="1">
      <alignment horizontal="left" vertical="center" wrapText="1"/>
    </xf>
    <xf numFmtId="0" fontId="18" fillId="0" borderId="57" xfId="0" applyFont="1" applyBorder="1" applyAlignment="1">
      <alignment horizontal="left" vertical="center" wrapText="1"/>
    </xf>
    <xf numFmtId="0" fontId="20" fillId="0" borderId="61" xfId="0" applyFont="1" applyBorder="1" applyAlignment="1">
      <alignment horizontal="left"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6" xfId="0" applyBorder="1" applyAlignment="1">
      <alignment horizontal="center"/>
    </xf>
    <xf numFmtId="0" fontId="30" fillId="0" borderId="25" xfId="0" applyFont="1" applyBorder="1" applyAlignment="1">
      <alignment vertical="center" wrapText="1"/>
    </xf>
    <xf numFmtId="0" fontId="12" fillId="0" borderId="57" xfId="0" applyFont="1" applyBorder="1" applyAlignment="1">
      <alignment horizontal="left" vertical="center" wrapText="1"/>
    </xf>
    <xf numFmtId="0" fontId="0" fillId="0" borderId="42" xfId="0" applyBorder="1" applyAlignment="1">
      <alignment horizontal="left" vertical="center" wrapText="1"/>
    </xf>
    <xf numFmtId="0" fontId="0" fillId="0" borderId="0" xfId="0" applyAlignment="1">
      <alignment horizontal="left" vertical="center"/>
    </xf>
    <xf numFmtId="0" fontId="18" fillId="0" borderId="35" xfId="0" applyFont="1" applyFill="1" applyBorder="1" applyAlignment="1">
      <alignment vertical="center" wrapText="1"/>
    </xf>
    <xf numFmtId="0" fontId="14" fillId="0" borderId="36" xfId="0" applyFont="1" applyBorder="1" applyAlignment="1">
      <alignment vertical="center" wrapText="1"/>
    </xf>
    <xf numFmtId="0" fontId="14" fillId="0" borderId="37" xfId="0" applyFont="1" applyBorder="1" applyAlignment="1">
      <alignment vertical="center" wrapText="1"/>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7" xfId="0" applyFont="1" applyBorder="1" applyAlignment="1">
      <alignment horizontal="center" vertical="center" wrapText="1"/>
    </xf>
    <xf numFmtId="0" fontId="17" fillId="3" borderId="35"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19" fillId="0" borderId="25"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55"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55" xfId="0" applyFont="1" applyBorder="1" applyAlignment="1">
      <alignment horizontal="center" vertical="center" wrapText="1"/>
    </xf>
    <xf numFmtId="0" fontId="3" fillId="0" borderId="41"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42"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2" fillId="3"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2" fillId="3" borderId="36" xfId="0" applyFont="1" applyFill="1" applyBorder="1" applyAlignment="1">
      <alignment horizontal="center" vertical="center" wrapText="1"/>
    </xf>
    <xf numFmtId="0" fontId="16" fillId="0" borderId="1" xfId="0" applyFont="1" applyBorder="1" applyAlignment="1">
      <alignment horizontal="center"/>
    </xf>
    <xf numFmtId="0" fontId="16" fillId="0" borderId="0" xfId="0" applyFont="1" applyAlignment="1">
      <alignment horizontal="left" wrapText="1"/>
    </xf>
  </cellXfs>
  <cellStyles count="9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cellStyle name="Normal" xfId="0" builtinId="0"/>
    <cellStyle name="Percent" xfId="94" builtinId="5"/>
  </cellStyles>
  <dxfs count="70">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border diagonalUp="0" diagonalDown="0" outline="0">
        <left style="thin">
          <color theme="4" tint="0.39997558519241921"/>
        </left>
        <right style="thin">
          <color theme="4" tint="0.39997558519241921"/>
        </right>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dxf>
    <dxf>
      <font>
        <strike val="0"/>
        <outline val="0"/>
        <shadow val="0"/>
        <u val="none"/>
        <vertAlign val="baseline"/>
        <sz val="10"/>
        <name val="Calibri"/>
        <scheme val="minor"/>
      </font>
    </dxf>
    <dxf>
      <border outline="0">
        <bottom style="thin">
          <color theme="4" tint="0.39997558519241921"/>
        </bottom>
      </border>
    </dxf>
    <dxf>
      <font>
        <strike val="0"/>
        <outline val="0"/>
        <shadow val="0"/>
        <u val="none"/>
        <vertAlign val="baseline"/>
        <sz val="1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Calibri"/>
        <scheme val="minor"/>
      </font>
    </dxf>
    <dxf>
      <border outline="0">
        <top style="thin">
          <color theme="4" tint="0.39997558519241921"/>
        </top>
      </border>
    </dxf>
    <dxf>
      <border outline="0">
        <left style="medium">
          <color auto="1"/>
        </left>
        <top style="medium">
          <color auto="1"/>
        </top>
        <bottom style="thin">
          <color theme="4" tint="0.39997558519241921"/>
        </bottom>
      </border>
    </dxf>
    <dxf>
      <font>
        <strike val="0"/>
        <outline val="0"/>
        <shadow val="0"/>
        <u val="none"/>
        <vertAlign val="baseline"/>
        <sz val="10"/>
        <name val="Calibri"/>
        <scheme val="minor"/>
      </font>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dxf>
    <dxf>
      <font>
        <strike val="0"/>
        <outline val="0"/>
        <shadow val="0"/>
        <u val="none"/>
        <vertAlign val="baseline"/>
        <sz val="10"/>
        <name val="Calibri"/>
        <scheme val="minor"/>
      </font>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left style="thin">
          <color theme="4" tint="0.39997558519241921"/>
        </left>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19847</xdr:colOff>
      <xdr:row>1</xdr:row>
      <xdr:rowOff>9921</xdr:rowOff>
    </xdr:from>
    <xdr:to>
      <xdr:col>3</xdr:col>
      <xdr:colOff>489869</xdr:colOff>
      <xdr:row>9</xdr:row>
      <xdr:rowOff>158750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98831" y="198437"/>
          <a:ext cx="1640804" cy="2222501"/>
        </a:xfrm>
        <a:prstGeom prst="rect">
          <a:avLst/>
        </a:prstGeom>
        <a:ln>
          <a:solidFill>
            <a:sysClr val="windowText" lastClr="000000"/>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DOKUMENTI\CO2-SEG\ALTERNATIVAS-degvielas\ALT-DEGV-Pl&#257;ns\EK-zinojums-NOV2019\Atbildes\FM-Copy%20of%20TEMPLATE_FOR_IMPLEMENTATION_REPORT_-_LATVIA_141119_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egal Measures"/>
      <sheetName val="READ ME"/>
      <sheetName val="2. Policy Measures"/>
      <sheetName val="3. Deployment and manufactu"/>
      <sheetName val="4. RTD&amp;D"/>
      <sheetName val="5a. AFV estimates"/>
      <sheetName val="5b. AFI targets"/>
      <sheetName val="6. AFI developments"/>
      <sheetName val="Abbreviations"/>
      <sheetName val="References"/>
      <sheetName val="Menu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1:C7" totalsRowShown="0" headerRowDxfId="39" dataDxfId="38" tableBorderDxfId="37">
  <autoFilter ref="C1:C7" xr:uid="{00000000-0009-0000-0100-000001000000}"/>
  <tableColumns count="1">
    <tableColumn id="1" xr3:uid="{00000000-0010-0000-0000-000001000000}" name="TRANSPORT MODE" dataDxfId="36"/>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9000000}" name="Table3" displayName="Table3" ref="G1:G2" totalsRowShown="0" headerRowDxfId="4" dataDxfId="3">
  <autoFilter ref="G1:G2" xr:uid="{00000000-0009-0000-0100-000003000000}"/>
  <tableColumns count="1">
    <tableColumn id="1" xr3:uid="{00000000-0010-0000-0900-000001000000}" name="Select:" dataDxfId="2"/>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A000000}" name="Table7" displayName="Table7" ref="L1:L5" totalsRowShown="0" dataDxfId="1">
  <autoFilter ref="L1:L5" xr:uid="{00000000-0009-0000-0100-000007000000}"/>
  <tableColumns count="1">
    <tableColumn id="1" xr3:uid="{00000000-0010-0000-0A00-000001000000}" name="APPLICATION LEVEL"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D1:D11" totalsRowShown="0" headerRowDxfId="35" dataDxfId="34" tableBorderDxfId="33">
  <autoFilter ref="D1:D11" xr:uid="{00000000-0009-0000-0100-000002000000}"/>
  <tableColumns count="1">
    <tableColumn id="1" xr3:uid="{00000000-0010-0000-0100-000001000000}" name="ALTERNATIVE FUEL" dataDxfId="3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E1:E11" totalsRowShown="0" headerRowDxfId="31" dataDxfId="30" tableBorderDxfId="29">
  <autoFilter ref="E1:E11" xr:uid="{00000000-0009-0000-0100-000004000000}"/>
  <tableColumns count="1">
    <tableColumn id="1" xr3:uid="{00000000-0010-0000-0200-000001000000}" name="TYPE LEGAL MEASURES" dataDxfId="28"/>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F1:F6" totalsRowShown="0" headerRowDxfId="27" dataDxfId="26" tableBorderDxfId="25">
  <autoFilter ref="F1:F6" xr:uid="{00000000-0009-0000-0100-000005000000}"/>
  <tableColumns count="1">
    <tableColumn id="1" xr3:uid="{00000000-0010-0000-0300-000001000000}" name="TYPE OF POLICY MEASURES M1" dataDxfId="24"/>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H1:H8" totalsRowShown="0" headerRowDxfId="23" dataDxfId="22">
  <autoFilter ref="H1:H8" xr:uid="{00000000-0009-0000-0100-000006000000}"/>
  <tableColumns count="1">
    <tableColumn id="1" xr3:uid="{00000000-0010-0000-0400-000001000000}" name="Financial incentives" dataDxfId="2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8" displayName="Table8" ref="B1:B6" totalsRowShown="0" headerRowDxfId="20" dataDxfId="18" headerRowBorderDxfId="19" tableBorderDxfId="17" totalsRowBorderDxfId="16">
  <autoFilter ref="B1:B6" xr:uid="{00000000-0009-0000-0100-000008000000}"/>
  <tableColumns count="1">
    <tableColumn id="1" xr3:uid="{00000000-0010-0000-0500-000001000000}" name="AF FIELD" dataDxfId="15"/>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6000000}" name="Table14" displayName="Table14" ref="I1:I2" totalsRowShown="0" headerRowDxfId="14" dataDxfId="13">
  <autoFilter ref="I1:I2" xr:uid="{00000000-0009-0000-0100-00000E000000}"/>
  <tableColumns count="1">
    <tableColumn id="1" xr3:uid="{00000000-0010-0000-0600-000001000000}" name="Non-financial incentives" dataDxfId="12"/>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7000000}" name="Table15" displayName="Table15" ref="J1:J2" totalsRowShown="0" headerRowDxfId="11" dataDxfId="10" tableBorderDxfId="9">
  <autoFilter ref="J1:J2" xr:uid="{00000000-0009-0000-0100-00000F000000}"/>
  <tableColumns count="1">
    <tableColumn id="1" xr3:uid="{00000000-0010-0000-0700-000001000000}" name="Education / Information" dataDxfId="8"/>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8000000}" name="Table17" displayName="Table17" ref="K1:K2" totalsRowShown="0" dataDxfId="7" tableBorderDxfId="6">
  <autoFilter ref="K1:K2" xr:uid="{00000000-0009-0000-0100-000011000000}"/>
  <tableColumns count="1">
    <tableColumn id="1" xr3:uid="{00000000-0010-0000-0800-000001000000}" name="Other " dataDxfId="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goultralow.com/company-cars-and-fleet-vehicles/tax-benefits/" TargetMode="External"/><Relationship Id="rId13" Type="http://schemas.openxmlformats.org/officeDocument/2006/relationships/hyperlink" Target="https://www.acea.be/uploads/publications/ACEA_position_paper-Action_plan_Alternative_fuels_infrastructure.pdf" TargetMode="External"/><Relationship Id="rId3" Type="http://schemas.openxmlformats.org/officeDocument/2006/relationships/hyperlink" Target="https://acm.eionet.europa.eu/reports/docs/EIONET_Rep_ETCACM_2018_1_Vehicle_Taxes.pdf" TargetMode="External"/><Relationship Id="rId7" Type="http://schemas.openxmlformats.org/officeDocument/2006/relationships/hyperlink" Target="https://assets.publishing.service.gov.uk/government/uploads/system/uploads/attachment_data/file/709655/ultra-low-emission-vehicles-tax-benefits.pdf" TargetMode="External"/><Relationship Id="rId12" Type="http://schemas.openxmlformats.org/officeDocument/2006/relationships/hyperlink" Target="https://www.bdo.be/en-gb/news/2016/vat-deduction-on-company-cars-three-calculation-m" TargetMode="External"/><Relationship Id="rId2" Type="http://schemas.openxmlformats.org/officeDocument/2006/relationships/hyperlink" Target="https://ec.europa.eu/eurostat/web/products-manuals-and-guidelines/-/KS-RA-10-028" TargetMode="External"/><Relationship Id="rId16" Type="http://schemas.openxmlformats.org/officeDocument/2006/relationships/hyperlink" Target="https://publications.europa.eu/en/publication-detail/-/publication/d80ea8e8-c559-11e7-9b01-01aa75ed71a1" TargetMode="External"/><Relationship Id="rId1" Type="http://schemas.openxmlformats.org/officeDocument/2006/relationships/hyperlink" Target="https://ec.europa.eu/transport/facts-fundings/statistics/pocketbook-2018_en" TargetMode="External"/><Relationship Id="rId6" Type="http://schemas.openxmlformats.org/officeDocument/2006/relationships/hyperlink" Target="https://www.parkers.co.uk/company-cars/what-is-bik/" TargetMode="External"/><Relationship Id="rId11" Type="http://schemas.openxmlformats.org/officeDocument/2006/relationships/hyperlink" Target="http://icvue.eu/download?file=6" TargetMode="External"/><Relationship Id="rId5" Type="http://schemas.openxmlformats.org/officeDocument/2006/relationships/hyperlink" Target="https://www.eea.europa.eu/themes/transport/vehicles-taxation/appropriate-taxes-and-incentives-do" TargetMode="External"/><Relationship Id="rId15" Type="http://schemas.openxmlformats.org/officeDocument/2006/relationships/hyperlink" Target="https://eur-lex.europa.eu/legal-content/EN/TXT/?uri=COM:2017:0652:FIN" TargetMode="External"/><Relationship Id="rId10" Type="http://schemas.openxmlformats.org/officeDocument/2006/relationships/hyperlink" Target="https://www.acea.be/uploads/publications/EV_incentives_overview_2018_v2.pdf" TargetMode="External"/><Relationship Id="rId4" Type="http://schemas.openxmlformats.org/officeDocument/2006/relationships/hyperlink" Target="https://www.acea.be/uploads/news_documents/ACEA_Tax_Guide_2018.pdf" TargetMode="External"/><Relationship Id="rId9" Type="http://schemas.openxmlformats.org/officeDocument/2006/relationships/hyperlink" Target="https://www.thebalancesmb.com/what-is-bonus-depreciation-398144" TargetMode="External"/><Relationship Id="rId14" Type="http://schemas.openxmlformats.org/officeDocument/2006/relationships/hyperlink" Target="https://ec.europa.eu/info/sites/info/files/file_import/better-regulation-toolbox-18_en_0.pdf" TargetMode="External"/></Relationships>
</file>

<file path=xl/worksheets/_rels/sheet1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7.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44"/>
  <sheetViews>
    <sheetView tabSelected="1" topLeftCell="E1" zoomScaleNormal="100" zoomScalePageLayoutView="96" workbookViewId="0">
      <selection activeCell="L8" sqref="L8"/>
    </sheetView>
  </sheetViews>
  <sheetFormatPr defaultColWidth="8.7109375" defaultRowHeight="15" x14ac:dyDescent="0.25"/>
  <cols>
    <col min="1" max="1" width="3.42578125" customWidth="1"/>
    <col min="2" max="2" width="20.42578125" style="32" customWidth="1"/>
    <col min="3" max="3" width="4.28515625" customWidth="1"/>
    <col min="4" max="4" width="33.42578125" customWidth="1"/>
    <col min="5" max="5" width="30.42578125" customWidth="1"/>
    <col min="6" max="6" width="7.85546875" style="32" customWidth="1"/>
    <col min="7" max="7" width="13.7109375" customWidth="1"/>
    <col min="8" max="8" width="21" customWidth="1"/>
    <col min="9" max="9" width="12.42578125" customWidth="1"/>
    <col min="10" max="10" width="12.7109375" style="32" customWidth="1"/>
    <col min="11" max="11" width="14.140625" customWidth="1"/>
    <col min="12" max="12" width="13.140625" customWidth="1"/>
    <col min="13" max="13" width="68.28515625" customWidth="1"/>
    <col min="18" max="18" width="23.28515625" customWidth="1"/>
  </cols>
  <sheetData>
    <row r="1" spans="2:18" ht="15.75" thickBot="1" x14ac:dyDescent="0.3">
      <c r="B1" t="s">
        <v>111</v>
      </c>
    </row>
    <row r="2" spans="2:18" ht="15" customHeight="1" thickBot="1" x14ac:dyDescent="0.3">
      <c r="B2" s="749" t="s">
        <v>178</v>
      </c>
      <c r="C2" s="750"/>
      <c r="D2" s="750"/>
      <c r="E2" s="750"/>
      <c r="F2" s="750"/>
      <c r="G2" s="750"/>
      <c r="H2" s="750"/>
      <c r="I2" s="750"/>
      <c r="J2" s="750"/>
      <c r="K2" s="750"/>
      <c r="L2" s="750"/>
      <c r="M2" s="751"/>
    </row>
    <row r="3" spans="2:18" ht="15.75" thickBot="1" x14ac:dyDescent="0.3">
      <c r="B3" s="577"/>
      <c r="C3" s="748"/>
      <c r="D3" s="748"/>
      <c r="E3" s="748"/>
      <c r="F3" s="748"/>
      <c r="G3" s="748"/>
      <c r="H3" s="748"/>
      <c r="I3" s="748"/>
      <c r="J3" s="748"/>
      <c r="K3" s="748"/>
      <c r="L3" s="748"/>
      <c r="M3" s="577"/>
    </row>
    <row r="4" spans="2:18" ht="30.75" thickBot="1" x14ac:dyDescent="0.3">
      <c r="B4" s="489" t="s">
        <v>82</v>
      </c>
      <c r="C4" s="490" t="s">
        <v>113</v>
      </c>
      <c r="D4" s="16" t="s">
        <v>25</v>
      </c>
      <c r="E4" s="16" t="s">
        <v>90</v>
      </c>
      <c r="F4" s="16" t="s">
        <v>169</v>
      </c>
      <c r="G4" s="490" t="s">
        <v>106</v>
      </c>
      <c r="H4" s="16" t="s">
        <v>0</v>
      </c>
      <c r="I4" s="133" t="s">
        <v>6</v>
      </c>
      <c r="J4" s="133" t="s">
        <v>374</v>
      </c>
      <c r="K4" s="490" t="s">
        <v>1</v>
      </c>
      <c r="L4" s="499" t="s">
        <v>154</v>
      </c>
      <c r="M4" s="494" t="s">
        <v>109</v>
      </c>
      <c r="N4" s="1"/>
    </row>
    <row r="5" spans="2:18" s="32" customFormat="1" ht="15.75" thickBot="1" x14ac:dyDescent="0.3">
      <c r="B5" s="587"/>
      <c r="C5" s="585"/>
      <c r="D5" s="16"/>
      <c r="E5" s="16"/>
      <c r="F5" s="16"/>
      <c r="G5" s="585"/>
      <c r="H5" s="16"/>
      <c r="I5" s="133"/>
      <c r="J5" s="133"/>
      <c r="K5" s="585"/>
      <c r="L5" s="499"/>
      <c r="M5" s="586"/>
      <c r="N5" s="1"/>
    </row>
    <row r="6" spans="2:18" x14ac:dyDescent="0.25">
      <c r="B6" s="204" t="s">
        <v>395</v>
      </c>
      <c r="C6" s="205"/>
      <c r="E6" s="95"/>
      <c r="F6" s="95" t="s">
        <v>107</v>
      </c>
      <c r="G6" s="95" t="s">
        <v>107</v>
      </c>
      <c r="H6" s="95" t="s">
        <v>107</v>
      </c>
      <c r="I6" s="95" t="s">
        <v>107</v>
      </c>
      <c r="J6" s="95" t="s">
        <v>107</v>
      </c>
      <c r="K6" s="95"/>
      <c r="L6" s="95"/>
      <c r="M6" s="496"/>
    </row>
    <row r="7" spans="2:18" s="32" customFormat="1" ht="114.75" x14ac:dyDescent="0.25">
      <c r="B7" s="591"/>
      <c r="C7" s="592" t="s">
        <v>428</v>
      </c>
      <c r="D7" s="614" t="s">
        <v>543</v>
      </c>
      <c r="E7" s="613" t="s">
        <v>493</v>
      </c>
      <c r="F7" s="71" t="s">
        <v>171</v>
      </c>
      <c r="G7" s="71" t="s">
        <v>369</v>
      </c>
      <c r="H7" s="71" t="s">
        <v>338</v>
      </c>
      <c r="I7" s="71" t="s">
        <v>11</v>
      </c>
      <c r="J7" s="71" t="s">
        <v>375</v>
      </c>
      <c r="K7" s="613" t="s">
        <v>551</v>
      </c>
      <c r="L7" s="613" t="s">
        <v>420</v>
      </c>
      <c r="M7" s="622" t="s">
        <v>426</v>
      </c>
    </row>
    <row r="8" spans="2:18" s="32" customFormat="1" ht="77.25" x14ac:dyDescent="0.25">
      <c r="B8" s="591"/>
      <c r="C8" s="592" t="s">
        <v>429</v>
      </c>
      <c r="D8" s="614" t="s">
        <v>494</v>
      </c>
      <c r="E8" s="618" t="s">
        <v>495</v>
      </c>
      <c r="F8" s="71" t="s">
        <v>171</v>
      </c>
      <c r="G8" s="71" t="s">
        <v>369</v>
      </c>
      <c r="H8" s="71" t="s">
        <v>339</v>
      </c>
      <c r="I8" s="71" t="s">
        <v>369</v>
      </c>
      <c r="J8" s="71" t="s">
        <v>375</v>
      </c>
      <c r="K8" s="613" t="s">
        <v>417</v>
      </c>
      <c r="L8" s="71"/>
      <c r="M8" s="623" t="s">
        <v>496</v>
      </c>
    </row>
    <row r="9" spans="2:18" s="32" customFormat="1" ht="102" x14ac:dyDescent="0.25">
      <c r="B9" s="206"/>
      <c r="C9" s="592" t="s">
        <v>430</v>
      </c>
      <c r="D9" s="614" t="s">
        <v>497</v>
      </c>
      <c r="E9" s="614" t="s">
        <v>500</v>
      </c>
      <c r="F9" s="72" t="s">
        <v>180</v>
      </c>
      <c r="G9" s="72" t="s">
        <v>369</v>
      </c>
      <c r="H9" s="72" t="s">
        <v>339</v>
      </c>
      <c r="I9" s="72" t="s">
        <v>11</v>
      </c>
      <c r="J9" s="72" t="s">
        <v>375</v>
      </c>
      <c r="K9" s="614" t="s">
        <v>502</v>
      </c>
      <c r="L9" s="72"/>
      <c r="M9" s="648" t="s">
        <v>501</v>
      </c>
    </row>
    <row r="10" spans="2:18" ht="88.5" customHeight="1" x14ac:dyDescent="0.25">
      <c r="B10" s="206"/>
      <c r="C10" s="592" t="s">
        <v>431</v>
      </c>
      <c r="D10" s="615" t="s">
        <v>542</v>
      </c>
      <c r="E10" s="627" t="s">
        <v>498</v>
      </c>
      <c r="F10" s="72" t="s">
        <v>170</v>
      </c>
      <c r="G10" s="72" t="s">
        <v>369</v>
      </c>
      <c r="H10" s="72" t="s">
        <v>339</v>
      </c>
      <c r="I10" s="72" t="s">
        <v>11</v>
      </c>
      <c r="J10" s="72" t="s">
        <v>375</v>
      </c>
      <c r="K10" s="614" t="s">
        <v>418</v>
      </c>
      <c r="L10" s="72"/>
      <c r="M10" s="497"/>
    </row>
    <row r="11" spans="2:18" s="32" customFormat="1" ht="114.75" x14ac:dyDescent="0.25">
      <c r="B11" s="470"/>
      <c r="C11" s="471" t="s">
        <v>432</v>
      </c>
      <c r="D11" s="616" t="s">
        <v>541</v>
      </c>
      <c r="E11" s="614" t="s">
        <v>544</v>
      </c>
      <c r="F11" s="154" t="s">
        <v>171</v>
      </c>
      <c r="G11" s="154" t="s">
        <v>369</v>
      </c>
      <c r="H11" s="154" t="s">
        <v>339</v>
      </c>
      <c r="I11" s="154" t="s">
        <v>369</v>
      </c>
      <c r="J11" s="154" t="s">
        <v>375</v>
      </c>
      <c r="K11" s="617" t="s">
        <v>419</v>
      </c>
      <c r="L11" s="154"/>
      <c r="M11" s="624" t="s">
        <v>499</v>
      </c>
    </row>
    <row r="12" spans="2:18" s="32" customFormat="1" ht="198" customHeight="1" x14ac:dyDescent="0.25">
      <c r="B12" s="470"/>
      <c r="C12" s="471" t="s">
        <v>434</v>
      </c>
      <c r="D12" s="617" t="s">
        <v>412</v>
      </c>
      <c r="E12" s="619" t="s">
        <v>504</v>
      </c>
      <c r="F12" s="154" t="s">
        <v>171</v>
      </c>
      <c r="G12" s="154" t="s">
        <v>7</v>
      </c>
      <c r="H12" s="154" t="s">
        <v>339</v>
      </c>
      <c r="I12" s="154" t="s">
        <v>11</v>
      </c>
      <c r="J12" s="154" t="s">
        <v>375</v>
      </c>
      <c r="K12" s="617" t="s">
        <v>421</v>
      </c>
      <c r="L12" s="617" t="s">
        <v>420</v>
      </c>
      <c r="M12" s="623" t="s">
        <v>503</v>
      </c>
      <c r="R12" s="620"/>
    </row>
    <row r="13" spans="2:18" s="32" customFormat="1" ht="195.75" customHeight="1" x14ac:dyDescent="0.25">
      <c r="B13" s="605"/>
      <c r="C13" s="606" t="s">
        <v>433</v>
      </c>
      <c r="D13" s="617" t="s">
        <v>413</v>
      </c>
      <c r="E13" s="620" t="s">
        <v>505</v>
      </c>
      <c r="F13" s="603" t="s">
        <v>171</v>
      </c>
      <c r="G13" s="603" t="s">
        <v>369</v>
      </c>
      <c r="H13" s="603" t="s">
        <v>339</v>
      </c>
      <c r="I13" s="603" t="s">
        <v>11</v>
      </c>
      <c r="J13" s="603" t="s">
        <v>375</v>
      </c>
      <c r="K13" s="617"/>
      <c r="L13" s="603" t="s">
        <v>422</v>
      </c>
      <c r="M13" s="624" t="s">
        <v>506</v>
      </c>
    </row>
    <row r="14" spans="2:18" s="32" customFormat="1" ht="114.75" x14ac:dyDescent="0.25">
      <c r="B14" s="605"/>
      <c r="C14" s="606" t="s">
        <v>434</v>
      </c>
      <c r="D14" s="617" t="s">
        <v>416</v>
      </c>
      <c r="E14" s="617" t="s">
        <v>508</v>
      </c>
      <c r="F14" s="603" t="s">
        <v>171</v>
      </c>
      <c r="G14" s="603" t="s">
        <v>7</v>
      </c>
      <c r="H14" s="603" t="s">
        <v>339</v>
      </c>
      <c r="I14" s="603" t="s">
        <v>11</v>
      </c>
      <c r="J14" s="603" t="s">
        <v>377</v>
      </c>
      <c r="K14" s="603"/>
      <c r="L14" s="603" t="s">
        <v>423</v>
      </c>
      <c r="M14" s="625" t="s">
        <v>507</v>
      </c>
    </row>
    <row r="15" spans="2:18" s="600" customFormat="1" ht="172.5" customHeight="1" x14ac:dyDescent="0.25">
      <c r="B15" s="605"/>
      <c r="C15" s="606" t="s">
        <v>435</v>
      </c>
      <c r="D15" s="614" t="s">
        <v>490</v>
      </c>
      <c r="E15" s="621" t="s">
        <v>509</v>
      </c>
      <c r="F15" s="602" t="s">
        <v>171</v>
      </c>
      <c r="G15" s="602" t="s">
        <v>369</v>
      </c>
      <c r="H15" s="602" t="s">
        <v>339</v>
      </c>
      <c r="I15" s="602" t="s">
        <v>11</v>
      </c>
      <c r="J15" s="602" t="s">
        <v>375</v>
      </c>
      <c r="K15" s="614" t="s">
        <v>491</v>
      </c>
      <c r="L15" s="602" t="s">
        <v>439</v>
      </c>
      <c r="M15" s="623" t="s">
        <v>548</v>
      </c>
    </row>
    <row r="16" spans="2:18" s="600" customFormat="1" ht="102" x14ac:dyDescent="0.25">
      <c r="B16" s="595"/>
      <c r="C16" s="604" t="s">
        <v>436</v>
      </c>
      <c r="D16" s="614" t="s">
        <v>414</v>
      </c>
      <c r="E16" s="614" t="s">
        <v>512</v>
      </c>
      <c r="F16" s="602" t="s">
        <v>171</v>
      </c>
      <c r="G16" s="602" t="s">
        <v>7</v>
      </c>
      <c r="H16" s="602" t="s">
        <v>339</v>
      </c>
      <c r="I16" s="602" t="s">
        <v>11</v>
      </c>
      <c r="J16" s="602" t="s">
        <v>375</v>
      </c>
      <c r="K16" s="614" t="s">
        <v>510</v>
      </c>
      <c r="L16" s="602" t="s">
        <v>425</v>
      </c>
      <c r="M16" s="746" t="s">
        <v>549</v>
      </c>
    </row>
    <row r="17" spans="2:14" s="600" customFormat="1" ht="178.5" customHeight="1" x14ac:dyDescent="0.25">
      <c r="B17" s="595"/>
      <c r="C17" s="604" t="s">
        <v>437</v>
      </c>
      <c r="D17" s="614" t="s">
        <v>415</v>
      </c>
      <c r="E17" s="614" t="s">
        <v>511</v>
      </c>
      <c r="F17" s="602" t="s">
        <v>171</v>
      </c>
      <c r="G17" s="602" t="s">
        <v>369</v>
      </c>
      <c r="H17" s="602" t="s">
        <v>339</v>
      </c>
      <c r="I17" s="602" t="s">
        <v>369</v>
      </c>
      <c r="J17" s="602" t="s">
        <v>375</v>
      </c>
      <c r="K17"/>
      <c r="L17" s="614" t="s">
        <v>424</v>
      </c>
      <c r="M17" s="747" t="s">
        <v>550</v>
      </c>
    </row>
    <row r="18" spans="2:14" ht="20.25" customHeight="1" thickBot="1" x14ac:dyDescent="0.3">
      <c r="B18" s="595"/>
      <c r="C18" s="604" t="s">
        <v>438</v>
      </c>
      <c r="D18" s="597"/>
      <c r="E18" s="597"/>
      <c r="F18" s="597"/>
      <c r="G18" s="597"/>
      <c r="H18" s="597"/>
      <c r="I18" s="597"/>
      <c r="J18" s="597"/>
      <c r="K18" s="597"/>
      <c r="L18" s="597"/>
      <c r="M18" s="596"/>
    </row>
    <row r="19" spans="2:14" s="600" customFormat="1" ht="15.75" thickBot="1" x14ac:dyDescent="0.3">
      <c r="B19" s="599"/>
      <c r="C19" s="598"/>
      <c r="D19" s="588"/>
      <c r="E19" s="95"/>
      <c r="F19" s="95" t="s">
        <v>107</v>
      </c>
      <c r="G19" s="95" t="s">
        <v>107</v>
      </c>
      <c r="H19" s="95" t="s">
        <v>107</v>
      </c>
      <c r="I19" s="95" t="s">
        <v>107</v>
      </c>
      <c r="J19" s="95" t="s">
        <v>107</v>
      </c>
      <c r="K19" s="95"/>
      <c r="L19" s="95"/>
      <c r="M19" s="496"/>
    </row>
    <row r="20" spans="2:14" s="600" customFormat="1" x14ac:dyDescent="0.25">
      <c r="B20" s="204" t="s">
        <v>394</v>
      </c>
      <c r="C20" s="205">
        <v>1</v>
      </c>
      <c r="D20" s="72"/>
      <c r="E20" s="72"/>
      <c r="F20" s="72" t="s">
        <v>107</v>
      </c>
      <c r="G20" s="72" t="s">
        <v>107</v>
      </c>
      <c r="H20" s="72" t="s">
        <v>107</v>
      </c>
      <c r="I20" s="72" t="s">
        <v>107</v>
      </c>
      <c r="J20" s="72" t="s">
        <v>107</v>
      </c>
      <c r="K20" s="72"/>
      <c r="L20" s="72"/>
      <c r="M20" s="497"/>
    </row>
    <row r="21" spans="2:14" s="600" customFormat="1" x14ac:dyDescent="0.25">
      <c r="B21" s="206"/>
      <c r="C21" s="207">
        <v>2</v>
      </c>
      <c r="D21" s="72"/>
      <c r="E21" s="72"/>
      <c r="F21" s="72" t="s">
        <v>107</v>
      </c>
      <c r="G21" s="72" t="s">
        <v>107</v>
      </c>
      <c r="H21" s="72" t="s">
        <v>107</v>
      </c>
      <c r="I21" s="72" t="s">
        <v>107</v>
      </c>
      <c r="J21" s="72" t="s">
        <v>107</v>
      </c>
      <c r="K21" s="72"/>
      <c r="L21" s="72"/>
      <c r="M21" s="497"/>
    </row>
    <row r="22" spans="2:14" x14ac:dyDescent="0.25">
      <c r="B22" s="206"/>
      <c r="C22" s="207"/>
      <c r="D22" s="72"/>
      <c r="E22" s="72"/>
      <c r="F22" s="72" t="s">
        <v>107</v>
      </c>
      <c r="G22" s="72" t="s">
        <v>107</v>
      </c>
      <c r="H22" s="72" t="s">
        <v>107</v>
      </c>
      <c r="I22" s="72" t="s">
        <v>107</v>
      </c>
      <c r="J22" s="72" t="s">
        <v>107</v>
      </c>
      <c r="K22" s="72"/>
      <c r="L22" s="72"/>
      <c r="M22" s="497"/>
    </row>
    <row r="23" spans="2:14" ht="15.75" thickBot="1" x14ac:dyDescent="0.3">
      <c r="B23" s="206"/>
      <c r="C23" s="207"/>
      <c r="D23" s="74"/>
      <c r="E23" s="74"/>
      <c r="F23" s="74" t="s">
        <v>107</v>
      </c>
      <c r="G23" s="74" t="s">
        <v>107</v>
      </c>
      <c r="H23" s="74" t="s">
        <v>107</v>
      </c>
      <c r="I23" s="74" t="s">
        <v>107</v>
      </c>
      <c r="J23" s="74" t="s">
        <v>107</v>
      </c>
      <c r="K23" s="74"/>
      <c r="L23" s="74"/>
      <c r="M23" s="498"/>
    </row>
    <row r="24" spans="2:14" s="32" customFormat="1" ht="15.75" thickBot="1" x14ac:dyDescent="0.3">
      <c r="B24" s="208"/>
      <c r="C24" s="209"/>
    </row>
    <row r="25" spans="2:14" s="32" customFormat="1" x14ac:dyDescent="0.25">
      <c r="B25" s="131"/>
      <c r="D25"/>
      <c r="E25"/>
      <c r="G25"/>
      <c r="H25"/>
      <c r="I25"/>
      <c r="K25"/>
      <c r="L25"/>
      <c r="M25"/>
    </row>
    <row r="26" spans="2:14" x14ac:dyDescent="0.25">
      <c r="D26" s="22"/>
      <c r="E26" s="22"/>
      <c r="F26" s="22"/>
      <c r="G26" s="22"/>
      <c r="H26" s="22"/>
      <c r="I26" s="22"/>
      <c r="J26" s="22"/>
      <c r="K26" s="22"/>
      <c r="L26" s="22"/>
    </row>
    <row r="27" spans="2:14" s="32" customFormat="1" x14ac:dyDescent="0.25">
      <c r="B27" s="22" t="s">
        <v>109</v>
      </c>
      <c r="C27"/>
      <c r="D27" s="27"/>
      <c r="E27" s="27"/>
      <c r="F27" s="27"/>
      <c r="G27" s="27"/>
      <c r="H27" s="27"/>
      <c r="I27" s="27"/>
      <c r="J27" s="27"/>
      <c r="K27" s="27"/>
      <c r="L27" s="27"/>
      <c r="M27"/>
    </row>
    <row r="28" spans="2:14" x14ac:dyDescent="0.25">
      <c r="B28" s="27" t="s">
        <v>116</v>
      </c>
      <c r="D28" s="641"/>
      <c r="E28" s="641"/>
      <c r="F28" s="641"/>
      <c r="G28" s="641"/>
      <c r="H28" s="641"/>
      <c r="I28" s="641"/>
      <c r="J28" s="641"/>
      <c r="K28" s="641"/>
      <c r="L28" s="641"/>
      <c r="M28" s="26"/>
    </row>
    <row r="29" spans="2:14" ht="15" customHeight="1" x14ac:dyDescent="0.25">
      <c r="B29" s="641" t="s">
        <v>4</v>
      </c>
      <c r="C29" s="641"/>
      <c r="D29" s="261"/>
      <c r="E29" s="261"/>
      <c r="F29" s="261"/>
      <c r="G29" s="261"/>
      <c r="H29" s="261"/>
      <c r="I29" s="261"/>
      <c r="J29" s="492"/>
      <c r="K29" s="261"/>
      <c r="L29" s="261"/>
      <c r="M29" s="26"/>
    </row>
    <row r="30" spans="2:14" x14ac:dyDescent="0.25">
      <c r="B30" s="261"/>
      <c r="C30" s="261"/>
      <c r="D30" s="642"/>
      <c r="E30" s="642"/>
      <c r="F30" s="642"/>
      <c r="G30" s="642"/>
      <c r="H30" s="642"/>
      <c r="I30" s="642"/>
      <c r="J30" s="642"/>
      <c r="K30" s="642"/>
      <c r="L30" s="642"/>
      <c r="M30" s="398"/>
    </row>
    <row r="31" spans="2:14" ht="34.35" customHeight="1" x14ac:dyDescent="0.25">
      <c r="B31" s="642" t="s">
        <v>135</v>
      </c>
      <c r="C31" s="642"/>
      <c r="D31" s="644"/>
      <c r="E31" s="644"/>
      <c r="F31" s="644"/>
      <c r="G31" s="644"/>
      <c r="H31" s="644"/>
      <c r="I31" s="644"/>
      <c r="J31" s="644"/>
      <c r="K31" s="644"/>
      <c r="L31" s="644"/>
      <c r="M31" s="399"/>
      <c r="N31" s="26"/>
    </row>
    <row r="32" spans="2:14" s="32" customFormat="1" ht="16.350000000000001" customHeight="1" x14ac:dyDescent="0.25">
      <c r="B32" s="644" t="s">
        <v>261</v>
      </c>
      <c r="C32" s="644"/>
      <c r="D32" s="643"/>
      <c r="E32" s="643"/>
      <c r="F32" s="643"/>
      <c r="G32" s="643"/>
      <c r="H32" s="643"/>
      <c r="I32" s="643"/>
      <c r="J32" s="643"/>
      <c r="K32" s="643"/>
      <c r="L32" s="643"/>
      <c r="M32" s="27"/>
      <c r="N32" s="26"/>
    </row>
    <row r="33" spans="2:18" x14ac:dyDescent="0.25">
      <c r="B33" s="643" t="s">
        <v>284</v>
      </c>
      <c r="C33" s="643"/>
      <c r="D33" s="643"/>
      <c r="E33" s="643"/>
      <c r="F33" s="643"/>
      <c r="G33" s="643"/>
      <c r="H33" s="643"/>
      <c r="I33" s="643"/>
      <c r="J33" s="643"/>
      <c r="K33" s="643"/>
      <c r="L33" s="643"/>
      <c r="M33" s="27"/>
      <c r="N33" s="398"/>
      <c r="O33" s="398"/>
      <c r="P33" s="398"/>
      <c r="Q33" s="398"/>
      <c r="R33" s="398"/>
    </row>
    <row r="34" spans="2:18" x14ac:dyDescent="0.25">
      <c r="B34" s="643" t="s">
        <v>262</v>
      </c>
      <c r="C34" s="643"/>
      <c r="D34" s="645"/>
      <c r="E34" s="645"/>
      <c r="F34" s="645"/>
      <c r="G34" s="645"/>
      <c r="H34" s="645"/>
      <c r="I34" s="645"/>
      <c r="J34" s="645"/>
      <c r="K34" s="645"/>
      <c r="L34" s="645"/>
      <c r="M34" s="27"/>
      <c r="N34" s="399"/>
      <c r="O34" s="399"/>
      <c r="P34" s="399"/>
      <c r="Q34" s="399"/>
      <c r="R34" s="399"/>
    </row>
    <row r="35" spans="2:18" ht="15" customHeight="1" x14ac:dyDescent="0.25">
      <c r="B35" s="645" t="s">
        <v>371</v>
      </c>
      <c r="C35" s="645"/>
      <c r="D35" s="643"/>
      <c r="E35" s="643"/>
      <c r="F35" s="643"/>
      <c r="G35" s="643"/>
      <c r="H35" s="643"/>
      <c r="I35" s="643"/>
      <c r="J35" s="643"/>
      <c r="K35" s="643"/>
      <c r="L35" s="643"/>
      <c r="M35" s="27"/>
      <c r="N35" s="27"/>
      <c r="O35" s="27"/>
      <c r="P35" s="27"/>
      <c r="Q35" s="27"/>
      <c r="R35" s="27"/>
    </row>
    <row r="36" spans="2:18" x14ac:dyDescent="0.25">
      <c r="B36" s="643" t="s">
        <v>370</v>
      </c>
      <c r="C36" s="643"/>
      <c r="D36" s="643"/>
      <c r="E36" s="643"/>
      <c r="F36" s="643"/>
      <c r="G36" s="643"/>
      <c r="H36" s="643"/>
      <c r="I36" s="643"/>
      <c r="J36" s="643"/>
      <c r="K36" s="643"/>
      <c r="L36" s="643"/>
      <c r="M36" s="27"/>
      <c r="N36" s="27"/>
      <c r="O36" s="27"/>
      <c r="P36" s="27"/>
      <c r="Q36" s="27"/>
      <c r="R36" s="27"/>
    </row>
    <row r="37" spans="2:18" s="32" customFormat="1" ht="29.25" customHeight="1" x14ac:dyDescent="0.25">
      <c r="B37" s="643" t="s">
        <v>378</v>
      </c>
      <c r="C37" s="643"/>
      <c r="D37" s="643"/>
      <c r="E37" s="643"/>
      <c r="F37" s="643"/>
      <c r="G37" s="643"/>
      <c r="H37" s="643"/>
      <c r="I37" s="643"/>
      <c r="J37" s="643"/>
      <c r="K37" s="643"/>
      <c r="L37" s="643"/>
      <c r="M37"/>
      <c r="N37" s="27"/>
      <c r="O37" s="27"/>
      <c r="P37" s="27"/>
      <c r="Q37" s="27"/>
      <c r="R37" s="27"/>
    </row>
    <row r="38" spans="2:18" s="32" customFormat="1" x14ac:dyDescent="0.25">
      <c r="B38" s="643" t="s">
        <v>282</v>
      </c>
      <c r="C38" s="643"/>
      <c r="D38"/>
      <c r="E38"/>
      <c r="F38"/>
      <c r="G38"/>
      <c r="H38"/>
      <c r="I38"/>
      <c r="K38"/>
      <c r="L38"/>
      <c r="M38"/>
      <c r="N38" s="27"/>
      <c r="O38" s="27"/>
      <c r="P38" s="27"/>
      <c r="Q38" s="27"/>
      <c r="R38" s="27"/>
    </row>
    <row r="39" spans="2:18" x14ac:dyDescent="0.25">
      <c r="F39"/>
      <c r="N39" s="27"/>
      <c r="O39" s="27"/>
      <c r="P39" s="27"/>
      <c r="Q39" s="27"/>
      <c r="R39" s="27"/>
    </row>
    <row r="40" spans="2:18" x14ac:dyDescent="0.25">
      <c r="F40"/>
    </row>
    <row r="41" spans="2:18" x14ac:dyDescent="0.25">
      <c r="F41"/>
    </row>
    <row r="43" spans="2:18" ht="14.45" customHeight="1" x14ac:dyDescent="0.25"/>
    <row r="44" spans="2:18" ht="14.45" customHeight="1" x14ac:dyDescent="0.25"/>
  </sheetData>
  <mergeCells count="2">
    <mergeCell ref="C3:L3"/>
    <mergeCell ref="B2:M2"/>
  </mergeCells>
  <conditionalFormatting sqref="D9:L9 F8:L8 E6:L7 D10 E11:E12 C12:D14 F10:L13 L17 C6:C11 D18:L23 D17:J17 C15:C24 D14:L16">
    <cfRule type="containsBlanks" dxfId="69" priority="2">
      <formula>LEN(TRIM(C6))=0</formula>
    </cfRule>
  </conditionalFormatting>
  <conditionalFormatting sqref="D7:D8">
    <cfRule type="containsBlanks" dxfId="68" priority="1">
      <formula>LEN(TRIM(D7))=0</formula>
    </cfRule>
  </conditionalFormatting>
  <pageMargins left="0.7" right="0.7" top="0.75" bottom="0.75" header="0.3" footer="0.3"/>
  <pageSetup orientation="landscape" horizontalDpi="4294967293" verticalDpi="4294967293" r:id="rId1"/>
  <extLst>
    <ext xmlns:x14="http://schemas.microsoft.com/office/spreadsheetml/2009/9/main" uri="{CCE6A557-97BC-4b89-ADB6-D9C93CAAB3DF}">
      <x14:dataValidations xmlns:xm="http://schemas.microsoft.com/office/excel/2006/main" xWindow="627" yWindow="232" count="6">
        <x14:dataValidation type="list" allowBlank="1" showInputMessage="1" showErrorMessage="1" promptTitle="INDICATOR" xr:uid="{00000000-0002-0000-0100-000002000000}">
          <x14:formula1>
            <xm:f>Menus!$E$7:$E$11</xm:f>
          </x14:formula1>
          <xm:sqref>H19:H23</xm:sqref>
        </x14:dataValidation>
        <x14:dataValidation type="list" allowBlank="1" showInputMessage="1" showErrorMessage="1" xr:uid="{00000000-0002-0000-0100-000000000000}">
          <x14:formula1>
            <xm:f>Menus!$B$2:$B$6</xm:f>
          </x14:formula1>
          <xm:sqref>F6:F23</xm:sqref>
        </x14:dataValidation>
        <x14:dataValidation type="list" allowBlank="1" showErrorMessage="1" promptTitle="INDICATOR" prompt="select" xr:uid="{00000000-0002-0000-0100-000001000000}">
          <x14:formula1>
            <xm:f>Menus!$E$2:$E$6</xm:f>
          </x14:formula1>
          <xm:sqref>H6:H18</xm:sqref>
        </x14:dataValidation>
        <x14:dataValidation type="list" allowBlank="1" showInputMessage="1" showErrorMessage="1" promptTitle="ALTERNATIVE FUEL" xr:uid="{00000000-0002-0000-0100-000003000000}">
          <x14:formula1>
            <xm:f>Menus!$D$2:$D$11</xm:f>
          </x14:formula1>
          <xm:sqref>G6:G23</xm:sqref>
        </x14:dataValidation>
        <x14:dataValidation type="list" allowBlank="1" showInputMessage="1" showErrorMessage="1" promptTitle="TRANSPORT MODE" xr:uid="{00000000-0002-0000-0100-000004000000}">
          <x14:formula1>
            <xm:f>Menus!$C$2:$C$7</xm:f>
          </x14:formula1>
          <xm:sqref>I6:I23</xm:sqref>
        </x14:dataValidation>
        <x14:dataValidation type="list" allowBlank="1" showInputMessage="1" showErrorMessage="1" promptTitle="TRANSPORT MODE" xr:uid="{00000000-0002-0000-0100-000005000000}">
          <x14:formula1>
            <xm:f>Menus!$L$2:$L$5</xm:f>
          </x14:formula1>
          <xm:sqref>J6:J23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2"/>
  <sheetViews>
    <sheetView workbookViewId="0">
      <selection sqref="A1:C1"/>
    </sheetView>
  </sheetViews>
  <sheetFormatPr defaultColWidth="8.85546875" defaultRowHeight="15" x14ac:dyDescent="0.25"/>
  <cols>
    <col min="1" max="1" width="10.28515625" customWidth="1"/>
    <col min="2" max="2" width="119" style="26" customWidth="1"/>
    <col min="3" max="3" width="85.7109375" style="395" customWidth="1"/>
  </cols>
  <sheetData>
    <row r="1" spans="1:8" ht="14.1" customHeight="1" x14ac:dyDescent="0.25">
      <c r="A1" s="924" t="s">
        <v>295</v>
      </c>
      <c r="B1" s="924"/>
      <c r="C1" s="924"/>
    </row>
    <row r="2" spans="1:8" x14ac:dyDescent="0.25">
      <c r="A2" s="26"/>
    </row>
    <row r="3" spans="1:8" ht="20.45" customHeight="1" x14ac:dyDescent="0.25">
      <c r="A3" s="519" t="s">
        <v>298</v>
      </c>
      <c r="B3" s="395" t="s">
        <v>286</v>
      </c>
      <c r="C3" s="397" t="s">
        <v>267</v>
      </c>
    </row>
    <row r="4" spans="1:8" s="32" customFormat="1" ht="32.1" customHeight="1" x14ac:dyDescent="0.25">
      <c r="A4" s="520" t="s">
        <v>299</v>
      </c>
      <c r="B4" s="401" t="s">
        <v>310</v>
      </c>
      <c r="C4" s="396" t="s">
        <v>309</v>
      </c>
    </row>
    <row r="5" spans="1:8" s="32" customFormat="1" ht="20.45" customHeight="1" x14ac:dyDescent="0.25">
      <c r="A5" s="519" t="s">
        <v>308</v>
      </c>
      <c r="B5" s="395" t="s">
        <v>297</v>
      </c>
      <c r="C5" s="397" t="s">
        <v>296</v>
      </c>
    </row>
    <row r="6" spans="1:8" ht="30" x14ac:dyDescent="0.25">
      <c r="A6" s="400" t="s">
        <v>305</v>
      </c>
      <c r="B6" s="474" t="s">
        <v>307</v>
      </c>
      <c r="C6" s="396" t="s">
        <v>306</v>
      </c>
    </row>
    <row r="7" spans="1:8" ht="27" customHeight="1" x14ac:dyDescent="0.25">
      <c r="A7" s="519" t="s">
        <v>276</v>
      </c>
      <c r="B7" s="395" t="s">
        <v>287</v>
      </c>
      <c r="C7" s="396" t="s">
        <v>277</v>
      </c>
      <c r="D7" s="395"/>
      <c r="E7" s="395"/>
      <c r="F7" s="395"/>
      <c r="G7" s="395"/>
      <c r="H7" s="395"/>
    </row>
    <row r="8" spans="1:8" ht="33" customHeight="1" x14ac:dyDescent="0.25">
      <c r="A8" s="395" t="s">
        <v>361</v>
      </c>
      <c r="B8" s="395" t="s">
        <v>359</v>
      </c>
      <c r="C8" s="396" t="s">
        <v>363</v>
      </c>
      <c r="D8" s="261"/>
      <c r="E8" s="261"/>
      <c r="F8" s="261"/>
      <c r="G8" s="261"/>
      <c r="H8" s="261"/>
    </row>
    <row r="9" spans="1:8" ht="30" x14ac:dyDescent="0.25">
      <c r="A9" s="395" t="s">
        <v>362</v>
      </c>
      <c r="B9" s="405" t="s">
        <v>360</v>
      </c>
      <c r="C9" s="396" t="s">
        <v>364</v>
      </c>
      <c r="D9" s="261"/>
      <c r="E9" s="261"/>
      <c r="F9" s="261"/>
      <c r="G9" s="261"/>
      <c r="H9" s="261"/>
    </row>
    <row r="10" spans="1:8" ht="35.1" customHeight="1" x14ac:dyDescent="0.25">
      <c r="A10" s="519" t="s">
        <v>353</v>
      </c>
      <c r="B10" s="395" t="s">
        <v>241</v>
      </c>
      <c r="C10" s="396" t="s">
        <v>242</v>
      </c>
      <c r="D10" s="32"/>
      <c r="E10" s="32"/>
      <c r="F10" s="32"/>
      <c r="G10" s="32"/>
      <c r="H10" s="32"/>
    </row>
    <row r="11" spans="1:8" ht="30" x14ac:dyDescent="0.25">
      <c r="A11" s="395" t="s">
        <v>354</v>
      </c>
      <c r="B11" s="395" t="s">
        <v>355</v>
      </c>
      <c r="C11" s="396" t="s">
        <v>352</v>
      </c>
      <c r="D11" s="261"/>
      <c r="E11" s="261"/>
      <c r="F11" s="261"/>
      <c r="G11" s="261"/>
      <c r="H11" s="261"/>
    </row>
    <row r="12" spans="1:8" ht="30" x14ac:dyDescent="0.25">
      <c r="A12" s="519" t="s">
        <v>268</v>
      </c>
      <c r="B12" s="395" t="s">
        <v>290</v>
      </c>
      <c r="C12" s="397" t="s">
        <v>269</v>
      </c>
      <c r="D12" s="32"/>
      <c r="E12" s="32"/>
      <c r="F12" s="32"/>
      <c r="G12" s="32"/>
      <c r="H12" s="32"/>
    </row>
    <row r="13" spans="1:8" ht="30" x14ac:dyDescent="0.25">
      <c r="A13" s="519" t="s">
        <v>239</v>
      </c>
      <c r="B13" s="395" t="s">
        <v>240</v>
      </c>
      <c r="C13" s="396" t="s">
        <v>243</v>
      </c>
      <c r="D13" s="32"/>
      <c r="E13" s="32"/>
      <c r="F13" s="32"/>
      <c r="G13" s="32"/>
      <c r="H13" s="32"/>
    </row>
    <row r="14" spans="1:8" ht="45" x14ac:dyDescent="0.25">
      <c r="A14" s="519" t="s">
        <v>265</v>
      </c>
      <c r="B14" s="395" t="s">
        <v>291</v>
      </c>
      <c r="C14" s="396" t="s">
        <v>266</v>
      </c>
    </row>
    <row r="15" spans="1:8" x14ac:dyDescent="0.25">
      <c r="A15" s="519" t="s">
        <v>274</v>
      </c>
      <c r="B15" s="395" t="s">
        <v>292</v>
      </c>
      <c r="C15" s="396" t="s">
        <v>275</v>
      </c>
    </row>
    <row r="16" spans="1:8" ht="30" customHeight="1" x14ac:dyDescent="0.25">
      <c r="A16" s="395" t="s">
        <v>301</v>
      </c>
      <c r="B16" s="395" t="s">
        <v>300</v>
      </c>
      <c r="C16" s="396" t="s">
        <v>302</v>
      </c>
    </row>
    <row r="17" spans="1:3" ht="30" x14ac:dyDescent="0.25">
      <c r="A17" s="519" t="s">
        <v>272</v>
      </c>
      <c r="B17" s="395" t="s">
        <v>293</v>
      </c>
      <c r="C17" s="396" t="s">
        <v>273</v>
      </c>
    </row>
    <row r="18" spans="1:3" x14ac:dyDescent="0.25">
      <c r="A18" s="519" t="s">
        <v>270</v>
      </c>
      <c r="B18" s="395" t="s">
        <v>294</v>
      </c>
      <c r="C18" s="396" t="s">
        <v>271</v>
      </c>
    </row>
    <row r="19" spans="1:3" ht="45" x14ac:dyDescent="0.25">
      <c r="A19" s="395" t="s">
        <v>311</v>
      </c>
      <c r="B19" s="395" t="s">
        <v>304</v>
      </c>
      <c r="C19" s="396" t="s">
        <v>303</v>
      </c>
    </row>
    <row r="20" spans="1:3" x14ac:dyDescent="0.25">
      <c r="A20" s="26"/>
    </row>
    <row r="21" spans="1:3" x14ac:dyDescent="0.25">
      <c r="A21" s="26"/>
    </row>
    <row r="22" spans="1:3" x14ac:dyDescent="0.25">
      <c r="A22" s="26"/>
    </row>
    <row r="23" spans="1:3" x14ac:dyDescent="0.25">
      <c r="A23" s="26"/>
    </row>
    <row r="24" spans="1:3" x14ac:dyDescent="0.25">
      <c r="A24" s="26"/>
    </row>
    <row r="25" spans="1:3" x14ac:dyDescent="0.25">
      <c r="A25" s="26"/>
    </row>
    <row r="26" spans="1:3" x14ac:dyDescent="0.25">
      <c r="A26" s="26"/>
    </row>
    <row r="27" spans="1:3" x14ac:dyDescent="0.25">
      <c r="A27" s="26"/>
    </row>
    <row r="28" spans="1:3" x14ac:dyDescent="0.25">
      <c r="A28" s="26"/>
    </row>
    <row r="29" spans="1:3" x14ac:dyDescent="0.25">
      <c r="A29" s="26"/>
    </row>
    <row r="30" spans="1:3" x14ac:dyDescent="0.25">
      <c r="A30" s="26"/>
    </row>
    <row r="31" spans="1:3" x14ac:dyDescent="0.25">
      <c r="A31" s="26"/>
    </row>
    <row r="32" spans="1:3" x14ac:dyDescent="0.25">
      <c r="A32" s="26"/>
    </row>
  </sheetData>
  <sortState xmlns:xlrd2="http://schemas.microsoft.com/office/spreadsheetml/2017/richdata2" ref="A4:C19">
    <sortCondition ref="A3"/>
  </sortState>
  <mergeCells count="1">
    <mergeCell ref="A1:C1"/>
  </mergeCells>
  <hyperlinks>
    <hyperlink ref="C10" r:id="rId1" xr:uid="{00000000-0004-0000-0900-000000000000}"/>
    <hyperlink ref="C13" r:id="rId2" xr:uid="{00000000-0004-0000-0900-000001000000}"/>
    <hyperlink ref="C14" r:id="rId3" xr:uid="{00000000-0004-0000-0900-000002000000}"/>
    <hyperlink ref="C3" r:id="rId4" xr:uid="{00000000-0004-0000-0900-000003000000}"/>
    <hyperlink ref="C12" r:id="rId5" xr:uid="{00000000-0004-0000-0900-000004000000}"/>
    <hyperlink ref="C18" r:id="rId6" xr:uid="{00000000-0004-0000-0900-000005000000}"/>
    <hyperlink ref="C17" r:id="rId7" xr:uid="{00000000-0004-0000-0900-000006000000}"/>
    <hyperlink ref="C15" r:id="rId8" xr:uid="{00000000-0004-0000-0900-000007000000}"/>
    <hyperlink ref="C7" r:id="rId9" xr:uid="{00000000-0004-0000-0900-000008000000}"/>
    <hyperlink ref="C5" r:id="rId10" xr:uid="{00000000-0004-0000-0900-000009000000}"/>
    <hyperlink ref="C16" r:id="rId11" xr:uid="{00000000-0004-0000-0900-00000A000000}"/>
    <hyperlink ref="C6" r:id="rId12" xr:uid="{00000000-0004-0000-0900-00000B000000}"/>
    <hyperlink ref="C4" r:id="rId13" xr:uid="{00000000-0004-0000-0900-00000C000000}"/>
    <hyperlink ref="C11" r:id="rId14" xr:uid="{00000000-0004-0000-0900-00000D000000}"/>
    <hyperlink ref="C8" r:id="rId15" xr:uid="{00000000-0004-0000-0900-00000E000000}"/>
    <hyperlink ref="C9" r:id="rId16" xr:uid="{00000000-0004-0000-0900-00000F000000}"/>
  </hyperlink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L65"/>
  <sheetViews>
    <sheetView zoomScale="98" zoomScaleNormal="98" zoomScalePageLayoutView="98" workbookViewId="0">
      <selection activeCell="G17" sqref="G17"/>
    </sheetView>
  </sheetViews>
  <sheetFormatPr defaultColWidth="8.7109375" defaultRowHeight="15" x14ac:dyDescent="0.25"/>
  <cols>
    <col min="1" max="1" width="3.28515625" customWidth="1"/>
    <col min="2" max="2" width="12.7109375" customWidth="1"/>
    <col min="3" max="3" width="12.140625" customWidth="1"/>
    <col min="4" max="4" width="22.5703125" style="32" customWidth="1"/>
    <col min="5" max="5" width="42" customWidth="1"/>
    <col min="6" max="6" width="25.85546875" customWidth="1"/>
    <col min="7" max="7" width="8.7109375" style="32" customWidth="1"/>
    <col min="8" max="8" width="28.28515625" customWidth="1"/>
    <col min="9" max="9" width="22.42578125" customWidth="1"/>
    <col min="10" max="10" width="22.85546875" style="32" customWidth="1"/>
    <col min="11" max="11" width="8.7109375" style="32" customWidth="1"/>
    <col min="12" max="12" width="53.7109375" customWidth="1"/>
    <col min="13" max="13" width="26.42578125" customWidth="1"/>
  </cols>
  <sheetData>
    <row r="1" spans="2:12" ht="15" customHeight="1" x14ac:dyDescent="0.25">
      <c r="B1" s="194" t="s">
        <v>169</v>
      </c>
      <c r="C1" s="29" t="s">
        <v>6</v>
      </c>
      <c r="D1" s="29" t="s">
        <v>106</v>
      </c>
      <c r="E1" s="30" t="s">
        <v>202</v>
      </c>
      <c r="F1" s="29" t="s">
        <v>177</v>
      </c>
      <c r="G1" s="378" t="s">
        <v>107</v>
      </c>
      <c r="H1" s="29" t="s">
        <v>344</v>
      </c>
      <c r="I1" s="26" t="s">
        <v>345</v>
      </c>
      <c r="J1" s="473" t="s">
        <v>346</v>
      </c>
      <c r="K1" s="32" t="s">
        <v>181</v>
      </c>
      <c r="L1" t="s">
        <v>374</v>
      </c>
    </row>
    <row r="2" spans="2:12" x14ac:dyDescent="0.25">
      <c r="B2" s="388" t="s">
        <v>107</v>
      </c>
      <c r="C2" s="381" t="s">
        <v>107</v>
      </c>
      <c r="D2" s="381" t="s">
        <v>107</v>
      </c>
      <c r="E2" s="381" t="s">
        <v>107</v>
      </c>
      <c r="F2" s="381" t="s">
        <v>107</v>
      </c>
      <c r="G2" s="381" t="s">
        <v>107</v>
      </c>
      <c r="H2" s="381" t="s">
        <v>107</v>
      </c>
      <c r="I2" s="384"/>
      <c r="J2" s="385"/>
      <c r="K2" s="386"/>
      <c r="L2" s="512" t="s">
        <v>107</v>
      </c>
    </row>
    <row r="3" spans="2:12" x14ac:dyDescent="0.25">
      <c r="B3" s="389" t="s">
        <v>170</v>
      </c>
      <c r="C3" s="382" t="s">
        <v>11</v>
      </c>
      <c r="D3" s="382" t="s">
        <v>7</v>
      </c>
      <c r="E3" s="390" t="s">
        <v>338</v>
      </c>
      <c r="F3" s="382" t="s">
        <v>344</v>
      </c>
      <c r="G3" s="382"/>
      <c r="H3" s="382" t="s">
        <v>351</v>
      </c>
      <c r="I3" s="377"/>
      <c r="J3" s="387"/>
      <c r="K3" s="387"/>
      <c r="L3" s="387" t="s">
        <v>375</v>
      </c>
    </row>
    <row r="4" spans="2:12" x14ac:dyDescent="0.25">
      <c r="B4" s="391" t="s">
        <v>171</v>
      </c>
      <c r="C4" s="382" t="s">
        <v>12</v>
      </c>
      <c r="D4" s="382" t="s">
        <v>108</v>
      </c>
      <c r="E4" s="390" t="s">
        <v>339</v>
      </c>
      <c r="F4" s="382" t="s">
        <v>345</v>
      </c>
      <c r="G4" s="382"/>
      <c r="H4" s="382" t="s">
        <v>347</v>
      </c>
      <c r="I4" s="7"/>
      <c r="J4" s="382"/>
      <c r="K4" s="382"/>
      <c r="L4" s="387" t="s">
        <v>376</v>
      </c>
    </row>
    <row r="5" spans="2:12" x14ac:dyDescent="0.25">
      <c r="B5" s="389" t="s">
        <v>180</v>
      </c>
      <c r="C5" s="383" t="s">
        <v>14</v>
      </c>
      <c r="D5" s="382" t="s">
        <v>245</v>
      </c>
      <c r="E5" s="382" t="s">
        <v>340</v>
      </c>
      <c r="F5" s="382" t="s">
        <v>346</v>
      </c>
      <c r="G5" s="382"/>
      <c r="H5" s="382" t="s">
        <v>172</v>
      </c>
      <c r="I5" s="7"/>
      <c r="J5" s="382"/>
      <c r="K5" s="382"/>
      <c r="L5" s="387" t="s">
        <v>377</v>
      </c>
    </row>
    <row r="6" spans="2:12" x14ac:dyDescent="0.25">
      <c r="B6" s="392" t="s">
        <v>369</v>
      </c>
      <c r="C6" s="382" t="s">
        <v>13</v>
      </c>
      <c r="D6" s="382" t="s">
        <v>93</v>
      </c>
      <c r="E6" s="390" t="s">
        <v>2</v>
      </c>
      <c r="F6" s="160" t="s">
        <v>2</v>
      </c>
      <c r="G6" s="382"/>
      <c r="H6" s="382" t="s">
        <v>350</v>
      </c>
      <c r="I6" s="131"/>
      <c r="J6" s="131"/>
      <c r="K6" s="131"/>
    </row>
    <row r="7" spans="2:12" x14ac:dyDescent="0.25">
      <c r="B7" s="382"/>
      <c r="C7" s="495" t="s">
        <v>369</v>
      </c>
      <c r="D7" s="382" t="s">
        <v>10</v>
      </c>
      <c r="E7" s="475" t="s">
        <v>107</v>
      </c>
      <c r="F7" s="393"/>
      <c r="G7" s="160"/>
      <c r="H7" s="382" t="s">
        <v>349</v>
      </c>
      <c r="I7" s="32"/>
      <c r="J7" s="7"/>
      <c r="K7" s="7"/>
    </row>
    <row r="8" spans="2:12" x14ac:dyDescent="0.25">
      <c r="B8" s="382"/>
      <c r="C8" s="393"/>
      <c r="D8" s="382" t="s">
        <v>168</v>
      </c>
      <c r="E8" s="390" t="s">
        <v>341</v>
      </c>
      <c r="F8" s="393"/>
      <c r="G8" s="393"/>
      <c r="H8" s="382" t="s">
        <v>348</v>
      </c>
      <c r="I8" s="28"/>
      <c r="J8" s="7"/>
      <c r="K8" s="7"/>
    </row>
    <row r="9" spans="2:12" x14ac:dyDescent="0.25">
      <c r="B9" s="382"/>
      <c r="C9" s="387"/>
      <c r="D9" s="382" t="s">
        <v>365</v>
      </c>
      <c r="E9" s="390" t="s">
        <v>342</v>
      </c>
      <c r="F9" s="393"/>
      <c r="G9" s="393"/>
      <c r="H9" s="387"/>
      <c r="I9" s="131"/>
      <c r="J9" s="131"/>
      <c r="K9" s="131"/>
    </row>
    <row r="10" spans="2:12" ht="26.45" customHeight="1" x14ac:dyDescent="0.25">
      <c r="B10" s="382"/>
      <c r="C10" s="393"/>
      <c r="D10" s="382" t="s">
        <v>167</v>
      </c>
      <c r="E10" s="472" t="s">
        <v>343</v>
      </c>
      <c r="F10" s="393"/>
      <c r="G10" s="393"/>
      <c r="H10" s="387"/>
      <c r="I10" s="131"/>
      <c r="K10" s="131"/>
      <c r="L10" s="26"/>
    </row>
    <row r="11" spans="2:12" x14ac:dyDescent="0.25">
      <c r="B11" s="382"/>
      <c r="C11" s="393"/>
      <c r="D11" s="495" t="s">
        <v>369</v>
      </c>
      <c r="E11" s="390" t="s">
        <v>2</v>
      </c>
      <c r="F11" s="394"/>
      <c r="G11" s="393"/>
      <c r="H11" s="387"/>
      <c r="I11" s="151"/>
      <c r="J11" s="28"/>
      <c r="K11" s="7"/>
    </row>
    <row r="12" spans="2:12" x14ac:dyDescent="0.25">
      <c r="B12" s="382"/>
      <c r="C12" s="393"/>
      <c r="D12" s="393"/>
      <c r="E12" s="156"/>
      <c r="F12" s="382"/>
      <c r="G12" s="394"/>
      <c r="I12" s="131"/>
      <c r="J12" s="131"/>
      <c r="K12" s="7"/>
    </row>
    <row r="13" spans="2:12" x14ac:dyDescent="0.25">
      <c r="B13" s="382"/>
      <c r="C13" s="382"/>
      <c r="D13" s="382"/>
      <c r="E13" s="157"/>
      <c r="F13" s="382"/>
      <c r="G13" s="382"/>
      <c r="I13" s="131"/>
      <c r="J13" s="131"/>
      <c r="K13" s="131"/>
    </row>
    <row r="14" spans="2:12" x14ac:dyDescent="0.25">
      <c r="B14" s="382"/>
      <c r="C14" s="382"/>
      <c r="D14" s="382"/>
      <c r="E14" s="7"/>
      <c r="F14" s="382"/>
      <c r="G14" s="382"/>
      <c r="I14" s="131"/>
      <c r="J14" s="151"/>
    </row>
    <row r="15" spans="2:12" x14ac:dyDescent="0.25">
      <c r="B15" s="382"/>
      <c r="C15" s="382"/>
      <c r="D15" s="382"/>
      <c r="E15" s="7"/>
      <c r="F15" s="382"/>
      <c r="G15" s="382"/>
      <c r="I15" s="131"/>
      <c r="J15" s="131"/>
      <c r="K15" s="28"/>
    </row>
    <row r="16" spans="2:12" x14ac:dyDescent="0.25">
      <c r="B16" s="382"/>
      <c r="C16" s="382"/>
      <c r="D16" s="382"/>
      <c r="E16" s="7"/>
      <c r="F16" s="382"/>
      <c r="G16" s="382"/>
      <c r="I16" s="131"/>
      <c r="J16" s="131"/>
      <c r="K16" s="131"/>
    </row>
    <row r="17" spans="2:11" x14ac:dyDescent="0.25">
      <c r="B17" s="382"/>
      <c r="C17" s="382"/>
      <c r="D17" s="382"/>
      <c r="E17" s="7"/>
      <c r="F17" s="7"/>
      <c r="G17" s="382"/>
      <c r="I17" s="131"/>
      <c r="J17" s="131"/>
      <c r="K17" s="131"/>
    </row>
    <row r="18" spans="2:11" x14ac:dyDescent="0.25">
      <c r="B18" s="7"/>
      <c r="C18" s="7"/>
      <c r="D18" s="7"/>
      <c r="E18" s="7"/>
      <c r="F18" s="7"/>
      <c r="G18" s="7"/>
      <c r="I18" s="131"/>
      <c r="J18" s="131"/>
      <c r="K18" s="151"/>
    </row>
    <row r="19" spans="2:11" x14ac:dyDescent="0.25">
      <c r="B19" s="7"/>
      <c r="C19" s="7"/>
      <c r="D19" s="7"/>
      <c r="E19" s="7"/>
      <c r="F19" s="7"/>
      <c r="G19" s="7"/>
      <c r="H19" s="131"/>
      <c r="I19" s="131"/>
      <c r="J19" s="131"/>
      <c r="K19" s="131"/>
    </row>
    <row r="20" spans="2:11" x14ac:dyDescent="0.25">
      <c r="B20" s="7"/>
      <c r="C20" s="7"/>
      <c r="D20" s="7"/>
      <c r="E20" s="7"/>
      <c r="F20" s="7"/>
      <c r="G20" s="7"/>
      <c r="H20" s="131"/>
      <c r="I20" s="131"/>
      <c r="J20" s="131"/>
      <c r="K20" s="131"/>
    </row>
    <row r="21" spans="2:11" x14ac:dyDescent="0.25">
      <c r="B21" s="7"/>
      <c r="C21" s="7"/>
      <c r="D21" s="7"/>
      <c r="E21" s="7"/>
      <c r="F21" s="7"/>
      <c r="G21" s="7"/>
      <c r="H21" s="131"/>
      <c r="I21" s="131"/>
      <c r="J21" s="131"/>
      <c r="K21" s="131"/>
    </row>
    <row r="22" spans="2:11" x14ac:dyDescent="0.25">
      <c r="B22" s="7"/>
      <c r="C22" s="7"/>
      <c r="D22" s="7"/>
      <c r="E22" s="7"/>
      <c r="F22" s="7"/>
      <c r="G22" s="7"/>
      <c r="H22" s="131"/>
      <c r="I22" s="131"/>
      <c r="J22" s="131"/>
      <c r="K22" s="131"/>
    </row>
    <row r="23" spans="2:11" x14ac:dyDescent="0.25">
      <c r="B23" s="7"/>
      <c r="C23" s="7"/>
      <c r="D23" s="7"/>
      <c r="E23" s="7"/>
      <c r="F23" s="7"/>
      <c r="G23" s="7"/>
      <c r="H23" s="158"/>
      <c r="I23" s="131"/>
      <c r="J23" s="131"/>
      <c r="K23" s="131"/>
    </row>
    <row r="24" spans="2:11" x14ac:dyDescent="0.25">
      <c r="B24" s="7"/>
      <c r="C24" s="7"/>
      <c r="D24" s="7"/>
      <c r="E24" s="7"/>
      <c r="F24" s="7"/>
      <c r="G24" s="7"/>
      <c r="H24" s="158"/>
      <c r="I24" s="131"/>
      <c r="J24" s="131"/>
      <c r="K24" s="131"/>
    </row>
    <row r="25" spans="2:11" x14ac:dyDescent="0.25">
      <c r="B25" s="7"/>
      <c r="C25" s="7"/>
      <c r="D25" s="7"/>
      <c r="E25" s="7"/>
      <c r="F25" s="7"/>
      <c r="G25" s="7"/>
      <c r="H25" s="158"/>
      <c r="I25" s="131"/>
      <c r="J25" s="131"/>
      <c r="K25" s="131"/>
    </row>
    <row r="26" spans="2:11" x14ac:dyDescent="0.25">
      <c r="B26" s="7"/>
      <c r="C26" s="7"/>
      <c r="D26" s="7"/>
      <c r="E26" s="7"/>
      <c r="F26" s="7"/>
      <c r="G26" s="7"/>
      <c r="I26" s="131"/>
      <c r="J26" s="131"/>
      <c r="K26" s="131"/>
    </row>
    <row r="27" spans="2:11" s="32" customFormat="1" x14ac:dyDescent="0.25">
      <c r="B27" s="7"/>
      <c r="C27" s="7"/>
      <c r="D27" s="7"/>
      <c r="E27" s="7"/>
      <c r="F27" s="7"/>
      <c r="G27" s="7"/>
      <c r="H27" s="158"/>
      <c r="I27" s="131"/>
      <c r="J27" s="131"/>
      <c r="K27" s="131"/>
    </row>
    <row r="28" spans="2:11" x14ac:dyDescent="0.25">
      <c r="B28" s="7"/>
      <c r="C28" s="7"/>
      <c r="D28" s="7"/>
      <c r="E28" s="7"/>
      <c r="F28" s="7"/>
      <c r="G28" s="7"/>
      <c r="H28" s="158"/>
      <c r="I28" s="131"/>
      <c r="J28" s="131"/>
      <c r="K28" s="131"/>
    </row>
    <row r="29" spans="2:11" x14ac:dyDescent="0.25">
      <c r="B29" s="7"/>
      <c r="C29" s="7"/>
      <c r="D29" s="7"/>
      <c r="F29" s="7"/>
      <c r="G29" s="7"/>
      <c r="H29" s="158"/>
      <c r="I29" s="155"/>
      <c r="J29" s="131"/>
      <c r="K29" s="131"/>
    </row>
    <row r="30" spans="2:11" x14ac:dyDescent="0.25">
      <c r="B30" s="7"/>
      <c r="C30" s="7"/>
      <c r="D30" s="7"/>
      <c r="F30" s="159"/>
      <c r="G30" s="7"/>
      <c r="H30" s="158"/>
      <c r="I30" s="155"/>
      <c r="J30" s="131"/>
      <c r="K30" s="131"/>
    </row>
    <row r="31" spans="2:11" x14ac:dyDescent="0.25">
      <c r="B31" s="7"/>
      <c r="C31" s="7"/>
      <c r="D31" s="7"/>
      <c r="F31" s="7"/>
      <c r="G31" s="159"/>
      <c r="H31" s="155"/>
      <c r="I31" s="155"/>
      <c r="J31" s="131"/>
      <c r="K31" s="131"/>
    </row>
    <row r="32" spans="2:11" x14ac:dyDescent="0.25">
      <c r="B32" s="7"/>
      <c r="C32" s="7"/>
      <c r="D32" s="7"/>
      <c r="F32" s="18"/>
      <c r="G32" s="7"/>
      <c r="H32" s="155"/>
      <c r="I32" s="155"/>
      <c r="J32" s="155"/>
      <c r="K32" s="131"/>
    </row>
    <row r="33" spans="2:11" x14ac:dyDescent="0.25">
      <c r="B33" s="7"/>
      <c r="C33" s="7"/>
      <c r="D33" s="7"/>
      <c r="F33" s="7"/>
      <c r="G33" s="18"/>
      <c r="H33" s="155"/>
      <c r="I33" s="155"/>
      <c r="J33" s="155"/>
      <c r="K33" s="131"/>
    </row>
    <row r="34" spans="2:11" x14ac:dyDescent="0.25">
      <c r="B34" s="7"/>
      <c r="C34" s="7"/>
      <c r="D34" s="7"/>
      <c r="F34" s="7"/>
      <c r="G34" s="7"/>
      <c r="H34" s="155"/>
      <c r="J34" s="155"/>
      <c r="K34" s="131"/>
    </row>
    <row r="35" spans="2:11" x14ac:dyDescent="0.25">
      <c r="B35" s="7"/>
      <c r="C35" s="7"/>
      <c r="D35" s="7"/>
      <c r="F35" s="32"/>
      <c r="G35" s="7"/>
      <c r="H35" s="155"/>
      <c r="J35" s="155"/>
      <c r="K35" s="131"/>
    </row>
    <row r="36" spans="2:11" x14ac:dyDescent="0.25">
      <c r="B36" s="32"/>
      <c r="D36"/>
      <c r="F36" s="32"/>
      <c r="J36" s="155"/>
      <c r="K36" s="155"/>
    </row>
    <row r="37" spans="2:11" x14ac:dyDescent="0.25">
      <c r="B37" s="32"/>
      <c r="D37"/>
      <c r="J37"/>
      <c r="K37" s="155"/>
    </row>
    <row r="38" spans="2:11" x14ac:dyDescent="0.25">
      <c r="B38" s="32"/>
      <c r="D38"/>
      <c r="J38"/>
      <c r="K38" s="155"/>
    </row>
    <row r="39" spans="2:11" x14ac:dyDescent="0.25">
      <c r="B39" s="32"/>
      <c r="D39"/>
      <c r="J39"/>
      <c r="K39" s="155"/>
    </row>
    <row r="40" spans="2:11" x14ac:dyDescent="0.25">
      <c r="B40" s="32"/>
      <c r="D40"/>
      <c r="I40" s="156"/>
      <c r="J40"/>
      <c r="K40" s="155"/>
    </row>
    <row r="41" spans="2:11" ht="12" customHeight="1" x14ac:dyDescent="0.25">
      <c r="B41" s="32"/>
      <c r="D41"/>
      <c r="F41" s="148"/>
      <c r="J41"/>
      <c r="K41"/>
    </row>
    <row r="42" spans="2:11" ht="12" customHeight="1" x14ac:dyDescent="0.25">
      <c r="B42" s="32"/>
      <c r="D42"/>
      <c r="F42" s="149"/>
      <c r="G42" s="148"/>
      <c r="H42" s="156"/>
      <c r="J42"/>
      <c r="K42"/>
    </row>
    <row r="43" spans="2:11" x14ac:dyDescent="0.25">
      <c r="B43" s="32"/>
      <c r="D43"/>
      <c r="F43" s="149"/>
      <c r="G43" s="265"/>
      <c r="J43"/>
      <c r="K43"/>
    </row>
    <row r="44" spans="2:11" x14ac:dyDescent="0.25">
      <c r="B44" s="32"/>
      <c r="D44"/>
      <c r="F44" s="149"/>
      <c r="G44" s="265"/>
      <c r="J44"/>
      <c r="K44"/>
    </row>
    <row r="45" spans="2:11" x14ac:dyDescent="0.25">
      <c r="B45" s="32"/>
      <c r="D45"/>
      <c r="F45" s="149"/>
      <c r="G45" s="265"/>
      <c r="J45"/>
      <c r="K45"/>
    </row>
    <row r="46" spans="2:11" ht="16.5" customHeight="1" x14ac:dyDescent="0.25">
      <c r="B46" s="32"/>
      <c r="D46"/>
      <c r="F46" s="132"/>
      <c r="G46" s="265"/>
      <c r="J46"/>
      <c r="K46"/>
    </row>
    <row r="47" spans="2:11" ht="19.5" customHeight="1" x14ac:dyDescent="0.25">
      <c r="B47" s="32"/>
      <c r="D47"/>
      <c r="F47" s="132"/>
      <c r="G47" s="261"/>
      <c r="J47"/>
      <c r="K47"/>
    </row>
    <row r="48" spans="2:11" ht="13.35" customHeight="1" x14ac:dyDescent="0.25">
      <c r="B48" s="32"/>
      <c r="D48"/>
      <c r="F48" s="150"/>
      <c r="G48" s="261"/>
      <c r="J48"/>
      <c r="K48"/>
    </row>
    <row r="49" spans="2:11" ht="18" customHeight="1" x14ac:dyDescent="0.25">
      <c r="B49" s="32"/>
      <c r="D49"/>
      <c r="F49" s="149"/>
      <c r="G49" s="150"/>
      <c r="J49"/>
      <c r="K49"/>
    </row>
    <row r="50" spans="2:11" x14ac:dyDescent="0.25">
      <c r="B50" s="32"/>
      <c r="D50"/>
      <c r="F50" s="149"/>
      <c r="G50" s="265"/>
      <c r="J50"/>
      <c r="K50"/>
    </row>
    <row r="51" spans="2:11" ht="15.75" customHeight="1" x14ac:dyDescent="0.25">
      <c r="B51" s="32"/>
      <c r="D51"/>
      <c r="F51" s="149"/>
      <c r="G51" s="265"/>
      <c r="J51"/>
      <c r="K51"/>
    </row>
    <row r="52" spans="2:11" ht="15.75" customHeight="1" x14ac:dyDescent="0.25">
      <c r="B52" s="32"/>
      <c r="D52"/>
      <c r="F52" s="149"/>
      <c r="G52" s="265"/>
      <c r="J52"/>
      <c r="K52"/>
    </row>
    <row r="53" spans="2:11" x14ac:dyDescent="0.25">
      <c r="B53" s="32"/>
      <c r="D53"/>
      <c r="F53" s="149"/>
      <c r="G53" s="265"/>
      <c r="J53"/>
      <c r="K53"/>
    </row>
    <row r="54" spans="2:11" x14ac:dyDescent="0.25">
      <c r="B54" s="32"/>
      <c r="D54"/>
      <c r="F54" s="149"/>
      <c r="G54" s="265"/>
      <c r="J54"/>
      <c r="K54"/>
    </row>
    <row r="55" spans="2:11" ht="15.75" customHeight="1" x14ac:dyDescent="0.25">
      <c r="B55" s="32"/>
      <c r="D55"/>
      <c r="F55" s="149"/>
      <c r="G55" s="265"/>
      <c r="J55"/>
      <c r="K55"/>
    </row>
    <row r="56" spans="2:11" x14ac:dyDescent="0.25">
      <c r="B56" s="32"/>
      <c r="D56"/>
      <c r="F56" s="149"/>
      <c r="G56" s="265"/>
      <c r="I56" s="26"/>
      <c r="J56"/>
      <c r="K56"/>
    </row>
    <row r="57" spans="2:11" x14ac:dyDescent="0.25">
      <c r="B57" s="32"/>
      <c r="D57"/>
      <c r="F57" s="149"/>
      <c r="G57" s="265"/>
      <c r="I57" s="26"/>
      <c r="J57"/>
      <c r="K57"/>
    </row>
    <row r="58" spans="2:11" x14ac:dyDescent="0.25">
      <c r="B58" s="32"/>
      <c r="D58"/>
      <c r="G58" s="265"/>
      <c r="H58" s="26"/>
      <c r="J58"/>
      <c r="K58"/>
    </row>
    <row r="59" spans="2:11" x14ac:dyDescent="0.25">
      <c r="B59" s="32"/>
      <c r="D59"/>
      <c r="H59" s="26"/>
      <c r="J59" s="26"/>
      <c r="K59"/>
    </row>
    <row r="60" spans="2:11" ht="15" customHeight="1" x14ac:dyDescent="0.25">
      <c r="B60" s="32"/>
      <c r="D60"/>
      <c r="J60" s="26"/>
      <c r="K60"/>
    </row>
    <row r="61" spans="2:11" ht="20.25" customHeight="1" x14ac:dyDescent="0.25">
      <c r="B61" s="32"/>
      <c r="D61"/>
      <c r="K61"/>
    </row>
    <row r="62" spans="2:11" x14ac:dyDescent="0.25">
      <c r="B62" s="32"/>
      <c r="D62"/>
      <c r="K62"/>
    </row>
    <row r="63" spans="2:11" x14ac:dyDescent="0.25">
      <c r="B63" s="32"/>
      <c r="D63"/>
      <c r="K63" s="26"/>
    </row>
    <row r="64" spans="2:11" x14ac:dyDescent="0.25">
      <c r="B64" s="32"/>
      <c r="D64"/>
      <c r="K64" s="26"/>
    </row>
    <row r="65" spans="2:4" x14ac:dyDescent="0.25">
      <c r="B65" s="32"/>
      <c r="D65"/>
    </row>
  </sheetData>
  <pageMargins left="0.7" right="0.7" top="0.75" bottom="0.75" header="0.3" footer="0.3"/>
  <pageSetup paperSize="9" orientation="portrait" horizontalDpi="4294967292" verticalDpi="4294967292" r:id="rId1"/>
  <tableParts count="11">
    <tablePart r:id="rId2"/>
    <tablePart r:id="rId3"/>
    <tablePart r:id="rId4"/>
    <tablePart r:id="rId5"/>
    <tablePart r:id="rId6"/>
    <tablePart r:id="rId7"/>
    <tablePart r:id="rId8"/>
    <tablePart r:id="rId9"/>
    <tablePart r:id="rId10"/>
    <tablePart r:id="rId11"/>
    <tablePart r:id="rId1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0"/>
  <sheetViews>
    <sheetView zoomScale="96" zoomScaleNormal="96" zoomScalePageLayoutView="96" workbookViewId="0">
      <selection activeCell="A11" sqref="A11"/>
    </sheetView>
  </sheetViews>
  <sheetFormatPr defaultColWidth="8.7109375" defaultRowHeight="15" x14ac:dyDescent="0.25"/>
  <cols>
    <col min="1" max="1" width="97.140625" style="32" customWidth="1"/>
    <col min="2" max="16384" width="8.7109375" style="32"/>
  </cols>
  <sheetData>
    <row r="1" spans="1:17" x14ac:dyDescent="0.25">
      <c r="A1" s="196" t="s">
        <v>191</v>
      </c>
      <c r="B1" s="196"/>
      <c r="C1" s="196"/>
      <c r="D1" s="196"/>
      <c r="E1" s="196"/>
      <c r="F1" s="196"/>
      <c r="G1" s="196"/>
      <c r="H1" s="196"/>
      <c r="I1" s="196"/>
      <c r="J1" s="196"/>
      <c r="K1" s="196"/>
      <c r="L1" s="196"/>
      <c r="M1" s="196"/>
      <c r="N1" s="196"/>
      <c r="O1" s="196"/>
      <c r="P1" s="196"/>
      <c r="Q1" s="196"/>
    </row>
    <row r="2" spans="1:17" ht="30" x14ac:dyDescent="0.25">
      <c r="A2" s="377" t="s">
        <v>411</v>
      </c>
      <c r="B2" s="198"/>
      <c r="C2" s="198"/>
      <c r="D2" s="198"/>
      <c r="E2" s="198"/>
      <c r="F2" s="198"/>
      <c r="G2" s="198"/>
      <c r="H2" s="198"/>
      <c r="I2" s="198"/>
      <c r="J2" s="198"/>
      <c r="K2" s="198"/>
      <c r="L2" s="198"/>
      <c r="M2" s="198"/>
      <c r="N2" s="198"/>
      <c r="O2" s="198"/>
      <c r="P2" s="198"/>
      <c r="Q2" s="198"/>
    </row>
    <row r="3" spans="1:17" x14ac:dyDescent="0.25">
      <c r="A3" s="197"/>
      <c r="B3" s="198"/>
      <c r="C3" s="198"/>
      <c r="D3" s="198"/>
      <c r="E3" s="198"/>
      <c r="F3" s="198"/>
      <c r="G3" s="198"/>
      <c r="H3" s="198"/>
      <c r="I3" s="198"/>
      <c r="J3" s="198"/>
      <c r="K3" s="198"/>
      <c r="L3" s="198"/>
      <c r="M3" s="198"/>
      <c r="N3" s="198"/>
      <c r="O3" s="198"/>
      <c r="P3" s="198"/>
      <c r="Q3" s="198"/>
    </row>
    <row r="5" spans="1:17" x14ac:dyDescent="0.25">
      <c r="A5" s="5" t="s">
        <v>135</v>
      </c>
    </row>
    <row r="6" spans="1:17" ht="30" x14ac:dyDescent="0.25">
      <c r="A6" s="26" t="s">
        <v>393</v>
      </c>
    </row>
    <row r="7" spans="1:17" ht="30" x14ac:dyDescent="0.25">
      <c r="A7" s="26" t="s">
        <v>392</v>
      </c>
    </row>
    <row r="10" spans="1:17" x14ac:dyDescent="0.25">
      <c r="A10" s="5" t="s">
        <v>192</v>
      </c>
    </row>
    <row r="11" spans="1:17" x14ac:dyDescent="0.25">
      <c r="A11" s="199" t="s">
        <v>193</v>
      </c>
    </row>
    <row r="12" spans="1:17" x14ac:dyDescent="0.25">
      <c r="A12" s="199" t="s">
        <v>201</v>
      </c>
    </row>
    <row r="13" spans="1:17" x14ac:dyDescent="0.25">
      <c r="A13" s="199" t="s">
        <v>194</v>
      </c>
    </row>
    <row r="14" spans="1:17" x14ac:dyDescent="0.25">
      <c r="A14" s="199" t="s">
        <v>195</v>
      </c>
    </row>
    <row r="15" spans="1:17" x14ac:dyDescent="0.25">
      <c r="A15" s="199" t="s">
        <v>196</v>
      </c>
    </row>
    <row r="16" spans="1:17" x14ac:dyDescent="0.25">
      <c r="A16" s="199" t="s">
        <v>197</v>
      </c>
    </row>
    <row r="17" spans="1:1" x14ac:dyDescent="0.25">
      <c r="A17" s="199" t="s">
        <v>198</v>
      </c>
    </row>
    <row r="18" spans="1:1" x14ac:dyDescent="0.25">
      <c r="A18" s="199" t="s">
        <v>199</v>
      </c>
    </row>
    <row r="19" spans="1:1" x14ac:dyDescent="0.25">
      <c r="A19" s="199" t="s">
        <v>295</v>
      </c>
    </row>
    <row r="20" spans="1:1" x14ac:dyDescent="0.25">
      <c r="A20" s="376" t="s">
        <v>256</v>
      </c>
    </row>
  </sheetData>
  <hyperlinks>
    <hyperlink ref="A11" location="'1. Legal Measures'!A1" display="1. Legal measures" xr:uid="{00000000-0004-0000-0000-000000000000}"/>
    <hyperlink ref="A12" location="'2. Policy Measures'!A1" display="2 Policy measures" xr:uid="{00000000-0004-0000-0000-000001000000}"/>
    <hyperlink ref="A13" location="'3. Deployment and manufacturing'!A1" display="3. Deployment and manufacturing" xr:uid="{00000000-0004-0000-0000-000002000000}"/>
    <hyperlink ref="A14" location="'4. RTD&amp;D'!A1" display="4. RTD&amp;D" xr:uid="{00000000-0004-0000-0000-000003000000}"/>
    <hyperlink ref="A15" location="'5a. AFV estimates'!A1" display="5a. AFV estimates" xr:uid="{00000000-0004-0000-0000-000004000000}"/>
    <hyperlink ref="A16" location="'5b.AFI targets'!A1" display="5b. AFI targets" xr:uid="{00000000-0004-0000-0000-000005000000}"/>
    <hyperlink ref="A17" location="'6. AFI developments'!A1" display="6. AFI developments" xr:uid="{00000000-0004-0000-0000-000006000000}"/>
    <hyperlink ref="A18" location="Abbreviations!A1" display="Abbreviations" xr:uid="{00000000-0004-0000-0000-000007000000}"/>
    <hyperlink ref="A20" location="Menus!A1" display="Menus" xr:uid="{00000000-0004-0000-0000-000008000000}"/>
    <hyperlink ref="A19" location="References!A1" display="References" xr:uid="{00000000-0004-0000-0000-000009000000}"/>
  </hyperlink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15"/>
  <sheetViews>
    <sheetView topLeftCell="A22" zoomScaleNormal="100" zoomScalePageLayoutView="80" workbookViewId="0">
      <selection activeCell="E22" sqref="E22"/>
    </sheetView>
  </sheetViews>
  <sheetFormatPr defaultColWidth="8.7109375" defaultRowHeight="15" x14ac:dyDescent="0.25"/>
  <cols>
    <col min="1" max="1" width="1.7109375" style="32" customWidth="1"/>
    <col min="2" max="2" width="16" style="32" customWidth="1"/>
    <col min="3" max="3" width="6.5703125" style="32" customWidth="1"/>
    <col min="4" max="4" width="17" style="32" customWidth="1"/>
    <col min="5" max="5" width="27" style="32" customWidth="1"/>
    <col min="6" max="6" width="9.140625" style="32" customWidth="1"/>
    <col min="7" max="7" width="14.85546875" style="32" customWidth="1"/>
    <col min="8" max="8" width="17.5703125" style="26" customWidth="1"/>
    <col min="9" max="9" width="13" style="26" customWidth="1"/>
    <col min="10" max="10" width="11.85546875" style="26" customWidth="1"/>
    <col min="11" max="11" width="10.42578125" style="26" customWidth="1"/>
    <col min="12" max="12" width="13.5703125" style="32" customWidth="1"/>
    <col min="13" max="13" width="16.5703125" style="32" customWidth="1"/>
    <col min="14" max="14" width="20.140625" style="32" customWidth="1"/>
    <col min="15" max="15" width="16.7109375" style="32" customWidth="1"/>
    <col min="16" max="16" width="14.140625" style="32" customWidth="1"/>
    <col min="17" max="17" width="18.28515625" style="32" customWidth="1"/>
    <col min="18" max="18" width="7.28515625" style="32" customWidth="1"/>
    <col min="19" max="19" width="11.7109375" style="32" customWidth="1"/>
    <col min="20" max="20" width="10" style="32" customWidth="1"/>
    <col min="21" max="21" width="11" style="32" customWidth="1"/>
    <col min="22" max="22" width="12.7109375" style="32" customWidth="1"/>
    <col min="23" max="23" width="3.7109375" style="32" customWidth="1"/>
    <col min="24" max="16384" width="8.7109375" style="32"/>
  </cols>
  <sheetData>
    <row r="1" spans="1:24" ht="15.75" thickBot="1" x14ac:dyDescent="0.3">
      <c r="B1" s="32" t="s">
        <v>110</v>
      </c>
    </row>
    <row r="2" spans="1:24" ht="16.350000000000001" customHeight="1" thickBot="1" x14ac:dyDescent="0.3">
      <c r="A2" s="7"/>
      <c r="B2" s="752" t="s">
        <v>5</v>
      </c>
      <c r="C2" s="753"/>
      <c r="D2" s="753"/>
      <c r="E2" s="753"/>
      <c r="F2" s="753"/>
      <c r="G2" s="753"/>
      <c r="H2" s="753"/>
      <c r="I2" s="753"/>
      <c r="J2" s="753"/>
      <c r="K2" s="753"/>
      <c r="L2" s="753"/>
      <c r="M2" s="753"/>
      <c r="N2" s="753"/>
      <c r="O2" s="753"/>
      <c r="P2" s="753"/>
      <c r="Q2" s="753"/>
      <c r="R2" s="753"/>
      <c r="S2" s="753"/>
      <c r="T2" s="753"/>
      <c r="U2" s="753"/>
      <c r="V2" s="754"/>
      <c r="W2" s="26"/>
      <c r="X2" s="26"/>
    </row>
    <row r="3" spans="1:24" ht="15.75" thickBot="1" x14ac:dyDescent="0.3">
      <c r="A3" s="7"/>
      <c r="B3" s="764"/>
      <c r="C3" s="764"/>
      <c r="D3" s="765"/>
      <c r="E3" s="765"/>
      <c r="F3" s="765"/>
      <c r="G3" s="765"/>
      <c r="H3" s="765"/>
      <c r="I3" s="765"/>
      <c r="J3" s="765"/>
      <c r="K3" s="765"/>
      <c r="L3" s="765"/>
      <c r="M3" s="765"/>
      <c r="N3" s="765"/>
      <c r="O3" s="765"/>
      <c r="P3" s="765"/>
      <c r="Q3" s="765"/>
      <c r="R3" s="765"/>
      <c r="S3" s="764"/>
      <c r="T3" s="764"/>
      <c r="U3" s="764"/>
      <c r="V3" s="764"/>
    </row>
    <row r="4" spans="1:24" ht="27.6" customHeight="1" thickBot="1" x14ac:dyDescent="0.3">
      <c r="A4" s="413"/>
      <c r="B4" s="781" t="s">
        <v>82</v>
      </c>
      <c r="C4" s="781" t="s">
        <v>113</v>
      </c>
      <c r="D4" s="783" t="s">
        <v>25</v>
      </c>
      <c r="E4" s="781" t="s">
        <v>90</v>
      </c>
      <c r="F4" s="785" t="s">
        <v>169</v>
      </c>
      <c r="G4" s="779" t="s">
        <v>0</v>
      </c>
      <c r="H4" s="779" t="s">
        <v>3</v>
      </c>
      <c r="I4" s="779" t="s">
        <v>106</v>
      </c>
      <c r="J4" s="755" t="s">
        <v>6</v>
      </c>
      <c r="K4" s="779" t="s">
        <v>374</v>
      </c>
      <c r="L4" s="757" t="s">
        <v>173</v>
      </c>
      <c r="M4" s="758"/>
      <c r="N4" s="758"/>
      <c r="O4" s="759"/>
      <c r="P4" s="760" t="s">
        <v>174</v>
      </c>
      <c r="Q4" s="761"/>
      <c r="R4" s="761"/>
      <c r="S4" s="762" t="s">
        <v>186</v>
      </c>
      <c r="T4" s="775" t="s">
        <v>1</v>
      </c>
      <c r="U4" s="777" t="s">
        <v>154</v>
      </c>
      <c r="V4" s="766" t="s">
        <v>109</v>
      </c>
      <c r="W4" s="14"/>
    </row>
    <row r="5" spans="1:24" ht="33" customHeight="1" thickBot="1" x14ac:dyDescent="0.3">
      <c r="A5" s="413"/>
      <c r="B5" s="782"/>
      <c r="C5" s="782"/>
      <c r="D5" s="784"/>
      <c r="E5" s="782"/>
      <c r="F5" s="786"/>
      <c r="G5" s="780"/>
      <c r="H5" s="780"/>
      <c r="I5" s="780"/>
      <c r="J5" s="756"/>
      <c r="K5" s="780"/>
      <c r="L5" s="407">
        <v>2016</v>
      </c>
      <c r="M5" s="408">
        <v>2017</v>
      </c>
      <c r="N5" s="408">
        <v>2018</v>
      </c>
      <c r="O5" s="409">
        <v>2019</v>
      </c>
      <c r="P5" s="410">
        <v>2020</v>
      </c>
      <c r="Q5" s="526" t="s">
        <v>94</v>
      </c>
      <c r="R5" s="499" t="s">
        <v>95</v>
      </c>
      <c r="S5" s="763"/>
      <c r="T5" s="776"/>
      <c r="U5" s="778"/>
      <c r="V5" s="767"/>
      <c r="W5" s="1"/>
    </row>
    <row r="6" spans="1:24" ht="140.25" x14ac:dyDescent="0.25">
      <c r="A6" s="411"/>
      <c r="B6" s="768" t="s">
        <v>83</v>
      </c>
      <c r="C6" s="129" t="s">
        <v>27</v>
      </c>
      <c r="D6" s="650" t="s">
        <v>453</v>
      </c>
      <c r="E6" s="614" t="s">
        <v>440</v>
      </c>
      <c r="F6" s="76" t="s">
        <v>171</v>
      </c>
      <c r="G6" s="76" t="s">
        <v>346</v>
      </c>
      <c r="H6" s="628" t="s">
        <v>348</v>
      </c>
      <c r="I6" s="76" t="s">
        <v>369</v>
      </c>
      <c r="J6" s="513" t="s">
        <v>369</v>
      </c>
      <c r="K6" s="76" t="s">
        <v>375</v>
      </c>
      <c r="L6" s="77">
        <v>0</v>
      </c>
      <c r="M6" s="93">
        <v>0</v>
      </c>
      <c r="N6" s="93">
        <v>59860</v>
      </c>
      <c r="O6" s="248">
        <v>0</v>
      </c>
      <c r="P6" s="77">
        <v>0</v>
      </c>
      <c r="Q6" s="93">
        <v>0</v>
      </c>
      <c r="R6" s="94">
        <v>0</v>
      </c>
      <c r="S6" s="500"/>
      <c r="T6" s="617" t="s">
        <v>441</v>
      </c>
      <c r="U6" s="655" t="s">
        <v>442</v>
      </c>
      <c r="V6" s="704" t="s">
        <v>539</v>
      </c>
      <c r="W6" s="5" t="s">
        <v>513</v>
      </c>
    </row>
    <row r="7" spans="1:24" ht="243" thickBot="1" x14ac:dyDescent="0.3">
      <c r="A7" s="411"/>
      <c r="B7" s="769"/>
      <c r="C7" s="127" t="s">
        <v>28</v>
      </c>
      <c r="D7" s="684" t="s">
        <v>443</v>
      </c>
      <c r="E7" s="623" t="s">
        <v>516</v>
      </c>
      <c r="F7" s="678" t="s">
        <v>171</v>
      </c>
      <c r="G7" s="678" t="s">
        <v>344</v>
      </c>
      <c r="H7" s="678" t="s">
        <v>350</v>
      </c>
      <c r="I7" s="678" t="s">
        <v>369</v>
      </c>
      <c r="J7" s="679" t="s">
        <v>11</v>
      </c>
      <c r="K7" s="678" t="s">
        <v>375</v>
      </c>
      <c r="L7" s="702">
        <v>106</v>
      </c>
      <c r="M7" s="703">
        <v>62.92</v>
      </c>
      <c r="N7" s="703">
        <v>70.75</v>
      </c>
      <c r="O7" s="682">
        <v>0</v>
      </c>
      <c r="P7" s="680">
        <v>0</v>
      </c>
      <c r="Q7" s="681">
        <v>0</v>
      </c>
      <c r="R7" s="683">
        <v>0</v>
      </c>
      <c r="S7" s="680"/>
      <c r="T7" s="623" t="s">
        <v>514</v>
      </c>
      <c r="U7" s="685" t="s">
        <v>444</v>
      </c>
      <c r="V7" s="722" t="s">
        <v>537</v>
      </c>
      <c r="W7" s="5" t="s">
        <v>515</v>
      </c>
    </row>
    <row r="8" spans="1:24" ht="127.5" x14ac:dyDescent="0.25">
      <c r="A8" s="411"/>
      <c r="B8" s="769"/>
      <c r="C8" s="129" t="s">
        <v>456</v>
      </c>
      <c r="D8" s="651" t="s">
        <v>445</v>
      </c>
      <c r="E8" s="617" t="s">
        <v>446</v>
      </c>
      <c r="F8" s="79" t="s">
        <v>171</v>
      </c>
      <c r="G8" s="79" t="s">
        <v>344</v>
      </c>
      <c r="H8" s="79" t="s">
        <v>350</v>
      </c>
      <c r="I8" s="79" t="s">
        <v>369</v>
      </c>
      <c r="J8" s="514" t="s">
        <v>11</v>
      </c>
      <c r="K8" s="79" t="s">
        <v>375</v>
      </c>
      <c r="L8" s="83">
        <v>0</v>
      </c>
      <c r="M8" s="81">
        <v>0</v>
      </c>
      <c r="N8" s="81">
        <v>0</v>
      </c>
      <c r="O8" s="247">
        <v>0</v>
      </c>
      <c r="P8" s="88">
        <v>0</v>
      </c>
      <c r="Q8" s="86">
        <v>0</v>
      </c>
      <c r="R8" s="87">
        <v>0</v>
      </c>
      <c r="S8" s="88"/>
      <c r="T8" s="614" t="s">
        <v>514</v>
      </c>
      <c r="U8" s="655" t="s">
        <v>420</v>
      </c>
      <c r="V8" s="657"/>
      <c r="W8" s="5" t="s">
        <v>515</v>
      </c>
    </row>
    <row r="9" spans="1:24" ht="255.75" thickBot="1" x14ac:dyDescent="0.3">
      <c r="A9" s="411"/>
      <c r="B9" s="769"/>
      <c r="C9" s="127" t="s">
        <v>457</v>
      </c>
      <c r="D9" s="651" t="s">
        <v>447</v>
      </c>
      <c r="E9" s="714" t="s">
        <v>538</v>
      </c>
      <c r="F9" s="678" t="s">
        <v>171</v>
      </c>
      <c r="G9" s="678" t="s">
        <v>344</v>
      </c>
      <c r="H9" s="678" t="s">
        <v>350</v>
      </c>
      <c r="I9" s="678" t="s">
        <v>369</v>
      </c>
      <c r="J9" s="679" t="s">
        <v>11</v>
      </c>
      <c r="K9" s="678"/>
      <c r="L9" s="713">
        <v>18.012</v>
      </c>
      <c r="M9" s="712">
        <v>28.5</v>
      </c>
      <c r="N9" s="712">
        <v>44.46</v>
      </c>
      <c r="O9" s="249">
        <v>0</v>
      </c>
      <c r="P9" s="88">
        <v>0</v>
      </c>
      <c r="Q9" s="86">
        <v>0</v>
      </c>
      <c r="R9" s="87">
        <v>0</v>
      </c>
      <c r="S9" s="88"/>
      <c r="T9" s="658"/>
      <c r="U9" s="655" t="s">
        <v>422</v>
      </c>
      <c r="V9" s="657"/>
      <c r="W9" s="5" t="s">
        <v>515</v>
      </c>
    </row>
    <row r="10" spans="1:24" ht="255" x14ac:dyDescent="0.25">
      <c r="A10" s="411"/>
      <c r="B10" s="769"/>
      <c r="C10" s="129" t="s">
        <v>458</v>
      </c>
      <c r="D10" s="617" t="s">
        <v>448</v>
      </c>
      <c r="E10" s="617" t="s">
        <v>518</v>
      </c>
      <c r="F10" s="79" t="s">
        <v>171</v>
      </c>
      <c r="G10" s="79" t="s">
        <v>344</v>
      </c>
      <c r="H10" s="79" t="s">
        <v>348</v>
      </c>
      <c r="I10" s="79" t="s">
        <v>7</v>
      </c>
      <c r="J10" s="514" t="s">
        <v>11</v>
      </c>
      <c r="K10" s="79"/>
      <c r="L10" s="88"/>
      <c r="M10" s="86"/>
      <c r="N10" s="86"/>
      <c r="O10" s="249"/>
      <c r="P10" s="88"/>
      <c r="Q10" s="86"/>
      <c r="R10" s="87"/>
      <c r="S10" s="88"/>
      <c r="T10" s="617" t="s">
        <v>517</v>
      </c>
      <c r="U10" s="655" t="s">
        <v>444</v>
      </c>
      <c r="V10" s="657"/>
      <c r="W10" s="5" t="s">
        <v>513</v>
      </c>
    </row>
    <row r="11" spans="1:24" s="600" customFormat="1" ht="77.25" thickBot="1" x14ac:dyDescent="0.3">
      <c r="A11" s="612"/>
      <c r="B11" s="769"/>
      <c r="C11" s="127" t="s">
        <v>459</v>
      </c>
      <c r="D11" s="617" t="s">
        <v>449</v>
      </c>
      <c r="E11" s="617" t="s">
        <v>519</v>
      </c>
      <c r="F11" s="628" t="s">
        <v>171</v>
      </c>
      <c r="G11" s="628" t="s">
        <v>344</v>
      </c>
      <c r="H11" s="628" t="s">
        <v>348</v>
      </c>
      <c r="I11" s="628" t="s">
        <v>7</v>
      </c>
      <c r="J11" s="629" t="s">
        <v>11</v>
      </c>
      <c r="K11" s="628"/>
      <c r="L11" s="88"/>
      <c r="M11" s="86"/>
      <c r="N11" s="86"/>
      <c r="O11" s="249"/>
      <c r="P11" s="88"/>
      <c r="Q11" s="86"/>
      <c r="R11" s="87"/>
      <c r="S11" s="88"/>
      <c r="T11" s="658"/>
      <c r="U11" s="617" t="s">
        <v>520</v>
      </c>
      <c r="V11" s="659"/>
      <c r="W11" s="5" t="s">
        <v>513</v>
      </c>
    </row>
    <row r="12" spans="1:24" s="600" customFormat="1" ht="166.5" thickBot="1" x14ac:dyDescent="0.3">
      <c r="A12" s="612"/>
      <c r="B12" s="769"/>
      <c r="C12" s="129" t="s">
        <v>460</v>
      </c>
      <c r="D12" s="617" t="s">
        <v>451</v>
      </c>
      <c r="E12" s="617" t="s">
        <v>521</v>
      </c>
      <c r="F12" s="628" t="s">
        <v>171</v>
      </c>
      <c r="G12" s="628" t="s">
        <v>181</v>
      </c>
      <c r="H12" s="628" t="s">
        <v>348</v>
      </c>
      <c r="I12" s="628" t="s">
        <v>369</v>
      </c>
      <c r="J12" s="629" t="s">
        <v>11</v>
      </c>
      <c r="K12" s="628"/>
      <c r="L12" s="88"/>
      <c r="M12" s="86"/>
      <c r="N12" s="86"/>
      <c r="O12" s="249"/>
      <c r="P12" s="88"/>
      <c r="Q12" s="86"/>
      <c r="R12" s="87"/>
      <c r="S12" s="88"/>
      <c r="T12" s="660"/>
      <c r="U12" s="655" t="s">
        <v>420</v>
      </c>
      <c r="V12" s="659"/>
      <c r="W12" s="5" t="s">
        <v>515</v>
      </c>
    </row>
    <row r="13" spans="1:24" s="600" customFormat="1" ht="114.75" x14ac:dyDescent="0.25">
      <c r="A13" s="612"/>
      <c r="B13" s="769"/>
      <c r="C13" s="129" t="s">
        <v>461</v>
      </c>
      <c r="D13" s="617" t="s">
        <v>452</v>
      </c>
      <c r="E13" s="617" t="s">
        <v>522</v>
      </c>
      <c r="F13" s="628" t="s">
        <v>180</v>
      </c>
      <c r="G13" s="628" t="s">
        <v>344</v>
      </c>
      <c r="H13" s="628" t="s">
        <v>350</v>
      </c>
      <c r="I13" s="628" t="s">
        <v>108</v>
      </c>
      <c r="J13" s="629" t="s">
        <v>11</v>
      </c>
      <c r="K13" s="628"/>
      <c r="L13" s="88"/>
      <c r="M13" s="86"/>
      <c r="N13" s="86"/>
      <c r="O13" s="249"/>
      <c r="P13" s="88"/>
      <c r="Q13" s="86"/>
      <c r="R13" s="87"/>
      <c r="S13" s="88"/>
      <c r="T13" s="660"/>
      <c r="U13" s="655" t="s">
        <v>423</v>
      </c>
      <c r="V13" s="659"/>
      <c r="W13" s="5" t="s">
        <v>515</v>
      </c>
    </row>
    <row r="14" spans="1:24" s="600" customFormat="1" ht="128.25" thickBot="1" x14ac:dyDescent="0.3">
      <c r="A14" s="612"/>
      <c r="B14" s="769"/>
      <c r="C14" s="127" t="s">
        <v>462</v>
      </c>
      <c r="D14" s="617" t="s">
        <v>454</v>
      </c>
      <c r="E14" s="617" t="s">
        <v>523</v>
      </c>
      <c r="F14" s="628" t="s">
        <v>180</v>
      </c>
      <c r="G14" s="628" t="s">
        <v>344</v>
      </c>
      <c r="H14" s="628" t="s">
        <v>348</v>
      </c>
      <c r="I14" s="628" t="s">
        <v>245</v>
      </c>
      <c r="J14" s="629" t="s">
        <v>12</v>
      </c>
      <c r="K14" s="628"/>
      <c r="L14" s="88"/>
      <c r="M14" s="86"/>
      <c r="N14" s="86"/>
      <c r="O14" s="249"/>
      <c r="P14" s="88"/>
      <c r="Q14" s="86"/>
      <c r="R14" s="87"/>
      <c r="S14" s="88"/>
      <c r="T14" s="660"/>
      <c r="U14" s="655" t="s">
        <v>450</v>
      </c>
      <c r="V14" s="659"/>
      <c r="W14" s="5" t="s">
        <v>524</v>
      </c>
    </row>
    <row r="15" spans="1:24" s="600" customFormat="1" ht="182.25" customHeight="1" thickBot="1" x14ac:dyDescent="0.3">
      <c r="A15" s="612"/>
      <c r="B15" s="769"/>
      <c r="C15" s="129" t="s">
        <v>463</v>
      </c>
      <c r="D15" s="617" t="s">
        <v>455</v>
      </c>
      <c r="E15" s="617" t="s">
        <v>523</v>
      </c>
      <c r="F15" s="628" t="s">
        <v>180</v>
      </c>
      <c r="G15" s="628" t="s">
        <v>344</v>
      </c>
      <c r="H15" s="628" t="s">
        <v>348</v>
      </c>
      <c r="I15" s="628" t="s">
        <v>7</v>
      </c>
      <c r="J15" s="629" t="s">
        <v>12</v>
      </c>
      <c r="K15" s="628"/>
      <c r="L15" s="88"/>
      <c r="M15" s="86"/>
      <c r="N15" s="86"/>
      <c r="O15" s="249"/>
      <c r="P15" s="88"/>
      <c r="Q15" s="86"/>
      <c r="R15" s="87"/>
      <c r="S15" s="88"/>
      <c r="T15" s="660"/>
      <c r="U15" s="655" t="s">
        <v>450</v>
      </c>
      <c r="V15" s="659"/>
      <c r="W15" s="5" t="s">
        <v>524</v>
      </c>
    </row>
    <row r="16" spans="1:24" s="600" customFormat="1" ht="255.75" customHeight="1" x14ac:dyDescent="0.25">
      <c r="A16" s="612"/>
      <c r="B16" s="769"/>
      <c r="C16" s="129" t="s">
        <v>464</v>
      </c>
      <c r="D16" s="653" t="s">
        <v>529</v>
      </c>
      <c r="E16" s="614" t="s">
        <v>545</v>
      </c>
      <c r="F16" s="79" t="s">
        <v>171</v>
      </c>
      <c r="G16" s="380"/>
      <c r="H16" s="380"/>
      <c r="I16" s="79" t="s">
        <v>7</v>
      </c>
      <c r="J16" s="79" t="s">
        <v>11</v>
      </c>
      <c r="K16" s="79"/>
      <c r="L16" s="81"/>
      <c r="M16" s="81"/>
      <c r="N16" s="81"/>
      <c r="O16" s="81"/>
      <c r="P16" s="81"/>
      <c r="Q16" s="81"/>
      <c r="R16" s="81"/>
      <c r="S16" s="81"/>
      <c r="T16" s="663"/>
      <c r="U16" s="663" t="s">
        <v>450</v>
      </c>
      <c r="V16" s="623" t="s">
        <v>530</v>
      </c>
    </row>
    <row r="17" spans="1:23" s="600" customFormat="1" ht="166.5" customHeight="1" thickBot="1" x14ac:dyDescent="0.3">
      <c r="A17" s="612"/>
      <c r="B17" s="769"/>
      <c r="C17" s="127" t="s">
        <v>531</v>
      </c>
      <c r="D17" s="721" t="s">
        <v>527</v>
      </c>
      <c r="E17" s="623" t="s">
        <v>546</v>
      </c>
      <c r="F17" s="79" t="s">
        <v>171</v>
      </c>
      <c r="G17" s="380"/>
      <c r="H17" s="380"/>
      <c r="I17" s="649" t="s">
        <v>108</v>
      </c>
      <c r="J17" s="649" t="s">
        <v>11</v>
      </c>
      <c r="K17" s="649" t="s">
        <v>375</v>
      </c>
      <c r="L17" s="601"/>
      <c r="M17" s="601"/>
      <c r="N17" s="601"/>
      <c r="O17" s="601"/>
      <c r="P17" s="601"/>
      <c r="Q17" s="601"/>
      <c r="R17" s="601"/>
      <c r="S17" s="601"/>
      <c r="T17" s="601"/>
      <c r="U17" s="601" t="s">
        <v>450</v>
      </c>
      <c r="V17" s="721" t="s">
        <v>528</v>
      </c>
    </row>
    <row r="18" spans="1:23" s="600" customFormat="1" ht="317.25" customHeight="1" thickBot="1" x14ac:dyDescent="0.3">
      <c r="A18" s="612"/>
      <c r="B18" s="769"/>
      <c r="C18" s="129" t="s">
        <v>532</v>
      </c>
      <c r="D18" s="652" t="s">
        <v>465</v>
      </c>
      <c r="E18" s="625" t="s">
        <v>507</v>
      </c>
      <c r="F18" s="76" t="s">
        <v>171</v>
      </c>
      <c r="G18" s="379"/>
      <c r="H18" s="379"/>
      <c r="I18" s="76" t="s">
        <v>7</v>
      </c>
      <c r="J18" s="513" t="s">
        <v>11</v>
      </c>
      <c r="K18" s="76" t="s">
        <v>375</v>
      </c>
      <c r="L18" s="731">
        <v>20929.259999999998</v>
      </c>
      <c r="M18" s="705">
        <v>232689.53</v>
      </c>
      <c r="N18" s="705">
        <v>3485143.55</v>
      </c>
      <c r="O18" s="728">
        <v>185000</v>
      </c>
      <c r="P18" s="729">
        <v>2278000</v>
      </c>
      <c r="Q18" s="705">
        <v>1599937.23</v>
      </c>
      <c r="R18" s="94">
        <v>0</v>
      </c>
      <c r="S18" s="500"/>
      <c r="T18" s="664"/>
      <c r="U18" s="662" t="s">
        <v>423</v>
      </c>
      <c r="V18" s="665"/>
      <c r="W18" s="5" t="s">
        <v>513</v>
      </c>
    </row>
    <row r="19" spans="1:23" s="600" customFormat="1" ht="192" customHeight="1" x14ac:dyDescent="0.25">
      <c r="A19" s="612"/>
      <c r="B19" s="769"/>
      <c r="C19" s="129" t="s">
        <v>533</v>
      </c>
      <c r="D19" s="653" t="s">
        <v>466</v>
      </c>
      <c r="E19" s="654" t="s">
        <v>486</v>
      </c>
      <c r="F19" s="79" t="s">
        <v>171</v>
      </c>
      <c r="G19" s="380"/>
      <c r="H19" s="380"/>
      <c r="I19" s="79" t="s">
        <v>7</v>
      </c>
      <c r="J19" s="79" t="s">
        <v>11</v>
      </c>
      <c r="K19" s="79"/>
      <c r="L19" s="81">
        <v>0</v>
      </c>
      <c r="M19" s="81">
        <v>0</v>
      </c>
      <c r="N19" s="81">
        <v>0</v>
      </c>
      <c r="O19" s="81">
        <v>185000</v>
      </c>
      <c r="P19" s="81">
        <v>2278000</v>
      </c>
      <c r="Q19" s="81">
        <v>1599937.23</v>
      </c>
      <c r="R19" s="81">
        <v>0</v>
      </c>
      <c r="S19" s="81"/>
      <c r="T19" s="663"/>
      <c r="U19" s="614" t="s">
        <v>526</v>
      </c>
      <c r="V19" s="666"/>
      <c r="W19" s="5" t="s">
        <v>513</v>
      </c>
    </row>
    <row r="20" spans="1:23" ht="15.75" thickBot="1" x14ac:dyDescent="0.3">
      <c r="A20" s="411"/>
      <c r="B20" s="770"/>
      <c r="C20" s="639"/>
      <c r="D20" s="653"/>
      <c r="E20" s="614"/>
      <c r="F20" s="79"/>
      <c r="G20" s="380"/>
      <c r="H20" s="380"/>
      <c r="I20" s="79"/>
      <c r="J20" s="79"/>
      <c r="K20" s="79"/>
      <c r="L20" s="81"/>
      <c r="M20" s="81"/>
      <c r="N20" s="81"/>
      <c r="O20" s="81"/>
      <c r="P20" s="81"/>
      <c r="Q20" s="81"/>
      <c r="R20" s="81"/>
      <c r="S20" s="81"/>
      <c r="T20" s="663"/>
      <c r="U20" s="663"/>
      <c r="V20" s="666"/>
    </row>
    <row r="21" spans="1:23" ht="204" x14ac:dyDescent="0.25">
      <c r="A21" s="411"/>
      <c r="B21" s="768" t="s">
        <v>26</v>
      </c>
      <c r="C21" s="129" t="s">
        <v>29</v>
      </c>
      <c r="D21" s="613" t="s">
        <v>467</v>
      </c>
      <c r="E21" s="621" t="s">
        <v>427</v>
      </c>
      <c r="F21" s="640" t="s">
        <v>180</v>
      </c>
      <c r="G21" s="379"/>
      <c r="H21" s="379"/>
      <c r="I21" s="76" t="s">
        <v>369</v>
      </c>
      <c r="J21" s="513" t="s">
        <v>11</v>
      </c>
      <c r="K21" s="76" t="s">
        <v>375</v>
      </c>
      <c r="L21" s="77">
        <v>0</v>
      </c>
      <c r="M21" s="93">
        <v>0</v>
      </c>
      <c r="N21" s="705">
        <v>3828268.79</v>
      </c>
      <c r="O21" s="728">
        <v>2294391.0699999998</v>
      </c>
      <c r="P21" s="729">
        <v>5878897.9900000002</v>
      </c>
      <c r="Q21" s="705">
        <v>3920819.46</v>
      </c>
      <c r="R21" s="94">
        <v>0</v>
      </c>
      <c r="S21" s="92"/>
      <c r="T21" s="661"/>
      <c r="U21" s="670" t="s">
        <v>425</v>
      </c>
      <c r="V21" s="656"/>
    </row>
    <row r="22" spans="1:23" ht="114.75" x14ac:dyDescent="0.25">
      <c r="B22" s="769"/>
      <c r="C22" s="127" t="s">
        <v>30</v>
      </c>
      <c r="D22" s="615" t="s">
        <v>468</v>
      </c>
      <c r="E22" s="614" t="s">
        <v>525</v>
      </c>
      <c r="F22" s="79" t="s">
        <v>180</v>
      </c>
      <c r="G22" s="380"/>
      <c r="H22" s="380"/>
      <c r="I22" s="79" t="s">
        <v>369</v>
      </c>
      <c r="J22" s="514" t="s">
        <v>11</v>
      </c>
      <c r="K22" s="79" t="s">
        <v>375</v>
      </c>
      <c r="L22" s="83">
        <v>0</v>
      </c>
      <c r="M22" s="680">
        <v>2774354.63</v>
      </c>
      <c r="N22" s="681">
        <v>9256706.7200000007</v>
      </c>
      <c r="O22" s="682">
        <v>4259135.25</v>
      </c>
      <c r="P22" s="730">
        <v>4772041.62</v>
      </c>
      <c r="Q22" s="681">
        <v>9206271.4199999999</v>
      </c>
      <c r="R22" s="82">
        <v>0</v>
      </c>
      <c r="S22" s="80"/>
      <c r="T22" s="663"/>
      <c r="U22" s="669" t="s">
        <v>425</v>
      </c>
      <c r="V22" s="657"/>
      <c r="W22" s="5" t="s">
        <v>513</v>
      </c>
    </row>
    <row r="23" spans="1:23" s="600" customFormat="1" ht="132.75" customHeight="1" x14ac:dyDescent="0.25">
      <c r="B23" s="769"/>
      <c r="C23" s="667"/>
      <c r="D23" s="668"/>
      <c r="E23" s="668"/>
      <c r="F23" s="668"/>
      <c r="G23" s="668"/>
      <c r="H23" s="668"/>
      <c r="I23" s="668"/>
      <c r="J23" s="668"/>
      <c r="K23" s="668"/>
      <c r="L23" s="668"/>
      <c r="M23" s="668"/>
      <c r="N23" s="668"/>
      <c r="O23" s="668"/>
      <c r="P23" s="668"/>
      <c r="Q23" s="668"/>
      <c r="R23" s="668"/>
      <c r="S23" s="668"/>
      <c r="T23" s="668"/>
      <c r="U23" s="668"/>
      <c r="V23" s="668"/>
      <c r="W23" s="5" t="s">
        <v>513</v>
      </c>
    </row>
    <row r="24" spans="1:23" ht="33" customHeight="1" x14ac:dyDescent="0.25">
      <c r="B24" s="769"/>
      <c r="C24" s="668"/>
      <c r="D24" s="601"/>
      <c r="E24" s="601"/>
      <c r="F24" s="601"/>
      <c r="G24" s="601"/>
      <c r="H24" s="626"/>
      <c r="I24" s="626"/>
      <c r="J24" s="626"/>
      <c r="K24" s="626"/>
      <c r="L24" s="601"/>
      <c r="M24" s="601"/>
      <c r="N24" s="601"/>
      <c r="O24" s="601"/>
      <c r="P24" s="601"/>
      <c r="Q24" s="601"/>
      <c r="R24" s="601"/>
      <c r="S24" s="601"/>
      <c r="T24" s="601"/>
      <c r="U24" s="601"/>
      <c r="V24" s="601"/>
    </row>
    <row r="25" spans="1:23" x14ac:dyDescent="0.25">
      <c r="B25" s="771" t="s">
        <v>91</v>
      </c>
      <c r="C25" s="601"/>
      <c r="D25" s="601"/>
      <c r="E25" s="601"/>
      <c r="F25" s="601"/>
      <c r="G25" s="601"/>
      <c r="H25" s="626"/>
      <c r="I25" s="626"/>
      <c r="J25" s="626"/>
      <c r="K25" s="626"/>
      <c r="L25" s="601"/>
      <c r="M25" s="601"/>
      <c r="N25" s="601"/>
      <c r="O25" s="601"/>
      <c r="P25" s="601"/>
      <c r="Q25" s="601"/>
      <c r="R25" s="601"/>
      <c r="S25" s="601"/>
      <c r="T25" s="601"/>
      <c r="U25" s="601"/>
      <c r="V25" s="601"/>
      <c r="W25" s="600"/>
    </row>
    <row r="26" spans="1:23" x14ac:dyDescent="0.25">
      <c r="B26" s="772"/>
      <c r="C26" s="601"/>
      <c r="D26" s="601"/>
      <c r="E26" s="601"/>
      <c r="F26" s="601"/>
      <c r="G26" s="601"/>
      <c r="H26" s="626"/>
      <c r="I26" s="626"/>
      <c r="J26" s="626"/>
      <c r="K26" s="626"/>
      <c r="L26" s="601"/>
      <c r="M26" s="601"/>
      <c r="N26" s="601"/>
      <c r="O26" s="601"/>
      <c r="P26" s="601"/>
      <c r="Q26" s="601"/>
      <c r="R26" s="601"/>
      <c r="S26" s="601"/>
      <c r="T26" s="601"/>
      <c r="U26" s="601"/>
      <c r="V26" s="601"/>
      <c r="W26" s="600"/>
    </row>
    <row r="27" spans="1:23" s="600" customFormat="1" ht="132" customHeight="1" x14ac:dyDescent="0.25">
      <c r="B27" s="772"/>
      <c r="C27" s="32"/>
      <c r="D27" s="32"/>
      <c r="E27" s="32"/>
      <c r="F27" s="32"/>
      <c r="G27" s="32"/>
      <c r="H27" s="26"/>
      <c r="I27" s="26"/>
      <c r="J27" s="26"/>
      <c r="K27" s="26"/>
      <c r="L27" s="32"/>
      <c r="M27" s="32"/>
      <c r="N27" s="32"/>
      <c r="O27" s="32"/>
      <c r="P27" s="32"/>
      <c r="Q27" s="32"/>
      <c r="R27" s="32"/>
      <c r="S27" s="32"/>
      <c r="T27" s="32"/>
      <c r="U27" s="32"/>
      <c r="V27" s="32"/>
    </row>
    <row r="28" spans="1:23" s="600" customFormat="1" ht="132" customHeight="1" x14ac:dyDescent="0.25">
      <c r="B28" s="773"/>
      <c r="C28" s="32"/>
      <c r="D28" s="32"/>
      <c r="E28" s="32"/>
      <c r="F28" s="32"/>
      <c r="G28" s="32"/>
      <c r="H28" s="26"/>
      <c r="I28" s="26"/>
      <c r="J28" s="26"/>
      <c r="K28" s="26"/>
      <c r="L28" s="32"/>
      <c r="M28" s="32"/>
      <c r="N28" s="32"/>
      <c r="O28" s="32"/>
      <c r="P28" s="32"/>
      <c r="Q28" s="32"/>
      <c r="R28" s="32"/>
      <c r="S28" s="32"/>
      <c r="T28" s="32"/>
      <c r="U28" s="32"/>
      <c r="V28" s="32"/>
    </row>
    <row r="29" spans="1:23" s="600" customFormat="1" ht="132" customHeight="1" x14ac:dyDescent="0.25">
      <c r="B29" s="773"/>
      <c r="C29" s="32"/>
      <c r="D29" s="32"/>
      <c r="E29" s="32"/>
      <c r="F29" s="32"/>
      <c r="G29" s="32"/>
      <c r="H29" s="26"/>
      <c r="I29" s="26"/>
      <c r="J29" s="26"/>
      <c r="K29" s="26"/>
      <c r="L29" s="32"/>
      <c r="M29" s="32"/>
      <c r="N29" s="32"/>
      <c r="O29" s="32"/>
      <c r="P29" s="32"/>
      <c r="Q29" s="32"/>
      <c r="R29" s="32"/>
      <c r="S29" s="32"/>
      <c r="T29" s="32"/>
      <c r="U29" s="32"/>
      <c r="V29" s="32"/>
      <c r="W29" s="32"/>
    </row>
    <row r="30" spans="1:23" s="600" customFormat="1" ht="132" customHeight="1" x14ac:dyDescent="0.25">
      <c r="B30" s="773"/>
      <c r="C30" s="32"/>
      <c r="D30" s="32"/>
      <c r="E30" s="32"/>
      <c r="F30" s="32"/>
      <c r="G30" s="32"/>
      <c r="H30" s="26"/>
      <c r="I30" s="26"/>
      <c r="J30" s="26"/>
      <c r="K30" s="26"/>
      <c r="L30" s="32"/>
      <c r="M30" s="32"/>
      <c r="N30" s="32"/>
      <c r="O30" s="32"/>
      <c r="P30" s="32"/>
      <c r="Q30" s="32"/>
      <c r="R30" s="32"/>
      <c r="S30" s="32"/>
      <c r="T30" s="32"/>
      <c r="U30" s="32"/>
      <c r="V30" s="32"/>
      <c r="W30" s="32"/>
    </row>
    <row r="31" spans="1:23" ht="136.5" customHeight="1" x14ac:dyDescent="0.25">
      <c r="B31" s="774"/>
    </row>
    <row r="32" spans="1:23" x14ac:dyDescent="0.25">
      <c r="D32" s="609"/>
      <c r="E32" s="609"/>
      <c r="F32" s="609"/>
      <c r="G32" s="609"/>
      <c r="H32" s="609"/>
      <c r="I32" s="609"/>
      <c r="J32" s="609"/>
      <c r="K32" s="609"/>
      <c r="L32" s="609"/>
      <c r="M32" s="609"/>
      <c r="N32" s="609"/>
      <c r="O32" s="609"/>
      <c r="P32" s="609"/>
      <c r="Q32" s="609"/>
      <c r="R32" s="609"/>
    </row>
    <row r="33" spans="2:18" x14ac:dyDescent="0.25">
      <c r="C33" s="609"/>
      <c r="D33" s="608"/>
      <c r="E33" s="608"/>
      <c r="F33" s="608"/>
      <c r="G33" s="608"/>
      <c r="H33" s="608"/>
      <c r="I33" s="608"/>
      <c r="J33" s="608"/>
      <c r="K33" s="608"/>
      <c r="L33" s="608"/>
      <c r="M33" s="608"/>
      <c r="N33" s="608"/>
      <c r="O33" s="608"/>
      <c r="P33" s="608"/>
      <c r="Q33" s="608"/>
      <c r="R33" s="608"/>
    </row>
    <row r="34" spans="2:18" x14ac:dyDescent="0.25">
      <c r="B34" s="610" t="s">
        <v>109</v>
      </c>
      <c r="C34" s="608"/>
      <c r="D34" s="607"/>
      <c r="E34" s="607"/>
      <c r="F34" s="607"/>
      <c r="G34" s="607"/>
      <c r="H34" s="607"/>
      <c r="I34" s="607"/>
      <c r="J34" s="607"/>
      <c r="K34" s="607"/>
      <c r="L34" s="607"/>
      <c r="M34" s="607"/>
      <c r="N34" s="607"/>
      <c r="O34" s="607"/>
      <c r="P34" s="607"/>
      <c r="Q34" s="607"/>
      <c r="R34" s="607"/>
    </row>
    <row r="35" spans="2:18" ht="15" customHeight="1" x14ac:dyDescent="0.25">
      <c r="B35" s="611" t="s">
        <v>115</v>
      </c>
      <c r="C35" s="607"/>
      <c r="D35" s="607"/>
      <c r="E35" s="607"/>
      <c r="F35" s="607"/>
      <c r="G35" s="607"/>
      <c r="H35" s="607"/>
      <c r="I35" s="607"/>
      <c r="J35" s="607"/>
      <c r="K35" s="607"/>
      <c r="L35" s="607"/>
      <c r="M35" s="607"/>
      <c r="N35" s="607"/>
      <c r="O35" s="607"/>
      <c r="P35" s="607"/>
      <c r="Q35" s="607"/>
      <c r="R35" s="607"/>
    </row>
    <row r="36" spans="2:18" ht="19.5" customHeight="1" x14ac:dyDescent="0.25">
      <c r="B36" s="32" t="s">
        <v>146</v>
      </c>
      <c r="C36" s="607"/>
      <c r="D36" s="607"/>
      <c r="E36" s="607"/>
      <c r="F36" s="607"/>
      <c r="G36" s="607"/>
      <c r="H36" s="607"/>
      <c r="I36" s="607"/>
      <c r="J36" s="607"/>
      <c r="K36" s="607"/>
      <c r="L36" s="607"/>
      <c r="M36" s="607"/>
      <c r="N36" s="607"/>
      <c r="O36" s="607"/>
      <c r="P36" s="607"/>
      <c r="Q36" s="607"/>
      <c r="R36" s="607"/>
    </row>
    <row r="37" spans="2:18" x14ac:dyDescent="0.25">
      <c r="B37" s="32" t="s">
        <v>140</v>
      </c>
      <c r="C37" s="607"/>
      <c r="D37" s="607"/>
      <c r="E37" s="607"/>
      <c r="F37" s="607"/>
      <c r="G37" s="607"/>
      <c r="H37" s="607"/>
      <c r="I37" s="607"/>
      <c r="J37" s="607"/>
      <c r="K37" s="607"/>
      <c r="L37" s="607"/>
      <c r="M37" s="607"/>
      <c r="N37" s="607"/>
      <c r="O37" s="607"/>
      <c r="P37" s="607"/>
      <c r="Q37" s="607"/>
      <c r="R37" s="607"/>
    </row>
    <row r="38" spans="2:18" x14ac:dyDescent="0.25">
      <c r="B38" s="32" t="s">
        <v>141</v>
      </c>
      <c r="C38" s="607"/>
      <c r="D38" s="607"/>
      <c r="E38" s="607"/>
      <c r="F38" s="607"/>
      <c r="G38" s="607"/>
      <c r="H38" s="607"/>
      <c r="I38" s="607"/>
      <c r="J38" s="607"/>
      <c r="K38" s="607"/>
      <c r="L38" s="607"/>
      <c r="M38" s="607"/>
      <c r="N38" s="607"/>
      <c r="O38" s="607"/>
      <c r="P38" s="607"/>
      <c r="Q38" s="607"/>
      <c r="R38" s="607"/>
    </row>
    <row r="39" spans="2:18" x14ac:dyDescent="0.25">
      <c r="B39" s="32" t="s">
        <v>142</v>
      </c>
      <c r="C39" s="607"/>
      <c r="D39" s="607"/>
      <c r="E39" s="607"/>
      <c r="F39" s="607"/>
      <c r="G39" s="607"/>
      <c r="H39" s="607"/>
      <c r="I39" s="607"/>
      <c r="J39" s="607"/>
      <c r="K39" s="607"/>
      <c r="L39" s="607"/>
      <c r="M39" s="607"/>
      <c r="N39" s="607"/>
      <c r="O39" s="607"/>
      <c r="P39" s="607"/>
      <c r="Q39" s="607"/>
      <c r="R39" s="607"/>
    </row>
    <row r="40" spans="2:18" x14ac:dyDescent="0.25">
      <c r="B40" s="32" t="s">
        <v>143</v>
      </c>
      <c r="C40" s="607"/>
      <c r="D40" s="607"/>
      <c r="E40" s="607"/>
      <c r="F40" s="607"/>
      <c r="G40" s="607"/>
      <c r="H40" s="607"/>
      <c r="I40" s="607"/>
      <c r="J40" s="607"/>
      <c r="K40" s="607"/>
      <c r="L40" s="607"/>
      <c r="M40" s="607"/>
      <c r="N40" s="607"/>
      <c r="O40" s="607"/>
      <c r="P40" s="607"/>
      <c r="Q40" s="607"/>
      <c r="R40" s="607"/>
    </row>
    <row r="41" spans="2:18" x14ac:dyDescent="0.25">
      <c r="B41" s="32" t="s">
        <v>145</v>
      </c>
      <c r="C41" s="607"/>
      <c r="D41" s="607"/>
      <c r="E41" s="607"/>
      <c r="F41" s="607"/>
      <c r="G41" s="607"/>
      <c r="H41" s="607"/>
      <c r="I41" s="607"/>
      <c r="J41" s="607"/>
      <c r="K41" s="607"/>
      <c r="L41" s="607"/>
      <c r="M41" s="607"/>
      <c r="N41" s="607"/>
      <c r="O41" s="607"/>
      <c r="P41" s="607"/>
      <c r="Q41" s="607"/>
      <c r="R41" s="607"/>
    </row>
    <row r="42" spans="2:18" x14ac:dyDescent="0.25">
      <c r="B42" s="32" t="s">
        <v>144</v>
      </c>
      <c r="C42" s="607"/>
      <c r="D42" s="404"/>
      <c r="E42" s="404"/>
      <c r="F42" s="404"/>
      <c r="G42" s="404"/>
      <c r="H42" s="404"/>
      <c r="I42" s="404"/>
      <c r="J42" s="404"/>
      <c r="K42" s="491"/>
      <c r="L42" s="404"/>
    </row>
    <row r="43" spans="2:18" x14ac:dyDescent="0.25">
      <c r="C43" s="404"/>
      <c r="H43" s="32"/>
      <c r="I43" s="32"/>
      <c r="J43" s="32"/>
      <c r="K43" s="32"/>
      <c r="N43" s="402"/>
      <c r="O43" s="402"/>
      <c r="P43" s="402"/>
      <c r="Q43" s="402"/>
      <c r="R43" s="402"/>
    </row>
    <row r="44" spans="2:18" x14ac:dyDescent="0.25">
      <c r="B44" s="609" t="s">
        <v>135</v>
      </c>
    </row>
    <row r="45" spans="2:18" x14ac:dyDescent="0.25">
      <c r="B45" s="608" t="s">
        <v>261</v>
      </c>
    </row>
    <row r="46" spans="2:18" x14ac:dyDescent="0.25">
      <c r="B46" s="607" t="s">
        <v>285</v>
      </c>
    </row>
    <row r="47" spans="2:18" x14ac:dyDescent="0.25">
      <c r="B47" s="607" t="s">
        <v>262</v>
      </c>
    </row>
    <row r="48" spans="2:18" x14ac:dyDescent="0.25">
      <c r="B48" s="607" t="s">
        <v>370</v>
      </c>
    </row>
    <row r="49" spans="2:2" x14ac:dyDescent="0.25">
      <c r="B49" s="607" t="s">
        <v>185</v>
      </c>
    </row>
    <row r="50" spans="2:2" x14ac:dyDescent="0.25">
      <c r="B50" s="607" t="s">
        <v>155</v>
      </c>
    </row>
    <row r="51" spans="2:2" x14ac:dyDescent="0.25">
      <c r="B51" s="607" t="s">
        <v>371</v>
      </c>
    </row>
    <row r="52" spans="2:2" x14ac:dyDescent="0.25">
      <c r="B52" s="607" t="s">
        <v>378</v>
      </c>
    </row>
    <row r="53" spans="2:2" x14ac:dyDescent="0.25">
      <c r="B53" s="607" t="s">
        <v>282</v>
      </c>
    </row>
    <row r="54" spans="2:2" x14ac:dyDescent="0.25">
      <c r="B54" s="404"/>
    </row>
    <row r="56" spans="2:2" ht="14.1" customHeight="1" x14ac:dyDescent="0.25"/>
    <row r="57" spans="2:2" ht="14.1" customHeight="1" x14ac:dyDescent="0.25"/>
    <row r="58" spans="2:2" ht="14.1" customHeight="1" x14ac:dyDescent="0.25"/>
    <row r="59" spans="2:2" ht="14.1" customHeight="1" x14ac:dyDescent="0.25"/>
    <row r="60" spans="2:2" ht="14.1" customHeight="1" x14ac:dyDescent="0.25"/>
    <row r="62" spans="2:2" ht="14.1" customHeight="1" x14ac:dyDescent="0.25"/>
    <row r="63" spans="2:2" ht="14.1" customHeight="1" x14ac:dyDescent="0.25"/>
    <row r="64" spans="2:2"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45" customHeight="1" x14ac:dyDescent="0.25"/>
    <row r="76" ht="14.1" customHeight="1" x14ac:dyDescent="0.25"/>
    <row r="77" ht="14.1" customHeight="1" x14ac:dyDescent="0.25"/>
    <row r="78" ht="14.1" customHeight="1" x14ac:dyDescent="0.25"/>
    <row r="79" ht="14.1" customHeight="1" x14ac:dyDescent="0.25"/>
    <row r="80" ht="14.1" customHeight="1" x14ac:dyDescent="0.25"/>
    <row r="81" spans="14:14" ht="14.1" customHeight="1" x14ac:dyDescent="0.25"/>
    <row r="82" spans="14:14" ht="14.1" customHeight="1" x14ac:dyDescent="0.25">
      <c r="N82" s="27"/>
    </row>
    <row r="83" spans="14:14" ht="14.45" customHeight="1" x14ac:dyDescent="0.25">
      <c r="N83" s="27"/>
    </row>
    <row r="84" spans="14:14" x14ac:dyDescent="0.25">
      <c r="N84" s="26"/>
    </row>
    <row r="86" spans="14:14" ht="14.1" customHeight="1" x14ac:dyDescent="0.25"/>
    <row r="87" spans="14:14" ht="14.1" customHeight="1" x14ac:dyDescent="0.25"/>
    <row r="88" spans="14:14" ht="14.1" customHeight="1" x14ac:dyDescent="0.25"/>
    <row r="89" spans="14:14" ht="14.1" customHeight="1" x14ac:dyDescent="0.25"/>
    <row r="90" spans="14:14" ht="14.1" customHeight="1" x14ac:dyDescent="0.25"/>
    <row r="91" spans="14:14" ht="14.45" customHeight="1" x14ac:dyDescent="0.25"/>
    <row r="92" spans="14:14" ht="14.1" customHeight="1" x14ac:dyDescent="0.25"/>
    <row r="93" spans="14:14" ht="14.1" customHeight="1" x14ac:dyDescent="0.25"/>
    <row r="94" spans="14:14" ht="38.1" customHeight="1" x14ac:dyDescent="0.25"/>
    <row r="95" spans="14:14" ht="30.95" customHeight="1" x14ac:dyDescent="0.25"/>
    <row r="96" spans="14:14" ht="33" customHeight="1" x14ac:dyDescent="0.25"/>
    <row r="97" ht="39.950000000000003" customHeight="1" x14ac:dyDescent="0.25"/>
    <row r="98" ht="21.95" customHeight="1" x14ac:dyDescent="0.25"/>
    <row r="99" ht="14.1" customHeight="1" x14ac:dyDescent="0.25"/>
    <row r="100" ht="14.1" customHeight="1" x14ac:dyDescent="0.25"/>
    <row r="101" ht="14.45"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45"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45" customHeight="1" x14ac:dyDescent="0.25"/>
  </sheetData>
  <mergeCells count="21">
    <mergeCell ref="B6:B20"/>
    <mergeCell ref="B21:B24"/>
    <mergeCell ref="B25:B31"/>
    <mergeCell ref="T4:T5"/>
    <mergeCell ref="U4:U5"/>
    <mergeCell ref="K4:K5"/>
    <mergeCell ref="B4:B5"/>
    <mergeCell ref="H4:H5"/>
    <mergeCell ref="I4:I5"/>
    <mergeCell ref="C4:C5"/>
    <mergeCell ref="D4:D5"/>
    <mergeCell ref="E4:E5"/>
    <mergeCell ref="F4:F5"/>
    <mergeCell ref="G4:G5"/>
    <mergeCell ref="B2:V2"/>
    <mergeCell ref="J4:J5"/>
    <mergeCell ref="L4:O4"/>
    <mergeCell ref="P4:R4"/>
    <mergeCell ref="S4:S5"/>
    <mergeCell ref="B3:V3"/>
    <mergeCell ref="V4:V5"/>
  </mergeCells>
  <phoneticPr fontId="48" type="noConversion"/>
  <conditionalFormatting sqref="D18 C21:D22 C6:E6 L6:R6 D13:E16 D19:E19 C13:C19 C20:E20 L19:R20 L8:R8 C8:E8 C7 C10:E12 C9:D9 L10:R16 O9:R9 L22 L21:M21 R21:R22 R18">
    <cfRule type="containsBlanks" dxfId="67" priority="24">
      <formula>LEN(TRIM(C6))=0</formula>
    </cfRule>
  </conditionalFormatting>
  <conditionalFormatting sqref="S9 S6:U6 S10:T10 S12:T15 S11 U9:U15 S16:U16 S18:U22 S8:U8">
    <cfRule type="containsBlanks" dxfId="66" priority="23">
      <formula>LEN(TRIM(S6))=0</formula>
    </cfRule>
  </conditionalFormatting>
  <conditionalFormatting sqref="E21">
    <cfRule type="containsBlanks" dxfId="65" priority="22">
      <formula>LEN(TRIM(E21))=0</formula>
    </cfRule>
  </conditionalFormatting>
  <conditionalFormatting sqref="E22">
    <cfRule type="containsBlanks" dxfId="64" priority="21">
      <formula>LEN(TRIM(E22))=0</formula>
    </cfRule>
  </conditionalFormatting>
  <conditionalFormatting sqref="D7:E7 L7:R7">
    <cfRule type="containsBlanks" dxfId="63" priority="20">
      <formula>LEN(TRIM(D7))=0</formula>
    </cfRule>
  </conditionalFormatting>
  <conditionalFormatting sqref="S7:U7">
    <cfRule type="containsBlanks" dxfId="62" priority="19">
      <formula>LEN(TRIM(S7))=0</formula>
    </cfRule>
  </conditionalFormatting>
  <conditionalFormatting sqref="E9 L9:N9">
    <cfRule type="containsBlanks" dxfId="61" priority="18">
      <formula>LEN(TRIM(E9))=0</formula>
    </cfRule>
  </conditionalFormatting>
  <conditionalFormatting sqref="N21">
    <cfRule type="containsBlanks" dxfId="60" priority="15">
      <formula>LEN(TRIM(N21))=0</formula>
    </cfRule>
  </conditionalFormatting>
  <conditionalFormatting sqref="O21">
    <cfRule type="containsBlanks" dxfId="59" priority="14">
      <formula>LEN(TRIM(O21))=0</formula>
    </cfRule>
  </conditionalFormatting>
  <conditionalFormatting sqref="P21">
    <cfRule type="containsBlanks" dxfId="58" priority="13">
      <formula>LEN(TRIM(P21))=0</formula>
    </cfRule>
  </conditionalFormatting>
  <conditionalFormatting sqref="Q21">
    <cfRule type="containsBlanks" dxfId="57" priority="12">
      <formula>LEN(TRIM(Q21))=0</formula>
    </cfRule>
  </conditionalFormatting>
  <conditionalFormatting sqref="M22">
    <cfRule type="containsBlanks" dxfId="56" priority="11">
      <formula>LEN(TRIM(M22))=0</formula>
    </cfRule>
  </conditionalFormatting>
  <conditionalFormatting sqref="N22">
    <cfRule type="containsBlanks" dxfId="55" priority="10">
      <formula>LEN(TRIM(N22))=0</formula>
    </cfRule>
  </conditionalFormatting>
  <conditionalFormatting sqref="O22">
    <cfRule type="containsBlanks" dxfId="54" priority="9">
      <formula>LEN(TRIM(O22))=0</formula>
    </cfRule>
  </conditionalFormatting>
  <conditionalFormatting sqref="P22">
    <cfRule type="containsBlanks" dxfId="53" priority="8">
      <formula>LEN(TRIM(P22))=0</formula>
    </cfRule>
  </conditionalFormatting>
  <conditionalFormatting sqref="Q22">
    <cfRule type="containsBlanks" dxfId="52" priority="7">
      <formula>LEN(TRIM(Q22))=0</formula>
    </cfRule>
  </conditionalFormatting>
  <conditionalFormatting sqref="L18">
    <cfRule type="containsBlanks" dxfId="51" priority="6">
      <formula>LEN(TRIM(L18))=0</formula>
    </cfRule>
  </conditionalFormatting>
  <conditionalFormatting sqref="M18">
    <cfRule type="containsBlanks" dxfId="50" priority="5">
      <formula>LEN(TRIM(M18))=0</formula>
    </cfRule>
  </conditionalFormatting>
  <conditionalFormatting sqref="N18">
    <cfRule type="containsBlanks" dxfId="49" priority="4">
      <formula>LEN(TRIM(N18))=0</formula>
    </cfRule>
  </conditionalFormatting>
  <conditionalFormatting sqref="O18">
    <cfRule type="containsBlanks" dxfId="48" priority="3">
      <formula>LEN(TRIM(O18))=0</formula>
    </cfRule>
  </conditionalFormatting>
  <conditionalFormatting sqref="P18">
    <cfRule type="containsBlanks" dxfId="47" priority="2">
      <formula>LEN(TRIM(P18))=0</formula>
    </cfRule>
  </conditionalFormatting>
  <conditionalFormatting sqref="Q18">
    <cfRule type="containsBlanks" dxfId="46" priority="1">
      <formula>LEN(TRIM(Q18))=0</formula>
    </cfRule>
  </conditionalFormatting>
  <dataValidations count="2">
    <dataValidation type="list" allowBlank="1" showInputMessage="1" showErrorMessage="1" sqref="G6:G15" xr:uid="{00000000-0002-0000-0200-000000000000}">
      <formula1>M1indname</formula1>
    </dataValidation>
    <dataValidation type="list" allowBlank="1" showInputMessage="1" showErrorMessage="1" sqref="H6:H15" xr:uid="{00000000-0002-0000-0200-000001000000}">
      <formula1>cellM11ddm2</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2000000}">
          <x14:formula1>
            <xm:f>Menus!$B$2:$B$6</xm:f>
          </x14:formula1>
          <xm:sqref>F6 F8 F10:F22</xm:sqref>
        </x14:dataValidation>
        <x14:dataValidation type="list" allowBlank="1" showInputMessage="1" showErrorMessage="1" promptTitle="ALTERNATIVE FUEL" xr:uid="{00000000-0002-0000-0200-000003000000}">
          <x14:formula1>
            <xm:f>Menus!$D$2:$D$11</xm:f>
          </x14:formula1>
          <xm:sqref>I18:I22 I6 I8 I10:I16</xm:sqref>
        </x14:dataValidation>
        <x14:dataValidation type="list" allowBlank="1" showInputMessage="1" showErrorMessage="1" promptTitle="MODE" xr:uid="{00000000-0002-0000-0200-000004000000}">
          <x14:formula1>
            <xm:f>Menus!$C$2:$C$7</xm:f>
          </x14:formula1>
          <xm:sqref>J18:J22 J6 J8 J10:J16</xm:sqref>
        </x14:dataValidation>
        <x14:dataValidation type="list" allowBlank="1" showInputMessage="1" showErrorMessage="1" promptTitle="MODE" xr:uid="{00000000-0002-0000-0200-000005000000}">
          <x14:formula1>
            <xm:f>Menus!$L$2:$L$5</xm:f>
          </x14:formula1>
          <xm:sqref>K18:K22 K6 K8 K10:K16</xm:sqref>
        </x14:dataValidation>
        <x14:dataValidation type="list" allowBlank="1" showInputMessage="1" showErrorMessage="1" promptTitle="MODE" xr:uid="{C4F440DD-57CA-4587-AC80-36A193FB2C41}">
          <x14:formula1>
            <xm:f>'L:\DOKUMENTI\CO2-SEG\ALTERNATIVAS-degvielas\ALT-DEGV-Plāns\EK-zinojums-NOV2019\Atbildes\[FM-Copy of TEMPLATE_FOR_IMPLEMENTATION_REPORT_-_LATVIA_141119_FM.xlsx]Menus'!#REF!</xm:f>
          </x14:formula1>
          <xm:sqref>J7:K7 J9:K9</xm:sqref>
        </x14:dataValidation>
        <x14:dataValidation type="list" allowBlank="1" showInputMessage="1" showErrorMessage="1" promptTitle="ALTERNATIVE FUEL" xr:uid="{25792B13-68C4-48FF-912D-6BA9370415E3}">
          <x14:formula1>
            <xm:f>'L:\DOKUMENTI\CO2-SEG\ALTERNATIVAS-degvielas\ALT-DEGV-Plāns\EK-zinojums-NOV2019\Atbildes\[FM-Copy of TEMPLATE_FOR_IMPLEMENTATION_REPORT_-_LATVIA_141119_FM.xlsx]Menus'!#REF!</xm:f>
          </x14:formula1>
          <xm:sqref>I7 I9</xm:sqref>
        </x14:dataValidation>
        <x14:dataValidation type="list" allowBlank="1" showInputMessage="1" showErrorMessage="1" xr:uid="{436481B0-D5CA-4FF9-ADC3-62837742B495}">
          <x14:formula1>
            <xm:f>'L:\DOKUMENTI\CO2-SEG\ALTERNATIVAS-degvielas\ALT-DEGV-Plāns\EK-zinojums-NOV2019\Atbildes\[FM-Copy of TEMPLATE_FOR_IMPLEMENTATION_REPORT_-_LATVIA_141119_FM.xlsx]Menus'!#REF!</xm:f>
          </x14:formula1>
          <xm:sqref>F7 F9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53"/>
  <sheetViews>
    <sheetView workbookViewId="0">
      <selection activeCell="T6" sqref="T6"/>
    </sheetView>
  </sheetViews>
  <sheetFormatPr defaultColWidth="8.7109375" defaultRowHeight="15" x14ac:dyDescent="0.25"/>
  <cols>
    <col min="1" max="1" width="2.28515625" style="32" customWidth="1"/>
    <col min="2" max="2" width="13.85546875" style="32" customWidth="1"/>
    <col min="3" max="3" width="3.7109375" style="32" customWidth="1"/>
    <col min="4" max="4" width="17" style="32" customWidth="1"/>
    <col min="5" max="5" width="21" style="32" customWidth="1"/>
    <col min="6" max="6" width="9.140625" style="32" customWidth="1"/>
    <col min="7" max="7" width="13.28515625" style="32" customWidth="1"/>
    <col min="8" max="8" width="11.28515625" style="32" customWidth="1"/>
    <col min="9" max="9" width="13.140625" style="32" customWidth="1"/>
    <col min="10" max="10" width="8.28515625" style="32" customWidth="1"/>
    <col min="11" max="11" width="12.5703125" style="32" customWidth="1"/>
    <col min="12" max="12" width="16" style="32" customWidth="1"/>
    <col min="13" max="14" width="8.28515625" style="32" customWidth="1"/>
    <col min="15" max="15" width="9.28515625" style="32" customWidth="1"/>
    <col min="16" max="16" width="9.7109375" style="32" customWidth="1"/>
    <col min="17" max="17" width="11.42578125" style="32" customWidth="1"/>
    <col min="18" max="19" width="5.7109375" style="32" customWidth="1"/>
    <col min="20" max="20" width="38.85546875" style="32" customWidth="1"/>
    <col min="21" max="16384" width="8.7109375" style="32"/>
  </cols>
  <sheetData>
    <row r="1" spans="1:23" ht="15.75" thickBot="1" x14ac:dyDescent="0.3">
      <c r="B1" s="32" t="s">
        <v>114</v>
      </c>
      <c r="O1" s="7"/>
      <c r="P1" s="7"/>
    </row>
    <row r="2" spans="1:23" ht="16.5" thickBot="1" x14ac:dyDescent="0.3">
      <c r="B2" s="749" t="s">
        <v>176</v>
      </c>
      <c r="C2" s="750"/>
      <c r="D2" s="750"/>
      <c r="E2" s="750"/>
      <c r="F2" s="750"/>
      <c r="G2" s="750"/>
      <c r="H2" s="750"/>
      <c r="I2" s="750"/>
      <c r="J2" s="750"/>
      <c r="K2" s="750"/>
      <c r="L2" s="750"/>
      <c r="M2" s="750"/>
      <c r="N2" s="750"/>
      <c r="O2" s="750"/>
      <c r="P2" s="750"/>
      <c r="Q2" s="750"/>
      <c r="R2" s="750"/>
      <c r="S2" s="750"/>
      <c r="T2" s="751"/>
    </row>
    <row r="3" spans="1:23" ht="15.75" thickBot="1" x14ac:dyDescent="0.3">
      <c r="B3" s="406"/>
      <c r="C3" s="406"/>
      <c r="D3" s="406"/>
      <c r="E3" s="406"/>
      <c r="F3" s="406"/>
      <c r="G3" s="406"/>
      <c r="H3" s="406"/>
      <c r="I3" s="493"/>
      <c r="J3" s="406"/>
      <c r="K3" s="406"/>
      <c r="L3" s="406"/>
      <c r="M3" s="406"/>
      <c r="N3" s="406"/>
      <c r="O3" s="406"/>
      <c r="P3" s="406"/>
    </row>
    <row r="4" spans="1:23" ht="31.5" customHeight="1" thickBot="1" x14ac:dyDescent="0.3">
      <c r="A4" s="7"/>
      <c r="B4" s="781" t="s">
        <v>82</v>
      </c>
      <c r="C4" s="781" t="s">
        <v>113</v>
      </c>
      <c r="D4" s="783" t="s">
        <v>25</v>
      </c>
      <c r="E4" s="781" t="s">
        <v>90</v>
      </c>
      <c r="F4" s="801" t="s">
        <v>169</v>
      </c>
      <c r="G4" s="797" t="s">
        <v>106</v>
      </c>
      <c r="H4" s="804" t="s">
        <v>6</v>
      </c>
      <c r="I4" s="779" t="s">
        <v>374</v>
      </c>
      <c r="J4" s="757" t="s">
        <v>173</v>
      </c>
      <c r="K4" s="758"/>
      <c r="L4" s="758"/>
      <c r="M4" s="759"/>
      <c r="N4" s="760" t="s">
        <v>174</v>
      </c>
      <c r="O4" s="761"/>
      <c r="P4" s="806"/>
      <c r="Q4" s="807" t="s">
        <v>186</v>
      </c>
      <c r="R4" s="787" t="s">
        <v>1</v>
      </c>
      <c r="S4" s="789" t="s">
        <v>154</v>
      </c>
      <c r="T4" s="797" t="s">
        <v>109</v>
      </c>
    </row>
    <row r="5" spans="1:23" ht="25.5" customHeight="1" thickBot="1" x14ac:dyDescent="0.3">
      <c r="A5" s="7"/>
      <c r="B5" s="799"/>
      <c r="C5" s="782"/>
      <c r="D5" s="800"/>
      <c r="E5" s="799"/>
      <c r="F5" s="802"/>
      <c r="G5" s="803"/>
      <c r="H5" s="805"/>
      <c r="I5" s="780"/>
      <c r="J5" s="416">
        <v>2016</v>
      </c>
      <c r="K5" s="414">
        <v>2017</v>
      </c>
      <c r="L5" s="414">
        <v>2018</v>
      </c>
      <c r="M5" s="415">
        <v>2019</v>
      </c>
      <c r="N5" s="24">
        <v>2020</v>
      </c>
      <c r="O5" s="134" t="s">
        <v>94</v>
      </c>
      <c r="P5" s="25" t="s">
        <v>95</v>
      </c>
      <c r="Q5" s="808"/>
      <c r="R5" s="788"/>
      <c r="S5" s="790"/>
      <c r="T5" s="798"/>
    </row>
    <row r="6" spans="1:23" ht="166.5" thickBot="1" x14ac:dyDescent="0.3">
      <c r="A6" s="7"/>
      <c r="B6" s="791" t="s">
        <v>92</v>
      </c>
      <c r="C6" s="129">
        <v>1</v>
      </c>
      <c r="D6" s="631" t="s">
        <v>469</v>
      </c>
      <c r="E6" s="631" t="s">
        <v>470</v>
      </c>
      <c r="F6" s="162"/>
      <c r="G6" s="95" t="s">
        <v>7</v>
      </c>
      <c r="H6" s="515" t="s">
        <v>11</v>
      </c>
      <c r="I6" s="95" t="s">
        <v>375</v>
      </c>
      <c r="J6" s="108">
        <v>0</v>
      </c>
      <c r="K6" s="96">
        <v>0</v>
      </c>
      <c r="L6" s="96">
        <v>0</v>
      </c>
      <c r="M6" s="97">
        <v>0</v>
      </c>
      <c r="N6" s="98">
        <v>0</v>
      </c>
      <c r="O6" s="99">
        <v>0</v>
      </c>
      <c r="P6" s="100">
        <v>0</v>
      </c>
      <c r="Q6" s="77"/>
      <c r="R6" s="78"/>
      <c r="S6" s="506"/>
      <c r="T6" s="646" t="s">
        <v>492</v>
      </c>
      <c r="U6" s="15"/>
      <c r="W6" s="26"/>
    </row>
    <row r="7" spans="1:23" s="600" customFormat="1" ht="106.5" customHeight="1" thickBot="1" x14ac:dyDescent="0.3">
      <c r="A7" s="7"/>
      <c r="B7" s="792"/>
      <c r="C7" s="129">
        <v>2</v>
      </c>
      <c r="D7" s="632" t="s">
        <v>471</v>
      </c>
      <c r="E7" s="613" t="s">
        <v>473</v>
      </c>
      <c r="F7" s="630"/>
      <c r="G7" s="71" t="s">
        <v>7</v>
      </c>
      <c r="H7" s="110" t="s">
        <v>11</v>
      </c>
      <c r="I7" s="71" t="s">
        <v>375</v>
      </c>
      <c r="J7" s="726">
        <v>0</v>
      </c>
      <c r="K7" s="724">
        <v>419690.68</v>
      </c>
      <c r="L7" s="724">
        <v>3331718.83</v>
      </c>
      <c r="M7" s="725">
        <v>0</v>
      </c>
      <c r="N7" s="727">
        <v>0</v>
      </c>
      <c r="O7" s="723">
        <v>0</v>
      </c>
      <c r="P7" s="725">
        <v>0</v>
      </c>
      <c r="Q7" s="500"/>
      <c r="R7" s="501"/>
      <c r="S7" s="502"/>
      <c r="T7" s="632" t="s">
        <v>472</v>
      </c>
      <c r="U7" s="15"/>
      <c r="W7" s="26"/>
    </row>
    <row r="8" spans="1:23" s="600" customFormat="1" ht="15.75" customHeight="1" x14ac:dyDescent="0.25">
      <c r="A8" s="7"/>
      <c r="B8" s="792"/>
      <c r="C8" s="129">
        <v>3</v>
      </c>
      <c r="D8" s="638"/>
      <c r="E8" s="72"/>
      <c r="F8" s="161" t="s">
        <v>171</v>
      </c>
      <c r="G8" s="72" t="s">
        <v>107</v>
      </c>
      <c r="H8" s="109" t="s">
        <v>107</v>
      </c>
      <c r="I8" s="72" t="s">
        <v>107</v>
      </c>
      <c r="J8" s="103"/>
      <c r="K8" s="101"/>
      <c r="L8" s="101"/>
      <c r="M8" s="102"/>
      <c r="N8" s="103"/>
      <c r="O8" s="101"/>
      <c r="P8" s="102"/>
      <c r="Q8" s="83"/>
      <c r="R8" s="84"/>
      <c r="S8" s="503"/>
      <c r="T8" s="32"/>
      <c r="U8" s="15"/>
      <c r="W8" s="26"/>
    </row>
    <row r="9" spans="1:23" x14ac:dyDescent="0.25">
      <c r="A9" s="7"/>
      <c r="B9" s="792"/>
      <c r="C9" s="127"/>
      <c r="D9" s="589"/>
      <c r="E9" s="72"/>
      <c r="F9" s="161" t="s">
        <v>171</v>
      </c>
      <c r="G9" s="72" t="s">
        <v>107</v>
      </c>
      <c r="H9" s="109" t="s">
        <v>107</v>
      </c>
      <c r="I9" s="72" t="s">
        <v>107</v>
      </c>
      <c r="J9" s="103"/>
      <c r="K9" s="101"/>
      <c r="L9" s="101"/>
      <c r="M9" s="102"/>
      <c r="N9" s="103"/>
      <c r="O9" s="101"/>
      <c r="P9" s="102"/>
      <c r="Q9" s="88"/>
      <c r="R9" s="89"/>
      <c r="S9" s="504"/>
      <c r="T9" s="508"/>
    </row>
    <row r="10" spans="1:23" ht="15.75" thickBot="1" x14ac:dyDescent="0.3">
      <c r="A10" s="7"/>
      <c r="B10" s="792"/>
      <c r="C10" s="127"/>
      <c r="D10" s="590"/>
      <c r="E10" s="74"/>
      <c r="F10" s="476" t="s">
        <v>171</v>
      </c>
      <c r="G10" s="74" t="s">
        <v>107</v>
      </c>
      <c r="H10" s="104" t="s">
        <v>107</v>
      </c>
      <c r="I10" s="74" t="s">
        <v>107</v>
      </c>
      <c r="J10" s="107"/>
      <c r="K10" s="105"/>
      <c r="L10" s="105"/>
      <c r="M10" s="106"/>
      <c r="N10" s="250"/>
      <c r="O10" s="251"/>
      <c r="P10" s="252"/>
      <c r="Q10" s="88"/>
      <c r="R10" s="89"/>
      <c r="S10" s="504"/>
      <c r="T10" s="509"/>
    </row>
    <row r="11" spans="1:23" ht="15.75" thickBot="1" x14ac:dyDescent="0.3">
      <c r="A11" s="7"/>
      <c r="B11" s="793"/>
      <c r="C11" s="128"/>
      <c r="D11" s="95"/>
      <c r="E11" s="95"/>
      <c r="F11" s="162" t="s">
        <v>107</v>
      </c>
      <c r="G11" s="95" t="s">
        <v>107</v>
      </c>
      <c r="H11" s="515" t="s">
        <v>107</v>
      </c>
      <c r="I11" s="95" t="s">
        <v>107</v>
      </c>
      <c r="J11" s="108"/>
      <c r="K11" s="96"/>
      <c r="L11" s="96"/>
      <c r="M11" s="97"/>
      <c r="N11" s="108"/>
      <c r="O11" s="96"/>
      <c r="P11" s="97"/>
      <c r="Q11" s="92"/>
      <c r="R11" s="78"/>
      <c r="S11" s="506"/>
      <c r="T11" s="510"/>
    </row>
    <row r="12" spans="1:23" ht="14.1" customHeight="1" thickBot="1" x14ac:dyDescent="0.3">
      <c r="A12" s="7"/>
      <c r="B12" s="794" t="s">
        <v>96</v>
      </c>
      <c r="C12" s="129">
        <v>1</v>
      </c>
      <c r="D12" s="589"/>
      <c r="E12" s="72"/>
      <c r="F12" s="161" t="s">
        <v>107</v>
      </c>
      <c r="G12" s="72" t="s">
        <v>107</v>
      </c>
      <c r="H12" s="109" t="s">
        <v>107</v>
      </c>
      <c r="I12" s="72" t="s">
        <v>107</v>
      </c>
      <c r="J12" s="103"/>
      <c r="K12" s="101"/>
      <c r="L12" s="101"/>
      <c r="M12" s="102"/>
      <c r="N12" s="103"/>
      <c r="O12" s="101"/>
      <c r="P12" s="102"/>
      <c r="Q12" s="80"/>
      <c r="R12" s="84"/>
      <c r="S12" s="503"/>
      <c r="T12" s="508"/>
    </row>
    <row r="13" spans="1:23" ht="36.75" customHeight="1" x14ac:dyDescent="0.25">
      <c r="B13" s="795"/>
      <c r="C13" s="127">
        <v>2</v>
      </c>
      <c r="D13" s="72"/>
      <c r="E13" s="72"/>
      <c r="F13" s="161" t="s">
        <v>107</v>
      </c>
      <c r="G13" s="72" t="s">
        <v>107</v>
      </c>
      <c r="H13" s="109" t="s">
        <v>107</v>
      </c>
      <c r="I13" s="72" t="s">
        <v>107</v>
      </c>
      <c r="J13" s="103"/>
      <c r="K13" s="101"/>
      <c r="L13" s="101"/>
      <c r="M13" s="102"/>
      <c r="N13" s="103"/>
      <c r="O13" s="101"/>
      <c r="P13" s="102"/>
      <c r="Q13" s="85"/>
      <c r="R13" s="89" t="s">
        <v>184</v>
      </c>
      <c r="S13" s="504"/>
      <c r="T13" s="508"/>
    </row>
    <row r="14" spans="1:23" ht="15.75" thickBot="1" x14ac:dyDescent="0.3">
      <c r="B14" s="795"/>
      <c r="C14" s="163"/>
      <c r="D14" s="74"/>
      <c r="E14" s="74"/>
      <c r="F14" s="476" t="s">
        <v>107</v>
      </c>
      <c r="G14" s="74" t="s">
        <v>107</v>
      </c>
      <c r="H14" s="104" t="s">
        <v>107</v>
      </c>
      <c r="I14" s="74" t="s">
        <v>107</v>
      </c>
      <c r="J14" s="107"/>
      <c r="K14" s="105"/>
      <c r="L14" s="105"/>
      <c r="M14" s="106"/>
      <c r="N14" s="107"/>
      <c r="O14" s="105"/>
      <c r="P14" s="106"/>
      <c r="Q14" s="90"/>
      <c r="R14" s="91"/>
      <c r="S14" s="505"/>
      <c r="T14" s="509"/>
    </row>
    <row r="15" spans="1:23" ht="19.5" customHeight="1" thickBot="1" x14ac:dyDescent="0.3">
      <c r="B15" s="796"/>
      <c r="C15" s="164"/>
      <c r="Q15" s="125"/>
      <c r="R15" s="126"/>
      <c r="S15" s="126"/>
    </row>
    <row r="16" spans="1:23" x14ac:dyDescent="0.25">
      <c r="P16" s="3"/>
      <c r="Q16" s="125"/>
      <c r="R16" s="126"/>
      <c r="S16" s="126"/>
    </row>
    <row r="17" spans="2:19" x14ac:dyDescent="0.25">
      <c r="D17" s="720"/>
      <c r="E17" s="720"/>
      <c r="F17" s="720"/>
      <c r="G17" s="720"/>
      <c r="H17" s="720"/>
      <c r="I17" s="720"/>
      <c r="J17" s="720"/>
      <c r="K17" s="720"/>
      <c r="L17" s="720"/>
      <c r="M17" s="720"/>
      <c r="N17" s="720"/>
      <c r="O17" s="720"/>
      <c r="P17" s="720"/>
      <c r="Q17" s="125"/>
      <c r="R17" s="126"/>
      <c r="S17" s="126"/>
    </row>
    <row r="18" spans="2:19" x14ac:dyDescent="0.25">
      <c r="B18" s="720" t="s">
        <v>109</v>
      </c>
      <c r="C18" s="720"/>
      <c r="D18" s="716"/>
      <c r="E18" s="716"/>
      <c r="F18" s="716"/>
      <c r="G18" s="716"/>
      <c r="H18" s="716"/>
      <c r="I18" s="716"/>
      <c r="J18" s="716"/>
      <c r="K18" s="716"/>
      <c r="L18" s="716"/>
      <c r="M18" s="716"/>
      <c r="N18" s="716"/>
      <c r="O18" s="716"/>
      <c r="P18" s="716"/>
      <c r="Q18" s="125"/>
      <c r="R18" s="126"/>
      <c r="S18" s="126"/>
    </row>
    <row r="19" spans="2:19" ht="15.6" customHeight="1" x14ac:dyDescent="0.25">
      <c r="B19" s="716" t="s">
        <v>122</v>
      </c>
      <c r="C19" s="716"/>
      <c r="D19" s="715"/>
      <c r="E19" s="715"/>
      <c r="F19" s="715"/>
      <c r="G19" s="715"/>
      <c r="H19" s="715"/>
      <c r="I19" s="715"/>
      <c r="J19" s="715"/>
      <c r="K19" s="715"/>
      <c r="L19" s="715"/>
      <c r="M19" s="715"/>
      <c r="N19" s="715"/>
      <c r="O19" s="715"/>
      <c r="P19" s="715"/>
    </row>
    <row r="20" spans="2:19" ht="50.25" customHeight="1" x14ac:dyDescent="0.25">
      <c r="B20" s="715" t="s">
        <v>321</v>
      </c>
      <c r="C20" s="715"/>
    </row>
    <row r="21" spans="2:19" x14ac:dyDescent="0.25">
      <c r="D21" s="719"/>
      <c r="E21" s="719"/>
      <c r="F21" s="719"/>
      <c r="G21" s="719"/>
      <c r="H21" s="719"/>
      <c r="I21" s="719"/>
      <c r="J21" s="719"/>
      <c r="K21" s="719"/>
      <c r="L21" s="719"/>
      <c r="M21" s="719"/>
      <c r="N21" s="719"/>
      <c r="O21" s="719"/>
      <c r="P21" s="719"/>
    </row>
    <row r="22" spans="2:19" ht="17.25" customHeight="1" x14ac:dyDescent="0.25">
      <c r="B22" s="719" t="s">
        <v>135</v>
      </c>
      <c r="C22" s="719"/>
      <c r="D22" s="718"/>
      <c r="E22" s="718"/>
      <c r="F22" s="718"/>
      <c r="G22" s="718"/>
      <c r="H22" s="718"/>
      <c r="I22" s="718"/>
      <c r="J22" s="718"/>
      <c r="K22" s="718"/>
      <c r="L22" s="718"/>
      <c r="M22" s="718"/>
      <c r="N22" s="718"/>
      <c r="O22" s="718"/>
      <c r="P22" s="718"/>
      <c r="Q22" s="718"/>
      <c r="R22" s="718"/>
      <c r="S22" s="718"/>
    </row>
    <row r="23" spans="2:19" x14ac:dyDescent="0.25">
      <c r="B23" s="718" t="s">
        <v>261</v>
      </c>
      <c r="C23" s="718"/>
      <c r="D23" s="716"/>
      <c r="E23" s="716"/>
      <c r="F23" s="716"/>
      <c r="G23" s="716"/>
      <c r="H23" s="716"/>
      <c r="I23" s="716"/>
      <c r="J23" s="716"/>
      <c r="K23" s="716"/>
      <c r="L23" s="716"/>
      <c r="M23" s="716"/>
      <c r="N23" s="716"/>
      <c r="O23" s="716"/>
      <c r="P23" s="716"/>
      <c r="Q23" s="716"/>
      <c r="R23" s="716"/>
      <c r="S23" s="716"/>
    </row>
    <row r="24" spans="2:19" x14ac:dyDescent="0.25">
      <c r="B24" s="716" t="s">
        <v>139</v>
      </c>
      <c r="C24" s="716"/>
      <c r="D24" s="716"/>
      <c r="E24" s="716"/>
      <c r="F24" s="716"/>
      <c r="G24" s="716"/>
      <c r="H24" s="716"/>
      <c r="I24" s="716"/>
      <c r="J24" s="716"/>
      <c r="K24" s="716"/>
      <c r="L24" s="716"/>
      <c r="M24" s="716"/>
      <c r="N24" s="716"/>
      <c r="O24" s="716"/>
      <c r="P24" s="716"/>
      <c r="Q24" s="716"/>
      <c r="R24" s="716"/>
      <c r="S24" s="716"/>
    </row>
    <row r="25" spans="2:19" x14ac:dyDescent="0.25">
      <c r="B25" s="716" t="s">
        <v>262</v>
      </c>
      <c r="C25" s="716"/>
      <c r="D25" s="716"/>
      <c r="E25" s="716"/>
      <c r="F25" s="716"/>
      <c r="G25" s="716"/>
      <c r="H25" s="716"/>
      <c r="I25" s="716"/>
      <c r="J25" s="716"/>
      <c r="K25" s="716"/>
      <c r="L25" s="716"/>
      <c r="M25" s="716"/>
      <c r="N25" s="716"/>
      <c r="O25" s="716"/>
      <c r="P25" s="716"/>
      <c r="Q25" s="716"/>
      <c r="R25" s="716"/>
      <c r="S25" s="716"/>
    </row>
    <row r="26" spans="2:19" x14ac:dyDescent="0.25">
      <c r="B26" s="716" t="s">
        <v>372</v>
      </c>
      <c r="C26" s="716"/>
      <c r="D26" s="716"/>
      <c r="E26" s="716"/>
      <c r="F26" s="716"/>
      <c r="G26" s="716"/>
      <c r="H26" s="716"/>
      <c r="I26" s="716"/>
      <c r="J26" s="716"/>
      <c r="K26" s="716"/>
      <c r="L26" s="716"/>
      <c r="M26" s="716"/>
      <c r="N26" s="716"/>
      <c r="O26" s="716"/>
      <c r="P26" s="716"/>
      <c r="Q26" s="716"/>
      <c r="R26" s="716"/>
      <c r="S26" s="716"/>
    </row>
    <row r="27" spans="2:19" x14ac:dyDescent="0.25">
      <c r="B27" s="716" t="s">
        <v>185</v>
      </c>
      <c r="C27" s="716"/>
      <c r="D27" s="716"/>
      <c r="E27" s="716"/>
      <c r="F27" s="716"/>
      <c r="G27" s="716"/>
      <c r="H27" s="716"/>
      <c r="I27" s="716"/>
      <c r="J27" s="716"/>
      <c r="K27" s="716"/>
      <c r="L27" s="716"/>
      <c r="M27" s="716"/>
      <c r="N27" s="716"/>
      <c r="O27" s="716"/>
      <c r="P27" s="716"/>
      <c r="Q27" s="716"/>
      <c r="R27" s="716"/>
      <c r="S27" s="716"/>
    </row>
    <row r="28" spans="2:19" x14ac:dyDescent="0.25">
      <c r="B28" s="716" t="s">
        <v>156</v>
      </c>
      <c r="C28" s="716"/>
      <c r="D28" s="716"/>
      <c r="E28" s="716"/>
      <c r="F28" s="716"/>
      <c r="G28" s="716"/>
      <c r="H28" s="716"/>
      <c r="I28" s="716"/>
      <c r="J28" s="716"/>
      <c r="K28" s="716"/>
      <c r="L28" s="716"/>
      <c r="M28" s="716"/>
      <c r="N28" s="716"/>
      <c r="O28" s="716"/>
      <c r="P28" s="716"/>
      <c r="Q28" s="716"/>
      <c r="R28" s="716"/>
      <c r="S28" s="716"/>
    </row>
    <row r="29" spans="2:19" x14ac:dyDescent="0.25">
      <c r="B29" s="716" t="s">
        <v>371</v>
      </c>
      <c r="C29" s="716"/>
      <c r="D29" s="716"/>
      <c r="E29" s="716"/>
      <c r="F29" s="716"/>
      <c r="G29" s="716"/>
      <c r="H29" s="716"/>
      <c r="I29" s="716"/>
      <c r="J29" s="716"/>
      <c r="K29" s="716"/>
      <c r="L29" s="716"/>
      <c r="M29" s="716"/>
      <c r="N29" s="716"/>
      <c r="O29" s="716"/>
      <c r="P29" s="716"/>
      <c r="Q29" s="716"/>
      <c r="R29" s="716"/>
      <c r="S29" s="716"/>
    </row>
    <row r="30" spans="2:19" x14ac:dyDescent="0.25">
      <c r="B30" s="716" t="s">
        <v>378</v>
      </c>
      <c r="C30" s="716"/>
      <c r="D30" s="716"/>
      <c r="E30" s="716"/>
      <c r="F30" s="716"/>
      <c r="G30" s="716"/>
      <c r="H30" s="716"/>
      <c r="I30" s="716"/>
      <c r="J30" s="716"/>
      <c r="K30" s="716"/>
      <c r="L30" s="716"/>
      <c r="M30" s="716"/>
      <c r="N30" s="716"/>
      <c r="O30" s="716"/>
      <c r="P30" s="716"/>
      <c r="Q30" s="716"/>
      <c r="R30" s="716"/>
      <c r="S30" s="716"/>
    </row>
    <row r="31" spans="2:19" x14ac:dyDescent="0.25">
      <c r="B31" s="716" t="s">
        <v>282</v>
      </c>
      <c r="C31" s="716"/>
      <c r="D31" s="404"/>
      <c r="E31" s="404"/>
      <c r="F31" s="404"/>
      <c r="G31" s="404"/>
      <c r="H31" s="404"/>
      <c r="I31" s="491"/>
      <c r="J31" s="404"/>
      <c r="K31" s="404"/>
      <c r="L31" s="404"/>
      <c r="M31" s="404"/>
      <c r="N31" s="404"/>
      <c r="O31" s="404"/>
      <c r="P31" s="404"/>
    </row>
    <row r="32" spans="2:19" x14ac:dyDescent="0.25">
      <c r="B32" s="404"/>
      <c r="C32" s="404"/>
    </row>
    <row r="34" ht="15" customHeight="1" x14ac:dyDescent="0.25"/>
    <row r="35" ht="15" customHeight="1" x14ac:dyDescent="0.25"/>
    <row r="36" ht="15" customHeight="1" x14ac:dyDescent="0.25"/>
    <row r="37" ht="15" customHeight="1" x14ac:dyDescent="0.25"/>
    <row r="38" ht="14.45" customHeight="1" x14ac:dyDescent="0.25"/>
    <row r="39" ht="15" customHeight="1" x14ac:dyDescent="0.25"/>
    <row r="40" ht="15" customHeight="1" x14ac:dyDescent="0.25"/>
    <row r="41" ht="14.4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9" ht="15" customHeight="1" x14ac:dyDescent="0.25"/>
    <row r="50" ht="15" customHeight="1" x14ac:dyDescent="0.25"/>
    <row r="51" ht="15" customHeight="1" x14ac:dyDescent="0.25"/>
    <row r="52" ht="15" customHeight="1" x14ac:dyDescent="0.25"/>
    <row r="53" ht="15" customHeight="1" x14ac:dyDescent="0.25"/>
  </sheetData>
  <mergeCells count="17">
    <mergeCell ref="B2:T2"/>
    <mergeCell ref="B4:B5"/>
    <mergeCell ref="C4:C5"/>
    <mergeCell ref="D4:D5"/>
    <mergeCell ref="E4:E5"/>
    <mergeCell ref="F4:F5"/>
    <mergeCell ref="G4:G5"/>
    <mergeCell ref="H4:H5"/>
    <mergeCell ref="J4:M4"/>
    <mergeCell ref="N4:P4"/>
    <mergeCell ref="Q4:Q5"/>
    <mergeCell ref="I4:I5"/>
    <mergeCell ref="R4:R5"/>
    <mergeCell ref="S4:S5"/>
    <mergeCell ref="B6:B11"/>
    <mergeCell ref="B12:B15"/>
    <mergeCell ref="T4:T5"/>
  </mergeCells>
  <conditionalFormatting sqref="C6:M6 E7:M7 C7:C15 D8:M14">
    <cfRule type="containsBlanks" dxfId="45" priority="2">
      <formula>LEN(TRIM(C6))=0</formula>
    </cfRule>
  </conditionalFormatting>
  <pageMargins left="0.7" right="0.7" top="0.75" bottom="0.75" header="0.3" footer="0.3"/>
  <pageSetup paperSize="9" orientation="portrait" horizontalDpi="4294967292" verticalDpi="4294967292"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Menus!$B$2:$B$6</xm:f>
          </x14:formula1>
          <xm:sqref>F11:F14</xm:sqref>
        </x14:dataValidation>
        <x14:dataValidation type="list" allowBlank="1" showInputMessage="1" showErrorMessage="1" promptTitle="MODE" xr:uid="{00000000-0002-0000-0300-000001000000}">
          <x14:formula1>
            <xm:f>Menus!$C$2:$C$7</xm:f>
          </x14:formula1>
          <xm:sqref>H6:H14</xm:sqref>
        </x14:dataValidation>
        <x14:dataValidation type="list" allowBlank="1" showInputMessage="1" showErrorMessage="1" promptTitle="ALTERNATIVE FUEL" xr:uid="{00000000-0002-0000-0300-000002000000}">
          <x14:formula1>
            <xm:f>Menus!$D$2:$D$11</xm:f>
          </x14:formula1>
          <xm:sqref>G6:G14</xm:sqref>
        </x14:dataValidation>
        <x14:dataValidation type="list" allowBlank="1" showInputMessage="1" showErrorMessage="1" promptTitle="MODE" xr:uid="{00000000-0002-0000-0300-000003000000}">
          <x14:formula1>
            <xm:f>Menus!$L$2:$L$5</xm:f>
          </x14:formula1>
          <xm:sqref>I6:I14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R35"/>
  <sheetViews>
    <sheetView workbookViewId="0">
      <selection activeCell="K36" sqref="K36"/>
    </sheetView>
  </sheetViews>
  <sheetFormatPr defaultColWidth="8.7109375" defaultRowHeight="15" x14ac:dyDescent="0.25"/>
  <cols>
    <col min="1" max="1" width="2.140625" customWidth="1"/>
    <col min="2" max="2" width="4.28515625" customWidth="1"/>
    <col min="3" max="3" width="17" customWidth="1"/>
    <col min="4" max="4" width="21" customWidth="1"/>
    <col min="5" max="5" width="11.7109375" style="32" customWidth="1"/>
    <col min="6" max="6" width="13.140625" customWidth="1"/>
    <col min="7" max="7" width="12.140625" customWidth="1"/>
    <col min="8" max="12" width="8.7109375" customWidth="1"/>
    <col min="13" max="14" width="9.7109375" customWidth="1"/>
    <col min="15" max="15" width="11.7109375" customWidth="1"/>
    <col min="16" max="16" width="7.140625" customWidth="1"/>
    <col min="17" max="17" width="6.42578125" customWidth="1"/>
    <col min="18" max="18" width="12.85546875" customWidth="1"/>
  </cols>
  <sheetData>
    <row r="1" spans="2:18" ht="15.75" thickBot="1" x14ac:dyDescent="0.3">
      <c r="B1" t="s">
        <v>112</v>
      </c>
    </row>
    <row r="2" spans="2:18" ht="16.5" thickBot="1" x14ac:dyDescent="0.3">
      <c r="B2" s="749" t="s">
        <v>15</v>
      </c>
      <c r="C2" s="750"/>
      <c r="D2" s="750"/>
      <c r="E2" s="750"/>
      <c r="F2" s="750"/>
      <c r="G2" s="750"/>
      <c r="H2" s="750"/>
      <c r="I2" s="750"/>
      <c r="J2" s="750"/>
      <c r="K2" s="750"/>
      <c r="L2" s="750"/>
      <c r="M2" s="750"/>
      <c r="N2" s="750"/>
      <c r="O2" s="750"/>
      <c r="P2" s="750"/>
      <c r="Q2" s="750"/>
      <c r="R2" s="751"/>
    </row>
    <row r="3" spans="2:18" ht="15.75" thickBot="1" x14ac:dyDescent="0.3">
      <c r="B3" s="812"/>
      <c r="C3" s="812"/>
      <c r="D3" s="812"/>
      <c r="E3" s="812"/>
      <c r="F3" s="812"/>
      <c r="G3" s="812"/>
      <c r="H3" s="812"/>
      <c r="I3" s="812"/>
      <c r="J3" s="812"/>
      <c r="K3" s="812"/>
      <c r="L3" s="812"/>
      <c r="M3" s="812"/>
      <c r="N3" s="812"/>
      <c r="O3" s="812"/>
      <c r="P3" s="812"/>
      <c r="Q3" s="812"/>
    </row>
    <row r="4" spans="2:18" ht="32.25" customHeight="1" thickBot="1" x14ac:dyDescent="0.3">
      <c r="B4" s="785" t="s">
        <v>113</v>
      </c>
      <c r="C4" s="781" t="s">
        <v>25</v>
      </c>
      <c r="D4" s="781" t="s">
        <v>90</v>
      </c>
      <c r="E4" s="781" t="s">
        <v>169</v>
      </c>
      <c r="F4" s="797" t="s">
        <v>106</v>
      </c>
      <c r="G4" s="804" t="s">
        <v>6</v>
      </c>
      <c r="H4" s="757" t="s">
        <v>173</v>
      </c>
      <c r="I4" s="758"/>
      <c r="J4" s="758"/>
      <c r="K4" s="759"/>
      <c r="L4" s="760" t="s">
        <v>174</v>
      </c>
      <c r="M4" s="761"/>
      <c r="N4" s="761"/>
      <c r="O4" s="816" t="s">
        <v>187</v>
      </c>
      <c r="P4" s="787" t="s">
        <v>1</v>
      </c>
      <c r="Q4" s="789" t="s">
        <v>154</v>
      </c>
      <c r="R4" s="797" t="s">
        <v>109</v>
      </c>
    </row>
    <row r="5" spans="2:18" ht="33" customHeight="1" thickBot="1" x14ac:dyDescent="0.3">
      <c r="B5" s="800"/>
      <c r="C5" s="814"/>
      <c r="D5" s="813"/>
      <c r="E5" s="815"/>
      <c r="F5" s="803"/>
      <c r="G5" s="805"/>
      <c r="H5" s="407">
        <v>2016</v>
      </c>
      <c r="I5" s="408">
        <v>2017</v>
      </c>
      <c r="J5" s="408">
        <v>2018</v>
      </c>
      <c r="K5" s="409">
        <v>2019</v>
      </c>
      <c r="L5" s="253">
        <v>2020</v>
      </c>
      <c r="M5" s="578" t="s">
        <v>94</v>
      </c>
      <c r="N5" s="579" t="s">
        <v>95</v>
      </c>
      <c r="O5" s="817"/>
      <c r="P5" s="818"/>
      <c r="Q5" s="819"/>
      <c r="R5" s="798"/>
    </row>
    <row r="6" spans="2:18" x14ac:dyDescent="0.25">
      <c r="B6" s="129">
        <v>1</v>
      </c>
      <c r="C6" s="95"/>
      <c r="D6" s="95"/>
      <c r="E6" s="95" t="s">
        <v>107</v>
      </c>
      <c r="F6" s="95" t="s">
        <v>107</v>
      </c>
      <c r="G6" s="124" t="s">
        <v>107</v>
      </c>
      <c r="H6" s="511"/>
      <c r="I6" s="95"/>
      <c r="J6" s="95"/>
      <c r="K6" s="124"/>
      <c r="L6" s="111"/>
      <c r="M6" s="71"/>
      <c r="N6" s="110"/>
      <c r="O6" s="135" t="s">
        <v>182</v>
      </c>
      <c r="P6" s="110"/>
      <c r="Q6" s="110"/>
      <c r="R6" s="507"/>
    </row>
    <row r="7" spans="2:18" x14ac:dyDescent="0.25">
      <c r="B7" s="127">
        <v>2</v>
      </c>
      <c r="C7" s="589"/>
      <c r="D7" s="72"/>
      <c r="E7" s="72" t="s">
        <v>107</v>
      </c>
      <c r="F7" s="72" t="s">
        <v>107</v>
      </c>
      <c r="G7" s="73" t="s">
        <v>107</v>
      </c>
      <c r="H7" s="112"/>
      <c r="I7" s="72"/>
      <c r="J7" s="72"/>
      <c r="K7" s="73"/>
      <c r="L7" s="112"/>
      <c r="M7" s="72"/>
      <c r="N7" s="109"/>
      <c r="O7" s="135" t="s">
        <v>182</v>
      </c>
      <c r="P7" s="110"/>
      <c r="Q7" s="110"/>
      <c r="R7" s="508"/>
    </row>
    <row r="8" spans="2:18" x14ac:dyDescent="0.25">
      <c r="B8" s="127"/>
      <c r="C8" s="72"/>
      <c r="D8" s="72"/>
      <c r="E8" s="72" t="s">
        <v>107</v>
      </c>
      <c r="F8" s="72" t="s">
        <v>107</v>
      </c>
      <c r="G8" s="73" t="s">
        <v>107</v>
      </c>
      <c r="H8" s="112"/>
      <c r="I8" s="72"/>
      <c r="J8" s="72"/>
      <c r="K8" s="73"/>
      <c r="L8" s="112"/>
      <c r="M8" s="72"/>
      <c r="N8" s="109"/>
      <c r="O8" s="135"/>
      <c r="P8" s="110"/>
      <c r="Q8" s="110"/>
      <c r="R8" s="508"/>
    </row>
    <row r="9" spans="2:18" x14ac:dyDescent="0.25">
      <c r="B9" s="127"/>
      <c r="C9" s="72"/>
      <c r="D9" s="72"/>
      <c r="E9" s="72" t="s">
        <v>107</v>
      </c>
      <c r="F9" s="72" t="s">
        <v>107</v>
      </c>
      <c r="G9" s="73" t="s">
        <v>107</v>
      </c>
      <c r="H9" s="112"/>
      <c r="I9" s="72"/>
      <c r="J9" s="72"/>
      <c r="K9" s="73"/>
      <c r="L9" s="112"/>
      <c r="M9" s="72"/>
      <c r="N9" s="109"/>
      <c r="O9" s="135"/>
      <c r="P9" s="110"/>
      <c r="Q9" s="110"/>
      <c r="R9" s="508"/>
    </row>
    <row r="10" spans="2:18" x14ac:dyDescent="0.25">
      <c r="B10" s="127"/>
      <c r="C10" s="72"/>
      <c r="D10" s="72"/>
      <c r="E10" s="72" t="s">
        <v>107</v>
      </c>
      <c r="F10" s="72" t="s">
        <v>107</v>
      </c>
      <c r="G10" s="73" t="s">
        <v>107</v>
      </c>
      <c r="H10" s="112"/>
      <c r="I10" s="72"/>
      <c r="J10" s="72"/>
      <c r="K10" s="73"/>
      <c r="L10" s="112"/>
      <c r="M10" s="72"/>
      <c r="N10" s="109"/>
      <c r="O10" s="135"/>
      <c r="P10" s="110"/>
      <c r="Q10" s="110"/>
      <c r="R10" s="508"/>
    </row>
    <row r="11" spans="2:18" x14ac:dyDescent="0.25">
      <c r="B11" s="127"/>
      <c r="C11" s="72"/>
      <c r="D11" s="72"/>
      <c r="E11" s="72" t="s">
        <v>107</v>
      </c>
      <c r="F11" s="72" t="s">
        <v>107</v>
      </c>
      <c r="G11" s="73" t="s">
        <v>107</v>
      </c>
      <c r="H11" s="112"/>
      <c r="I11" s="72"/>
      <c r="J11" s="72"/>
      <c r="K11" s="73"/>
      <c r="L11" s="112"/>
      <c r="M11" s="72"/>
      <c r="N11" s="109"/>
      <c r="O11" s="135"/>
      <c r="P11" s="110"/>
      <c r="Q11" s="110"/>
      <c r="R11" s="508"/>
    </row>
    <row r="12" spans="2:18" x14ac:dyDescent="0.25">
      <c r="B12" s="127"/>
      <c r="C12" s="72"/>
      <c r="D12" s="72"/>
      <c r="E12" s="72" t="s">
        <v>107</v>
      </c>
      <c r="F12" s="72" t="s">
        <v>107</v>
      </c>
      <c r="G12" s="73" t="s">
        <v>107</v>
      </c>
      <c r="H12" s="112"/>
      <c r="I12" s="72"/>
      <c r="J12" s="72"/>
      <c r="K12" s="73"/>
      <c r="L12" s="112"/>
      <c r="M12" s="72"/>
      <c r="N12" s="109"/>
      <c r="O12" s="135"/>
      <c r="P12" s="110"/>
      <c r="Q12" s="110"/>
      <c r="R12" s="508"/>
    </row>
    <row r="13" spans="2:18" ht="15.75" thickBot="1" x14ac:dyDescent="0.3">
      <c r="B13" s="128"/>
      <c r="C13" s="74"/>
      <c r="D13" s="74"/>
      <c r="E13" s="74" t="s">
        <v>107</v>
      </c>
      <c r="F13" s="74" t="s">
        <v>107</v>
      </c>
      <c r="G13" s="75" t="s">
        <v>107</v>
      </c>
      <c r="H13" s="113"/>
      <c r="I13" s="74"/>
      <c r="J13" s="74"/>
      <c r="K13" s="75"/>
      <c r="L13" s="113"/>
      <c r="M13" s="74"/>
      <c r="N13" s="104"/>
      <c r="O13" s="136"/>
      <c r="P13" s="137"/>
      <c r="Q13" s="137"/>
      <c r="R13" s="509"/>
    </row>
    <row r="16" spans="2:18" x14ac:dyDescent="0.25">
      <c r="B16" s="811" t="s">
        <v>109</v>
      </c>
      <c r="C16" s="811"/>
      <c r="D16" s="811"/>
      <c r="E16" s="811"/>
      <c r="F16" s="811"/>
      <c r="G16" s="811"/>
      <c r="H16" s="811"/>
      <c r="I16" s="811"/>
      <c r="J16" s="811"/>
      <c r="K16" s="811"/>
      <c r="L16" s="811"/>
      <c r="M16" s="811"/>
      <c r="N16" s="811"/>
      <c r="O16" s="811"/>
      <c r="P16" s="811"/>
      <c r="Q16" s="811"/>
    </row>
    <row r="17" spans="2:17" x14ac:dyDescent="0.25">
      <c r="B17" s="809" t="s">
        <v>123</v>
      </c>
      <c r="C17" s="809"/>
      <c r="D17" s="809"/>
      <c r="E17" s="809"/>
      <c r="F17" s="809"/>
      <c r="G17" s="809"/>
      <c r="H17" s="809"/>
      <c r="I17" s="809"/>
      <c r="J17" s="809"/>
      <c r="K17" s="809"/>
      <c r="L17" s="809"/>
      <c r="M17" s="809"/>
      <c r="N17" s="809"/>
      <c r="O17" s="809"/>
      <c r="P17" s="809"/>
      <c r="Q17" s="809"/>
    </row>
    <row r="18" spans="2:17" x14ac:dyDescent="0.25">
      <c r="B18" s="809" t="s">
        <v>136</v>
      </c>
      <c r="C18" s="809"/>
      <c r="D18" s="809"/>
      <c r="E18" s="809"/>
      <c r="F18" s="809"/>
      <c r="G18" s="809"/>
      <c r="H18" s="809"/>
      <c r="I18" s="809"/>
      <c r="J18" s="809"/>
      <c r="K18" s="809"/>
      <c r="L18" s="809"/>
      <c r="M18" s="809"/>
      <c r="N18" s="809"/>
      <c r="O18" s="809"/>
      <c r="P18" s="809"/>
      <c r="Q18" s="809"/>
    </row>
    <row r="20" spans="2:17" s="32" customFormat="1" ht="17.25" customHeight="1" x14ac:dyDescent="0.25">
      <c r="B20" s="66" t="s">
        <v>135</v>
      </c>
      <c r="C20" s="66"/>
    </row>
    <row r="21" spans="2:17" s="32" customFormat="1" x14ac:dyDescent="0.25">
      <c r="B21" s="810" t="s">
        <v>261</v>
      </c>
      <c r="C21" s="810"/>
      <c r="D21" s="810"/>
      <c r="E21" s="810"/>
      <c r="F21" s="810"/>
      <c r="G21" s="810"/>
      <c r="H21" s="810"/>
      <c r="I21" s="810"/>
      <c r="J21" s="810"/>
      <c r="K21" s="810"/>
      <c r="L21" s="810"/>
      <c r="M21" s="810"/>
      <c r="N21" s="810"/>
      <c r="O21" s="810"/>
      <c r="P21" s="810"/>
      <c r="Q21" s="810"/>
    </row>
    <row r="22" spans="2:17" x14ac:dyDescent="0.25">
      <c r="B22" s="809" t="s">
        <v>139</v>
      </c>
      <c r="C22" s="809"/>
      <c r="D22" s="809"/>
      <c r="E22" s="809"/>
      <c r="F22" s="809"/>
      <c r="G22" s="809"/>
      <c r="H22" s="809"/>
      <c r="I22" s="809"/>
      <c r="J22" s="809"/>
      <c r="K22" s="809"/>
      <c r="L22" s="809"/>
      <c r="M22" s="809"/>
      <c r="N22" s="809"/>
      <c r="O22" s="809"/>
      <c r="P22" s="809"/>
      <c r="Q22" s="809"/>
    </row>
    <row r="23" spans="2:17" x14ac:dyDescent="0.25">
      <c r="B23" s="809" t="s">
        <v>262</v>
      </c>
      <c r="C23" s="809"/>
      <c r="D23" s="809"/>
      <c r="E23" s="809"/>
      <c r="F23" s="809"/>
      <c r="G23" s="809"/>
      <c r="H23" s="809"/>
      <c r="I23" s="809"/>
      <c r="J23" s="809"/>
      <c r="K23" s="809"/>
      <c r="L23" s="809"/>
      <c r="M23" s="809"/>
      <c r="N23" s="809"/>
      <c r="O23" s="809"/>
      <c r="P23" s="809"/>
      <c r="Q23" s="809"/>
    </row>
    <row r="24" spans="2:17" x14ac:dyDescent="0.25">
      <c r="B24" s="809" t="s">
        <v>263</v>
      </c>
      <c r="C24" s="809"/>
      <c r="D24" s="809"/>
      <c r="E24" s="809"/>
      <c r="F24" s="809"/>
      <c r="G24" s="809"/>
      <c r="H24" s="809"/>
      <c r="I24" s="809"/>
      <c r="J24" s="809"/>
      <c r="K24" s="809"/>
      <c r="L24" s="809"/>
      <c r="M24" s="809"/>
      <c r="N24" s="809"/>
      <c r="O24" s="809"/>
      <c r="P24" s="809"/>
      <c r="Q24" s="809"/>
    </row>
    <row r="25" spans="2:17" x14ac:dyDescent="0.25">
      <c r="B25" s="809" t="s">
        <v>185</v>
      </c>
      <c r="C25" s="809"/>
      <c r="D25" s="809"/>
      <c r="E25" s="809"/>
      <c r="F25" s="809"/>
      <c r="G25" s="809"/>
      <c r="H25" s="809"/>
      <c r="I25" s="809"/>
      <c r="J25" s="809"/>
      <c r="K25" s="809"/>
      <c r="L25" s="809"/>
      <c r="M25" s="809"/>
      <c r="N25" s="809"/>
      <c r="O25" s="809"/>
      <c r="P25" s="809"/>
      <c r="Q25" s="809"/>
    </row>
    <row r="26" spans="2:17" s="32" customFormat="1" x14ac:dyDescent="0.25">
      <c r="B26" s="488" t="s">
        <v>371</v>
      </c>
      <c r="C26" s="488"/>
      <c r="D26" s="488"/>
      <c r="E26" s="488"/>
      <c r="F26" s="488"/>
      <c r="G26" s="488"/>
      <c r="H26" s="488"/>
      <c r="I26" s="488"/>
      <c r="J26" s="488"/>
      <c r="K26" s="488"/>
      <c r="L26" s="488"/>
      <c r="M26" s="488"/>
      <c r="N26" s="488"/>
      <c r="O26" s="488"/>
      <c r="P26" s="488"/>
      <c r="Q26" s="488"/>
    </row>
    <row r="27" spans="2:17" x14ac:dyDescent="0.25">
      <c r="B27" s="809" t="s">
        <v>378</v>
      </c>
      <c r="C27" s="809"/>
      <c r="D27" s="809"/>
      <c r="E27" s="809"/>
      <c r="F27" s="809"/>
      <c r="G27" s="809"/>
      <c r="H27" s="809"/>
      <c r="I27" s="809"/>
      <c r="J27" s="809"/>
      <c r="K27" s="809"/>
      <c r="L27" s="809"/>
      <c r="M27" s="809"/>
      <c r="N27" s="809"/>
      <c r="O27" s="809"/>
      <c r="P27" s="809"/>
      <c r="Q27" s="809"/>
    </row>
    <row r="28" spans="2:17" x14ac:dyDescent="0.25">
      <c r="B28" s="809" t="s">
        <v>282</v>
      </c>
      <c r="C28" s="809"/>
      <c r="D28" s="809"/>
      <c r="E28" s="809"/>
      <c r="F28" s="809"/>
      <c r="G28" s="809"/>
      <c r="H28" s="809"/>
      <c r="I28" s="809"/>
      <c r="J28" s="809"/>
      <c r="K28" s="809"/>
      <c r="L28" s="809"/>
      <c r="M28" s="809"/>
      <c r="N28" s="809"/>
      <c r="O28" s="809"/>
      <c r="P28" s="809"/>
      <c r="Q28" s="809"/>
    </row>
    <row r="30" spans="2:17" ht="14.45" customHeight="1" x14ac:dyDescent="0.25"/>
    <row r="31" spans="2:17" ht="14.45" customHeight="1" x14ac:dyDescent="0.25"/>
    <row r="32" spans="2:17" ht="14.45" customHeight="1" x14ac:dyDescent="0.25"/>
    <row r="33" ht="14.45" customHeight="1" x14ac:dyDescent="0.25"/>
    <row r="34" ht="14.45" customHeight="1" x14ac:dyDescent="0.25"/>
    <row r="35" ht="14.45" customHeight="1" x14ac:dyDescent="0.25"/>
  </sheetData>
  <mergeCells count="24">
    <mergeCell ref="R4:R5"/>
    <mergeCell ref="B2:R2"/>
    <mergeCell ref="B28:Q28"/>
    <mergeCell ref="B16:Q16"/>
    <mergeCell ref="B17:Q17"/>
    <mergeCell ref="B3:Q3"/>
    <mergeCell ref="L4:N4"/>
    <mergeCell ref="D4:D5"/>
    <mergeCell ref="B4:B5"/>
    <mergeCell ref="C4:C5"/>
    <mergeCell ref="F4:F5"/>
    <mergeCell ref="G4:G5"/>
    <mergeCell ref="E4:E5"/>
    <mergeCell ref="O4:O5"/>
    <mergeCell ref="P4:P5"/>
    <mergeCell ref="Q4:Q5"/>
    <mergeCell ref="H4:K4"/>
    <mergeCell ref="B27:Q27"/>
    <mergeCell ref="B18:Q18"/>
    <mergeCell ref="B25:Q25"/>
    <mergeCell ref="B21:Q21"/>
    <mergeCell ref="B22:Q22"/>
    <mergeCell ref="B23:Q23"/>
    <mergeCell ref="B24:Q24"/>
  </mergeCells>
  <conditionalFormatting sqref="B6:K13">
    <cfRule type="containsBlanks" dxfId="44" priority="2">
      <formula>LEN(TRIM(B6))=0</formula>
    </cfRule>
    <cfRule type="containsBlanks" dxfId="43" priority="5">
      <formula>LEN(TRIM(B6))=0</formula>
    </cfRule>
  </conditionalFormatting>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0000000}">
          <x14:formula1>
            <xm:f>Menus!$B$2:$B$6</xm:f>
          </x14:formula1>
          <xm:sqref>E6:E13</xm:sqref>
        </x14:dataValidation>
        <x14:dataValidation type="list" allowBlank="1" showInputMessage="1" showErrorMessage="1" promptTitle="ALTERNATIVE FUEL" xr:uid="{00000000-0002-0000-0400-000001000000}">
          <x14:formula1>
            <xm:f>Menus!$D$2:$D$11</xm:f>
          </x14:formula1>
          <xm:sqref>F6:F13</xm:sqref>
        </x14:dataValidation>
        <x14:dataValidation type="list" allowBlank="1" showInputMessage="1" showErrorMessage="1" promptTitle="MODE" xr:uid="{00000000-0002-0000-0400-000002000000}">
          <x14:formula1>
            <xm:f>Menus!$C$2:$C$7</xm:f>
          </x14:formula1>
          <xm:sqref>G6:G13</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93"/>
  <sheetViews>
    <sheetView zoomScale="80" zoomScaleNormal="80" zoomScalePageLayoutView="160" workbookViewId="0">
      <selection activeCell="K77" sqref="K77"/>
    </sheetView>
  </sheetViews>
  <sheetFormatPr defaultColWidth="8.7109375" defaultRowHeight="15" x14ac:dyDescent="0.25"/>
  <cols>
    <col min="1" max="1" width="1" style="32" customWidth="1"/>
    <col min="2" max="2" width="12.7109375" customWidth="1"/>
    <col min="3" max="3" width="31.28515625" customWidth="1"/>
    <col min="4" max="8" width="8.7109375" customWidth="1"/>
    <col min="9" max="9" width="9.42578125" customWidth="1"/>
    <col min="10" max="10" width="4" customWidth="1"/>
    <col min="11" max="11" width="106.28515625" customWidth="1"/>
  </cols>
  <sheetData>
    <row r="1" spans="2:11" ht="15.75" thickBot="1" x14ac:dyDescent="0.3">
      <c r="C1" t="s">
        <v>132</v>
      </c>
    </row>
    <row r="2" spans="2:11" ht="16.5" thickBot="1" x14ac:dyDescent="0.3">
      <c r="B2" s="833" t="s">
        <v>253</v>
      </c>
      <c r="C2" s="834"/>
      <c r="D2" s="834"/>
      <c r="E2" s="834"/>
      <c r="F2" s="834"/>
      <c r="G2" s="834"/>
      <c r="H2" s="834"/>
      <c r="I2" s="835"/>
      <c r="J2" s="20"/>
      <c r="K2" s="22" t="s">
        <v>135</v>
      </c>
    </row>
    <row r="3" spans="2:11" ht="15.75" customHeight="1" thickBot="1" x14ac:dyDescent="0.3">
      <c r="C3" s="824"/>
      <c r="D3" s="825"/>
      <c r="E3" s="825"/>
      <c r="F3" s="825"/>
      <c r="G3" s="825"/>
      <c r="H3" s="825"/>
      <c r="I3" s="825"/>
      <c r="J3" s="27"/>
      <c r="K3" s="823" t="s">
        <v>283</v>
      </c>
    </row>
    <row r="4" spans="2:11" ht="30.75" customHeight="1" thickBot="1" x14ac:dyDescent="0.3">
      <c r="B4" s="847" t="s">
        <v>6</v>
      </c>
      <c r="C4" s="845" t="s">
        <v>81</v>
      </c>
      <c r="D4" s="757" t="s">
        <v>200</v>
      </c>
      <c r="E4" s="827"/>
      <c r="F4" s="828"/>
      <c r="G4" s="785" t="s">
        <v>410</v>
      </c>
      <c r="H4" s="755"/>
      <c r="I4" s="826"/>
      <c r="J4" s="17"/>
      <c r="K4" s="823"/>
    </row>
    <row r="5" spans="2:11" ht="18.75" customHeight="1" thickBot="1" x14ac:dyDescent="0.3">
      <c r="B5" s="848"/>
      <c r="C5" s="846"/>
      <c r="D5" s="175">
        <v>2016</v>
      </c>
      <c r="E5" s="176">
        <v>2017</v>
      </c>
      <c r="F5" s="177">
        <v>2018</v>
      </c>
      <c r="G5" s="172">
        <v>2020</v>
      </c>
      <c r="H5" s="173">
        <v>2025</v>
      </c>
      <c r="I5" s="173">
        <v>2030</v>
      </c>
      <c r="K5" s="823"/>
    </row>
    <row r="6" spans="2:11" ht="20.100000000000001" customHeight="1" thickBot="1" x14ac:dyDescent="0.3">
      <c r="B6" s="138"/>
      <c r="C6" s="829" t="s">
        <v>17</v>
      </c>
      <c r="D6" s="830"/>
      <c r="E6" s="830"/>
      <c r="F6" s="830"/>
      <c r="G6" s="830"/>
      <c r="H6" s="830"/>
      <c r="I6" s="831"/>
      <c r="J6" s="6"/>
      <c r="K6" s="823"/>
    </row>
    <row r="7" spans="2:11" s="32" customFormat="1" ht="21" customHeight="1" thickBot="1" x14ac:dyDescent="0.3">
      <c r="B7" s="853" t="s">
        <v>11</v>
      </c>
      <c r="C7" s="524" t="s">
        <v>204</v>
      </c>
      <c r="D7" s="271">
        <v>314</v>
      </c>
      <c r="E7" s="272">
        <v>434</v>
      </c>
      <c r="F7" s="272">
        <v>619</v>
      </c>
      <c r="G7" s="272">
        <v>1130</v>
      </c>
      <c r="H7" s="272">
        <v>3450</v>
      </c>
      <c r="I7" s="273">
        <v>10200</v>
      </c>
      <c r="J7" s="6"/>
      <c r="K7" s="171" t="s">
        <v>401</v>
      </c>
    </row>
    <row r="8" spans="2:11" s="32" customFormat="1" ht="18" customHeight="1" x14ac:dyDescent="0.25">
      <c r="B8" s="854"/>
      <c r="C8" s="442" t="s">
        <v>385</v>
      </c>
      <c r="D8" s="481">
        <v>35</v>
      </c>
      <c r="E8" s="451">
        <v>51</v>
      </c>
      <c r="F8" s="451">
        <v>70</v>
      </c>
      <c r="G8" s="451">
        <v>150</v>
      </c>
      <c r="H8" s="451">
        <v>800</v>
      </c>
      <c r="I8" s="452">
        <v>3000</v>
      </c>
      <c r="J8" s="6"/>
      <c r="K8" s="732" t="s">
        <v>474</v>
      </c>
    </row>
    <row r="9" spans="2:11" s="32" customFormat="1" ht="18" customHeight="1" x14ac:dyDescent="0.25">
      <c r="B9" s="854"/>
      <c r="C9" s="528" t="s">
        <v>386</v>
      </c>
      <c r="D9" s="481">
        <v>279</v>
      </c>
      <c r="E9" s="481">
        <v>383</v>
      </c>
      <c r="F9" s="481">
        <v>549</v>
      </c>
      <c r="G9" s="481">
        <v>980</v>
      </c>
      <c r="H9" s="481">
        <v>2650</v>
      </c>
      <c r="I9" s="553">
        <v>7200</v>
      </c>
      <c r="J9" s="6"/>
      <c r="K9" s="521"/>
    </row>
    <row r="10" spans="2:11" ht="15.6" customHeight="1" x14ac:dyDescent="0.25">
      <c r="B10" s="854"/>
      <c r="C10" s="429" t="s">
        <v>203</v>
      </c>
      <c r="D10" s="482">
        <v>268</v>
      </c>
      <c r="E10" s="269">
        <v>369</v>
      </c>
      <c r="F10" s="269">
        <v>531</v>
      </c>
      <c r="G10" s="269">
        <v>960</v>
      </c>
      <c r="H10" s="269">
        <v>2650</v>
      </c>
      <c r="I10" s="270">
        <v>7200</v>
      </c>
    </row>
    <row r="11" spans="2:11" x14ac:dyDescent="0.25">
      <c r="B11" s="854"/>
      <c r="C11" s="216" t="s">
        <v>206</v>
      </c>
      <c r="D11" s="189">
        <v>241</v>
      </c>
      <c r="E11" s="174">
        <v>312</v>
      </c>
      <c r="F11" s="174">
        <v>442</v>
      </c>
      <c r="G11" s="179">
        <v>800</v>
      </c>
      <c r="H11" s="179">
        <v>2200</v>
      </c>
      <c r="I11" s="266">
        <v>6000</v>
      </c>
    </row>
    <row r="12" spans="2:11" x14ac:dyDescent="0.25">
      <c r="B12" s="854"/>
      <c r="C12" s="216" t="s">
        <v>207</v>
      </c>
      <c r="D12" s="189">
        <v>27</v>
      </c>
      <c r="E12" s="174">
        <v>57</v>
      </c>
      <c r="F12" s="174">
        <v>89</v>
      </c>
      <c r="G12" s="179">
        <v>160</v>
      </c>
      <c r="H12" s="179">
        <v>450</v>
      </c>
      <c r="I12" s="266">
        <v>1200</v>
      </c>
      <c r="K12" t="s">
        <v>237</v>
      </c>
    </row>
    <row r="13" spans="2:11" ht="15" customHeight="1" x14ac:dyDescent="0.25">
      <c r="B13" s="854"/>
      <c r="C13" s="214" t="s">
        <v>205</v>
      </c>
      <c r="D13" s="483">
        <v>11</v>
      </c>
      <c r="E13" s="180">
        <v>13</v>
      </c>
      <c r="F13" s="180">
        <v>13</v>
      </c>
      <c r="G13" s="180">
        <v>14</v>
      </c>
      <c r="H13" s="180">
        <f t="shared" ref="H13:I13" si="0">H14+H15</f>
        <v>0</v>
      </c>
      <c r="I13" s="267">
        <f t="shared" si="0"/>
        <v>0</v>
      </c>
      <c r="K13" s="26" t="s">
        <v>238</v>
      </c>
    </row>
    <row r="14" spans="2:11" ht="15" customHeight="1" x14ac:dyDescent="0.25">
      <c r="B14" s="854"/>
      <c r="C14" s="216" t="s">
        <v>206</v>
      </c>
      <c r="D14" s="188">
        <v>11</v>
      </c>
      <c r="E14" s="181">
        <v>13</v>
      </c>
      <c r="F14" s="181">
        <v>13</v>
      </c>
      <c r="G14" s="179">
        <v>14</v>
      </c>
      <c r="H14" s="179"/>
      <c r="I14" s="266"/>
    </row>
    <row r="15" spans="2:11" ht="15" customHeight="1" x14ac:dyDescent="0.25">
      <c r="B15" s="854"/>
      <c r="C15" s="216" t="s">
        <v>207</v>
      </c>
      <c r="D15" s="188">
        <v>0</v>
      </c>
      <c r="E15" s="181">
        <v>0</v>
      </c>
      <c r="F15" s="181">
        <v>0</v>
      </c>
      <c r="G15" s="179"/>
      <c r="H15" s="179"/>
      <c r="I15" s="266"/>
      <c r="K15" s="32" t="s">
        <v>237</v>
      </c>
    </row>
    <row r="16" spans="2:11" ht="15" customHeight="1" x14ac:dyDescent="0.25">
      <c r="B16" s="854"/>
      <c r="C16" s="214" t="s">
        <v>209</v>
      </c>
      <c r="D16" s="483">
        <f>D17+D18</f>
        <v>0</v>
      </c>
      <c r="E16" s="180">
        <f t="shared" ref="E16:I16" si="1">E17+E18</f>
        <v>0</v>
      </c>
      <c r="F16" s="180">
        <f t="shared" si="1"/>
        <v>0</v>
      </c>
      <c r="G16" s="180">
        <f t="shared" si="1"/>
        <v>0</v>
      </c>
      <c r="H16" s="180">
        <f t="shared" si="1"/>
        <v>0</v>
      </c>
      <c r="I16" s="267">
        <f t="shared" si="1"/>
        <v>0</v>
      </c>
      <c r="K16" t="s">
        <v>322</v>
      </c>
    </row>
    <row r="17" spans="2:11" ht="15" customHeight="1" x14ac:dyDescent="0.25">
      <c r="B17" s="854"/>
      <c r="C17" s="216" t="s">
        <v>206</v>
      </c>
      <c r="D17" s="188">
        <v>0</v>
      </c>
      <c r="E17" s="181">
        <v>0</v>
      </c>
      <c r="F17" s="181">
        <v>0</v>
      </c>
      <c r="G17" s="179"/>
      <c r="H17" s="179"/>
      <c r="I17" s="266"/>
    </row>
    <row r="18" spans="2:11" ht="15" customHeight="1" x14ac:dyDescent="0.25">
      <c r="B18" s="854"/>
      <c r="C18" s="216" t="s">
        <v>207</v>
      </c>
      <c r="D18" s="188">
        <v>0</v>
      </c>
      <c r="E18" s="181">
        <v>0</v>
      </c>
      <c r="F18" s="181">
        <v>0</v>
      </c>
      <c r="G18" s="179"/>
      <c r="H18" s="179"/>
      <c r="I18" s="266"/>
      <c r="K18" s="32" t="s">
        <v>237</v>
      </c>
    </row>
    <row r="19" spans="2:11" ht="15.75" customHeight="1" x14ac:dyDescent="0.25">
      <c r="B19" s="854"/>
      <c r="C19" s="228" t="s">
        <v>208</v>
      </c>
      <c r="D19" s="484">
        <f>D20+D21</f>
        <v>0</v>
      </c>
      <c r="E19" s="178">
        <v>1</v>
      </c>
      <c r="F19" s="178">
        <v>5</v>
      </c>
      <c r="G19" s="178">
        <v>6</v>
      </c>
      <c r="H19" s="178">
        <f t="shared" ref="H19:I19" si="2">H20+H21</f>
        <v>0</v>
      </c>
      <c r="I19" s="268">
        <f t="shared" si="2"/>
        <v>0</v>
      </c>
    </row>
    <row r="20" spans="2:11" ht="15.75" customHeight="1" x14ac:dyDescent="0.25">
      <c r="B20" s="854"/>
      <c r="C20" s="216" t="s">
        <v>206</v>
      </c>
      <c r="D20" s="189">
        <v>0</v>
      </c>
      <c r="E20" s="174">
        <v>1</v>
      </c>
      <c r="F20" s="174">
        <v>5</v>
      </c>
      <c r="G20" s="174">
        <v>6</v>
      </c>
      <c r="H20" s="174"/>
      <c r="I20" s="183"/>
    </row>
    <row r="21" spans="2:11" ht="15.75" customHeight="1" thickBot="1" x14ac:dyDescent="0.3">
      <c r="B21" s="854"/>
      <c r="C21" s="218" t="s">
        <v>207</v>
      </c>
      <c r="D21" s="425">
        <v>0</v>
      </c>
      <c r="E21" s="185">
        <v>0</v>
      </c>
      <c r="F21" s="185">
        <v>0</v>
      </c>
      <c r="G21" s="185"/>
      <c r="H21" s="185"/>
      <c r="I21" s="186"/>
      <c r="K21" s="32" t="s">
        <v>237</v>
      </c>
    </row>
    <row r="22" spans="2:11" s="32" customFormat="1" ht="15.75" customHeight="1" x14ac:dyDescent="0.25">
      <c r="B22" s="836" t="s">
        <v>12</v>
      </c>
      <c r="C22" s="457" t="s">
        <v>188</v>
      </c>
      <c r="D22" s="443"/>
      <c r="E22" s="444"/>
      <c r="F22" s="444"/>
      <c r="G22" s="444"/>
      <c r="H22" s="444"/>
      <c r="I22" s="445"/>
      <c r="K22" s="31"/>
    </row>
    <row r="23" spans="2:11" s="32" customFormat="1" ht="15.75" customHeight="1" thickBot="1" x14ac:dyDescent="0.3">
      <c r="B23" s="837"/>
      <c r="C23" s="455" t="s">
        <v>189</v>
      </c>
      <c r="D23" s="184"/>
      <c r="E23" s="185"/>
      <c r="F23" s="185"/>
      <c r="G23" s="185"/>
      <c r="H23" s="185"/>
      <c r="I23" s="186"/>
      <c r="K23" s="31"/>
    </row>
    <row r="24" spans="2:11" s="32" customFormat="1" ht="15.75" customHeight="1" thickBot="1" x14ac:dyDescent="0.3">
      <c r="B24" s="463" t="s">
        <v>13</v>
      </c>
      <c r="C24" s="458" t="s">
        <v>190</v>
      </c>
      <c r="D24" s="446"/>
      <c r="E24" s="447"/>
      <c r="F24" s="447"/>
      <c r="G24" s="447"/>
      <c r="H24" s="447"/>
      <c r="I24" s="448"/>
    </row>
    <row r="25" spans="2:11" s="32" customFormat="1" ht="15.75" customHeight="1" thickBot="1" x14ac:dyDescent="0.3">
      <c r="B25" s="550" t="s">
        <v>14</v>
      </c>
      <c r="C25" s="437" t="s">
        <v>379</v>
      </c>
      <c r="D25" s="446"/>
      <c r="E25" s="447"/>
      <c r="F25" s="447"/>
      <c r="G25" s="447"/>
      <c r="H25" s="447"/>
      <c r="I25" s="448"/>
    </row>
    <row r="26" spans="2:11" s="32" customFormat="1" ht="15.75" customHeight="1" thickBot="1" x14ac:dyDescent="0.3">
      <c r="B26" s="212"/>
      <c r="C26" s="849" t="s">
        <v>235</v>
      </c>
      <c r="D26" s="850"/>
      <c r="E26" s="850"/>
      <c r="F26" s="850"/>
      <c r="G26" s="850"/>
      <c r="H26" s="850"/>
      <c r="I26" s="851"/>
      <c r="K26" s="291"/>
    </row>
    <row r="27" spans="2:11" ht="15.75" customHeight="1" thickBot="1" x14ac:dyDescent="0.35">
      <c r="B27" s="841" t="s">
        <v>11</v>
      </c>
      <c r="C27" s="524" t="s">
        <v>222</v>
      </c>
      <c r="D27" s="277">
        <v>84</v>
      </c>
      <c r="E27" s="278">
        <v>153</v>
      </c>
      <c r="F27" s="278">
        <v>187</v>
      </c>
      <c r="G27" s="278">
        <f t="shared" ref="G27:I27" si="3">SUM(G28:G29)</f>
        <v>0</v>
      </c>
      <c r="H27" s="278">
        <f t="shared" si="3"/>
        <v>0</v>
      </c>
      <c r="I27" s="279">
        <f t="shared" si="3"/>
        <v>0</v>
      </c>
      <c r="K27" s="633"/>
    </row>
    <row r="28" spans="2:11" s="32" customFormat="1" ht="15.75" customHeight="1" x14ac:dyDescent="0.25">
      <c r="B28" s="842"/>
      <c r="C28" s="419" t="s">
        <v>323</v>
      </c>
      <c r="D28" s="453">
        <v>0</v>
      </c>
      <c r="E28" s="421">
        <v>0</v>
      </c>
      <c r="F28" s="421">
        <v>0</v>
      </c>
      <c r="G28" s="421"/>
      <c r="H28" s="421"/>
      <c r="I28" s="454"/>
    </row>
    <row r="29" spans="2:11" s="32" customFormat="1" ht="15.75" customHeight="1" x14ac:dyDescent="0.25">
      <c r="B29" s="842"/>
      <c r="C29" s="557" t="s">
        <v>391</v>
      </c>
      <c r="D29" s="558">
        <v>84</v>
      </c>
      <c r="E29" s="556">
        <v>153</v>
      </c>
      <c r="F29" s="556">
        <v>187</v>
      </c>
      <c r="G29" s="556">
        <f t="shared" ref="G29:I29" si="4">SUM(G30:G33)</f>
        <v>0</v>
      </c>
      <c r="H29" s="556">
        <f t="shared" si="4"/>
        <v>0</v>
      </c>
      <c r="I29" s="559">
        <f t="shared" si="4"/>
        <v>0</v>
      </c>
      <c r="K29" s="733"/>
    </row>
    <row r="30" spans="2:11" ht="15.75" x14ac:dyDescent="0.25">
      <c r="B30" s="843"/>
      <c r="C30" s="236" t="s">
        <v>210</v>
      </c>
      <c r="D30" s="274">
        <v>81</v>
      </c>
      <c r="E30" s="275">
        <v>146</v>
      </c>
      <c r="F30" s="275">
        <v>177</v>
      </c>
      <c r="G30" s="191"/>
      <c r="H30" s="191"/>
      <c r="I30" s="276"/>
      <c r="K30" s="734" t="s">
        <v>475</v>
      </c>
    </row>
    <row r="31" spans="2:11" ht="15" customHeight="1" x14ac:dyDescent="0.25">
      <c r="B31" s="843"/>
      <c r="C31" s="224" t="s">
        <v>211</v>
      </c>
      <c r="D31" s="182">
        <v>2</v>
      </c>
      <c r="E31" s="174">
        <v>6</v>
      </c>
      <c r="F31" s="174">
        <v>8</v>
      </c>
      <c r="G31" s="179"/>
      <c r="H31" s="179"/>
      <c r="I31" s="67"/>
      <c r="K31" s="832" t="s">
        <v>476</v>
      </c>
    </row>
    <row r="32" spans="2:11" ht="15" customHeight="1" x14ac:dyDescent="0.25">
      <c r="B32" s="843"/>
      <c r="C32" s="224" t="s">
        <v>212</v>
      </c>
      <c r="D32" s="192">
        <v>1</v>
      </c>
      <c r="E32" s="181">
        <v>1</v>
      </c>
      <c r="F32" s="181">
        <v>2</v>
      </c>
      <c r="G32" s="179"/>
      <c r="H32" s="179"/>
      <c r="I32" s="67"/>
      <c r="K32" s="832"/>
    </row>
    <row r="33" spans="2:11" ht="15.75" customHeight="1" thickBot="1" x14ac:dyDescent="0.3">
      <c r="B33" s="844"/>
      <c r="C33" s="333" t="s">
        <v>213</v>
      </c>
      <c r="D33" s="449">
        <v>0</v>
      </c>
      <c r="E33" s="431">
        <v>0</v>
      </c>
      <c r="F33" s="431">
        <v>0</v>
      </c>
      <c r="G33" s="432"/>
      <c r="H33" s="432"/>
      <c r="I33" s="450"/>
    </row>
    <row r="34" spans="2:11" s="32" customFormat="1" ht="15.75" customHeight="1" x14ac:dyDescent="0.25">
      <c r="B34" s="862" t="s">
        <v>12</v>
      </c>
      <c r="C34" s="213" t="s">
        <v>188</v>
      </c>
      <c r="D34" s="443"/>
      <c r="E34" s="444"/>
      <c r="F34" s="444"/>
      <c r="G34" s="444"/>
      <c r="H34" s="444"/>
      <c r="I34" s="445"/>
    </row>
    <row r="35" spans="2:11" ht="15.75" customHeight="1" thickBot="1" x14ac:dyDescent="0.3">
      <c r="B35" s="863"/>
      <c r="C35" s="229" t="s">
        <v>189</v>
      </c>
      <c r="D35" s="184"/>
      <c r="E35" s="185"/>
      <c r="F35" s="185"/>
      <c r="G35" s="185"/>
      <c r="H35" s="185"/>
      <c r="I35" s="186"/>
    </row>
    <row r="36" spans="2:11" ht="15" customHeight="1" thickBot="1" x14ac:dyDescent="0.3">
      <c r="B36" s="523" t="s">
        <v>13</v>
      </c>
      <c r="C36" s="546" t="s">
        <v>190</v>
      </c>
      <c r="D36" s="547"/>
      <c r="E36" s="548"/>
      <c r="F36" s="548"/>
      <c r="G36" s="548"/>
      <c r="H36" s="548"/>
      <c r="I36" s="549"/>
      <c r="J36" s="6"/>
      <c r="K36" s="6"/>
    </row>
    <row r="37" spans="2:11" ht="15" customHeight="1" thickBot="1" x14ac:dyDescent="0.3">
      <c r="B37" s="550" t="s">
        <v>14</v>
      </c>
      <c r="C37" s="437" t="s">
        <v>379</v>
      </c>
      <c r="D37" s="551"/>
      <c r="E37" s="447"/>
      <c r="F37" s="447"/>
      <c r="G37" s="447"/>
      <c r="H37" s="447"/>
      <c r="I37" s="448"/>
    </row>
    <row r="38" spans="2:11" ht="15" customHeight="1" thickBot="1" x14ac:dyDescent="0.3">
      <c r="B38" s="217"/>
      <c r="C38" s="838" t="s">
        <v>236</v>
      </c>
      <c r="D38" s="839"/>
      <c r="E38" s="839"/>
      <c r="F38" s="839"/>
      <c r="G38" s="839"/>
      <c r="H38" s="839"/>
      <c r="I38" s="840"/>
    </row>
    <row r="39" spans="2:11" ht="15.75" customHeight="1" thickBot="1" x14ac:dyDescent="0.3">
      <c r="B39" s="864" t="s">
        <v>11</v>
      </c>
      <c r="C39" s="428" t="s">
        <v>221</v>
      </c>
      <c r="D39" s="426">
        <v>3</v>
      </c>
      <c r="E39" s="426">
        <v>7</v>
      </c>
      <c r="F39" s="426">
        <v>11</v>
      </c>
      <c r="G39" s="426">
        <f t="shared" ref="G39:I39" si="5">SUM(G40:G44)</f>
        <v>0</v>
      </c>
      <c r="H39" s="426">
        <f t="shared" si="5"/>
        <v>0</v>
      </c>
      <c r="I39" s="554">
        <f t="shared" si="5"/>
        <v>0</v>
      </c>
    </row>
    <row r="40" spans="2:11" s="32" customFormat="1" ht="15.75" customHeight="1" x14ac:dyDescent="0.25">
      <c r="B40" s="865"/>
      <c r="C40" s="429" t="s">
        <v>323</v>
      </c>
      <c r="D40" s="427">
        <v>0</v>
      </c>
      <c r="E40" s="421">
        <v>0</v>
      </c>
      <c r="F40" s="421">
        <v>0</v>
      </c>
      <c r="G40" s="421"/>
      <c r="H40" s="421"/>
      <c r="I40" s="423"/>
    </row>
    <row r="41" spans="2:11" x14ac:dyDescent="0.25">
      <c r="B41" s="865"/>
      <c r="C41" s="215" t="s">
        <v>214</v>
      </c>
      <c r="D41" s="190">
        <v>0</v>
      </c>
      <c r="E41" s="187">
        <v>0</v>
      </c>
      <c r="F41" s="187">
        <v>0</v>
      </c>
      <c r="G41" s="191"/>
      <c r="H41" s="191"/>
      <c r="I41" s="424"/>
      <c r="K41" s="717"/>
    </row>
    <row r="42" spans="2:11" s="32" customFormat="1" x14ac:dyDescent="0.25">
      <c r="B42" s="865"/>
      <c r="C42" s="214" t="s">
        <v>215</v>
      </c>
      <c r="D42" s="190">
        <v>2</v>
      </c>
      <c r="E42" s="187">
        <v>6</v>
      </c>
      <c r="F42" s="187">
        <v>8</v>
      </c>
      <c r="G42" s="191"/>
      <c r="H42" s="191"/>
      <c r="I42" s="424"/>
      <c r="K42" s="832" t="s">
        <v>476</v>
      </c>
    </row>
    <row r="43" spans="2:11" s="32" customFormat="1" ht="15" customHeight="1" x14ac:dyDescent="0.25">
      <c r="B43" s="865"/>
      <c r="C43" s="214" t="s">
        <v>216</v>
      </c>
      <c r="D43" s="188">
        <v>1</v>
      </c>
      <c r="E43" s="181">
        <v>1</v>
      </c>
      <c r="F43" s="181">
        <v>2</v>
      </c>
      <c r="G43" s="179"/>
      <c r="H43" s="179"/>
      <c r="I43" s="266"/>
      <c r="K43" s="832"/>
    </row>
    <row r="44" spans="2:11" ht="15" customHeight="1" thickBot="1" x14ac:dyDescent="0.3">
      <c r="B44" s="866"/>
      <c r="C44" s="229" t="s">
        <v>218</v>
      </c>
      <c r="D44" s="430">
        <v>0</v>
      </c>
      <c r="E44" s="431">
        <v>0</v>
      </c>
      <c r="F44" s="431">
        <v>1</v>
      </c>
      <c r="G44" s="432"/>
      <c r="H44" s="432"/>
      <c r="I44" s="433"/>
      <c r="K44" s="734" t="s">
        <v>477</v>
      </c>
    </row>
    <row r="45" spans="2:11" ht="15" customHeight="1" x14ac:dyDescent="0.25">
      <c r="B45" s="841" t="s">
        <v>12</v>
      </c>
      <c r="C45" s="213" t="s">
        <v>79</v>
      </c>
      <c r="D45" s="427"/>
      <c r="E45" s="420"/>
      <c r="F45" s="420"/>
      <c r="G45" s="420"/>
      <c r="H45" s="420"/>
      <c r="I45" s="434"/>
      <c r="K45" s="717"/>
    </row>
    <row r="46" spans="2:11" ht="15.75" customHeight="1" thickBot="1" x14ac:dyDescent="0.3">
      <c r="B46" s="852"/>
      <c r="C46" s="229" t="s">
        <v>80</v>
      </c>
      <c r="D46" s="430"/>
      <c r="E46" s="431"/>
      <c r="F46" s="431"/>
      <c r="G46" s="432"/>
      <c r="H46" s="432"/>
      <c r="I46" s="433"/>
    </row>
    <row r="47" spans="2:11" ht="15.75" thickBot="1" x14ac:dyDescent="0.3">
      <c r="B47" s="436" t="s">
        <v>13</v>
      </c>
      <c r="C47" s="437" t="s">
        <v>190</v>
      </c>
      <c r="D47" s="438"/>
      <c r="E47" s="439"/>
      <c r="F47" s="439"/>
      <c r="G47" s="440"/>
      <c r="H47" s="440"/>
      <c r="I47" s="441"/>
    </row>
    <row r="48" spans="2:11" s="32" customFormat="1" ht="17.25" customHeight="1" thickBot="1" x14ac:dyDescent="0.3">
      <c r="B48" s="527" t="s">
        <v>14</v>
      </c>
      <c r="C48" s="442" t="s">
        <v>379</v>
      </c>
      <c r="D48" s="443"/>
      <c r="E48" s="444"/>
      <c r="F48" s="444"/>
      <c r="G48" s="444"/>
      <c r="H48" s="444"/>
      <c r="I48" s="445"/>
    </row>
    <row r="49" spans="2:11" s="32" customFormat="1" ht="15.75" thickBot="1" x14ac:dyDescent="0.3">
      <c r="B49" s="219"/>
      <c r="C49" s="820" t="s">
        <v>175</v>
      </c>
      <c r="D49" s="821"/>
      <c r="E49" s="821"/>
      <c r="F49" s="821"/>
      <c r="G49" s="821"/>
      <c r="H49" s="821"/>
      <c r="I49" s="822"/>
      <c r="K49" s="15" t="s">
        <v>396</v>
      </c>
    </row>
    <row r="50" spans="2:11" s="32" customFormat="1" ht="15.75" customHeight="1" thickBot="1" x14ac:dyDescent="0.3">
      <c r="B50" s="855" t="s">
        <v>11</v>
      </c>
      <c r="C50" s="412" t="s">
        <v>219</v>
      </c>
      <c r="D50" s="277">
        <f>SUM(D51:D55)</f>
        <v>0</v>
      </c>
      <c r="E50" s="278">
        <f t="shared" ref="E50:I50" si="6">SUM(E51:E55)</f>
        <v>0</v>
      </c>
      <c r="F50" s="278">
        <f t="shared" si="6"/>
        <v>0</v>
      </c>
      <c r="G50" s="278">
        <f t="shared" si="6"/>
        <v>0</v>
      </c>
      <c r="H50" s="278">
        <f t="shared" si="6"/>
        <v>0</v>
      </c>
      <c r="I50" s="279">
        <f t="shared" si="6"/>
        <v>0</v>
      </c>
    </row>
    <row r="51" spans="2:11" s="32" customFormat="1" ht="15.75" customHeight="1" x14ac:dyDescent="0.25">
      <c r="B51" s="856"/>
      <c r="C51" s="419" t="s">
        <v>323</v>
      </c>
      <c r="D51" s="453">
        <v>0</v>
      </c>
      <c r="E51" s="421">
        <v>0</v>
      </c>
      <c r="F51" s="421">
        <v>0</v>
      </c>
      <c r="G51" s="421"/>
      <c r="H51" s="421"/>
      <c r="I51" s="454"/>
    </row>
    <row r="52" spans="2:11" s="32" customFormat="1" x14ac:dyDescent="0.25">
      <c r="B52" s="856"/>
      <c r="C52" s="220" t="s">
        <v>217</v>
      </c>
      <c r="D52" s="274">
        <v>0</v>
      </c>
      <c r="E52" s="275">
        <v>0</v>
      </c>
      <c r="F52" s="275">
        <v>0</v>
      </c>
      <c r="G52" s="191"/>
      <c r="H52" s="191"/>
      <c r="I52" s="276"/>
    </row>
    <row r="53" spans="2:11" s="32" customFormat="1" ht="25.5" customHeight="1" x14ac:dyDescent="0.25">
      <c r="B53" s="856"/>
      <c r="C53" s="211" t="s">
        <v>223</v>
      </c>
      <c r="D53" s="182">
        <v>0</v>
      </c>
      <c r="E53" s="174">
        <v>0</v>
      </c>
      <c r="F53" s="174">
        <v>0</v>
      </c>
      <c r="G53" s="179"/>
      <c r="H53" s="179"/>
      <c r="I53" s="67"/>
    </row>
    <row r="54" spans="2:11" s="32" customFormat="1" ht="31.5" customHeight="1" x14ac:dyDescent="0.25">
      <c r="B54" s="856"/>
      <c r="C54" s="211" t="s">
        <v>224</v>
      </c>
      <c r="D54" s="192">
        <v>0</v>
      </c>
      <c r="E54" s="181">
        <v>0</v>
      </c>
      <c r="F54" s="181">
        <v>0</v>
      </c>
      <c r="G54" s="179"/>
      <c r="H54" s="179"/>
      <c r="I54" s="67"/>
    </row>
    <row r="55" spans="2:11" s="32" customFormat="1" ht="15.75" thickBot="1" x14ac:dyDescent="0.3">
      <c r="B55" s="857"/>
      <c r="C55" s="455" t="s">
        <v>225</v>
      </c>
      <c r="D55" s="456">
        <v>0</v>
      </c>
      <c r="E55" s="432">
        <v>0</v>
      </c>
      <c r="F55" s="432">
        <v>0</v>
      </c>
      <c r="G55" s="432"/>
      <c r="H55" s="432"/>
      <c r="I55" s="450"/>
    </row>
    <row r="56" spans="2:11" s="32" customFormat="1" x14ac:dyDescent="0.25">
      <c r="B56" s="836" t="s">
        <v>12</v>
      </c>
      <c r="C56" s="457" t="s">
        <v>188</v>
      </c>
      <c r="D56" s="443"/>
      <c r="E56" s="444"/>
      <c r="F56" s="444"/>
      <c r="G56" s="444"/>
      <c r="H56" s="444"/>
      <c r="I56" s="445"/>
    </row>
    <row r="57" spans="2:11" s="32" customFormat="1" ht="15.75" thickBot="1" x14ac:dyDescent="0.3">
      <c r="B57" s="837"/>
      <c r="C57" s="455" t="s">
        <v>189</v>
      </c>
      <c r="D57" s="184"/>
      <c r="E57" s="185"/>
      <c r="F57" s="185"/>
      <c r="G57" s="185"/>
      <c r="H57" s="185"/>
      <c r="I57" s="186"/>
    </row>
    <row r="58" spans="2:11" s="32" customFormat="1" ht="15.75" thickBot="1" x14ac:dyDescent="0.3">
      <c r="B58" s="463" t="s">
        <v>13</v>
      </c>
      <c r="C58" s="458" t="s">
        <v>190</v>
      </c>
      <c r="D58" s="446"/>
      <c r="E58" s="447"/>
      <c r="F58" s="447"/>
      <c r="G58" s="447"/>
      <c r="H58" s="447"/>
      <c r="I58" s="448"/>
    </row>
    <row r="59" spans="2:11" s="32" customFormat="1" ht="15.75" thickBot="1" x14ac:dyDescent="0.3">
      <c r="B59" s="522" t="s">
        <v>14</v>
      </c>
      <c r="C59" s="210" t="s">
        <v>379</v>
      </c>
      <c r="D59" s="193"/>
      <c r="E59" s="187"/>
      <c r="F59" s="187"/>
      <c r="G59" s="187"/>
      <c r="H59" s="187"/>
      <c r="I59" s="435"/>
    </row>
    <row r="60" spans="2:11" s="32" customFormat="1" ht="15.75" thickBot="1" x14ac:dyDescent="0.3">
      <c r="B60" s="555"/>
      <c r="C60" s="820" t="s">
        <v>10</v>
      </c>
      <c r="D60" s="867"/>
      <c r="E60" s="867"/>
      <c r="F60" s="867"/>
      <c r="G60" s="867"/>
      <c r="H60" s="867"/>
      <c r="I60" s="868"/>
    </row>
    <row r="61" spans="2:11" s="32" customFormat="1" ht="15.75" thickBot="1" x14ac:dyDescent="0.3">
      <c r="B61" s="858" t="s">
        <v>11</v>
      </c>
      <c r="C61" s="263" t="s">
        <v>220</v>
      </c>
      <c r="D61" s="283">
        <v>7500</v>
      </c>
      <c r="E61" s="284">
        <v>13489</v>
      </c>
      <c r="F61" s="284">
        <v>18202</v>
      </c>
      <c r="G61" s="284">
        <f t="shared" ref="G61:I61" si="7">SUM(G62:G66)</f>
        <v>0</v>
      </c>
      <c r="H61" s="284">
        <f t="shared" si="7"/>
        <v>0</v>
      </c>
      <c r="I61" s="285">
        <f t="shared" si="7"/>
        <v>0</v>
      </c>
    </row>
    <row r="62" spans="2:11" s="32" customFormat="1" x14ac:dyDescent="0.25">
      <c r="B62" s="859"/>
      <c r="C62" s="419" t="s">
        <v>323</v>
      </c>
      <c r="D62" s="468">
        <v>0</v>
      </c>
      <c r="E62" s="332">
        <v>0</v>
      </c>
      <c r="F62" s="332">
        <v>0</v>
      </c>
      <c r="G62" s="332"/>
      <c r="H62" s="332"/>
      <c r="I62" s="326"/>
      <c r="K62" s="717"/>
    </row>
    <row r="63" spans="2:11" s="32" customFormat="1" ht="15.75" x14ac:dyDescent="0.25">
      <c r="B63" s="860"/>
      <c r="C63" s="236" t="s">
        <v>226</v>
      </c>
      <c r="D63" s="290">
        <v>7297</v>
      </c>
      <c r="E63" s="280">
        <v>13128</v>
      </c>
      <c r="F63" s="280">
        <v>17749</v>
      </c>
      <c r="G63" s="281"/>
      <c r="H63" s="281"/>
      <c r="I63" s="282"/>
      <c r="J63" s="70"/>
      <c r="K63" s="734" t="s">
        <v>478</v>
      </c>
    </row>
    <row r="64" spans="2:11" s="32" customFormat="1" ht="15.75" x14ac:dyDescent="0.25">
      <c r="B64" s="860"/>
      <c r="C64" s="224" t="s">
        <v>227</v>
      </c>
      <c r="D64" s="288">
        <v>166</v>
      </c>
      <c r="E64" s="223">
        <v>294</v>
      </c>
      <c r="F64" s="223">
        <v>373</v>
      </c>
      <c r="G64" s="45"/>
      <c r="H64" s="45"/>
      <c r="I64" s="46"/>
      <c r="J64"/>
      <c r="K64" s="734" t="s">
        <v>478</v>
      </c>
    </row>
    <row r="65" spans="2:11" ht="15.75" x14ac:dyDescent="0.25">
      <c r="B65" s="860"/>
      <c r="C65" s="224" t="s">
        <v>228</v>
      </c>
      <c r="D65" s="288">
        <v>37</v>
      </c>
      <c r="E65" s="223">
        <v>67</v>
      </c>
      <c r="F65" s="223">
        <v>80</v>
      </c>
      <c r="G65" s="45"/>
      <c r="H65" s="45"/>
      <c r="I65" s="46"/>
      <c r="K65" s="734" t="s">
        <v>478</v>
      </c>
    </row>
    <row r="66" spans="2:11" s="32" customFormat="1" ht="16.5" thickBot="1" x14ac:dyDescent="0.3">
      <c r="B66" s="861"/>
      <c r="C66" s="333" t="s">
        <v>229</v>
      </c>
      <c r="D66" s="289">
        <v>0</v>
      </c>
      <c r="E66" s="225">
        <v>0</v>
      </c>
      <c r="F66" s="225">
        <v>0</v>
      </c>
      <c r="G66" s="460"/>
      <c r="H66" s="460"/>
      <c r="I66" s="461"/>
      <c r="J66"/>
      <c r="K66" s="734" t="s">
        <v>478</v>
      </c>
    </row>
    <row r="67" spans="2:11" s="32" customFormat="1" x14ac:dyDescent="0.25">
      <c r="B67" s="836" t="s">
        <v>12</v>
      </c>
      <c r="C67" s="286" t="s">
        <v>188</v>
      </c>
      <c r="D67" s="287"/>
      <c r="E67" s="222"/>
      <c r="F67" s="222"/>
      <c r="G67" s="222"/>
      <c r="H67" s="222"/>
      <c r="I67" s="462"/>
      <c r="K67" s="717"/>
    </row>
    <row r="68" spans="2:11" s="32" customFormat="1" ht="15.75" thickBot="1" x14ac:dyDescent="0.3">
      <c r="B68" s="837"/>
      <c r="C68" s="333" t="s">
        <v>189</v>
      </c>
      <c r="D68" s="289"/>
      <c r="E68" s="225"/>
      <c r="F68" s="225"/>
      <c r="G68" s="225"/>
      <c r="H68" s="225"/>
      <c r="I68" s="226"/>
    </row>
    <row r="69" spans="2:11" s="32" customFormat="1" ht="15.75" thickBot="1" x14ac:dyDescent="0.3">
      <c r="B69" s="463" t="s">
        <v>13</v>
      </c>
      <c r="C69" s="464" t="s">
        <v>190</v>
      </c>
      <c r="D69" s="465"/>
      <c r="E69" s="466"/>
      <c r="F69" s="466"/>
      <c r="G69" s="466"/>
      <c r="H69" s="466"/>
      <c r="I69" s="467"/>
    </row>
    <row r="70" spans="2:11" s="32" customFormat="1" ht="15.75" thickBot="1" x14ac:dyDescent="0.3">
      <c r="B70" s="552" t="s">
        <v>14</v>
      </c>
      <c r="C70" s="422" t="s">
        <v>379</v>
      </c>
      <c r="D70" s="290"/>
      <c r="E70" s="280"/>
      <c r="F70" s="280"/>
      <c r="G70" s="280"/>
      <c r="H70" s="280"/>
      <c r="I70" s="459"/>
    </row>
    <row r="71" spans="2:11" s="32" customFormat="1" ht="15.75" thickBot="1" x14ac:dyDescent="0.3">
      <c r="B71" s="555"/>
      <c r="C71" s="264" t="s">
        <v>161</v>
      </c>
      <c r="D71" s="871"/>
      <c r="E71" s="872"/>
      <c r="F71" s="872"/>
      <c r="G71" s="872"/>
      <c r="H71" s="872"/>
      <c r="I71" s="873"/>
      <c r="K71" t="s">
        <v>244</v>
      </c>
    </row>
    <row r="72" spans="2:11" s="32" customFormat="1" ht="31.7" customHeight="1" thickBot="1" x14ac:dyDescent="0.3">
      <c r="B72" s="858" t="s">
        <v>11</v>
      </c>
      <c r="C72" s="418" t="s">
        <v>230</v>
      </c>
      <c r="D72" s="283">
        <v>46697</v>
      </c>
      <c r="E72" s="284">
        <v>40278</v>
      </c>
      <c r="F72" s="284">
        <v>33994</v>
      </c>
      <c r="G72" s="284">
        <f t="shared" ref="G72:I72" si="8">SUM(G73:G77)</f>
        <v>0</v>
      </c>
      <c r="H72" s="284">
        <f t="shared" si="8"/>
        <v>0</v>
      </c>
      <c r="I72" s="285">
        <f t="shared" si="8"/>
        <v>0</v>
      </c>
      <c r="K72" s="26" t="s">
        <v>264</v>
      </c>
    </row>
    <row r="73" spans="2:11" s="32" customFormat="1" ht="15.75" x14ac:dyDescent="0.25">
      <c r="B73" s="842"/>
      <c r="C73" s="419" t="s">
        <v>323</v>
      </c>
      <c r="D73" s="468">
        <v>0</v>
      </c>
      <c r="E73" s="332">
        <v>0</v>
      </c>
      <c r="F73" s="332">
        <v>0</v>
      </c>
      <c r="G73" s="332"/>
      <c r="H73" s="332"/>
      <c r="I73" s="326"/>
      <c r="K73" s="734" t="s">
        <v>479</v>
      </c>
    </row>
    <row r="74" spans="2:11" s="32" customFormat="1" ht="15.75" x14ac:dyDescent="0.25">
      <c r="B74" s="869"/>
      <c r="C74" s="236" t="s">
        <v>231</v>
      </c>
      <c r="D74" s="290">
        <v>45082</v>
      </c>
      <c r="E74" s="280">
        <v>38915</v>
      </c>
      <c r="F74" s="280">
        <v>32862</v>
      </c>
      <c r="G74" s="281"/>
      <c r="H74" s="281"/>
      <c r="I74" s="282"/>
      <c r="K74" s="734" t="s">
        <v>480</v>
      </c>
    </row>
    <row r="75" spans="2:11" s="32" customFormat="1" ht="15.75" x14ac:dyDescent="0.25">
      <c r="B75" s="869"/>
      <c r="C75" s="224" t="s">
        <v>232</v>
      </c>
      <c r="D75" s="288">
        <v>1080</v>
      </c>
      <c r="E75" s="223">
        <v>896</v>
      </c>
      <c r="F75" s="223">
        <v>730</v>
      </c>
      <c r="G75" s="45"/>
      <c r="H75" s="45"/>
      <c r="I75" s="46"/>
      <c r="K75" s="734" t="s">
        <v>480</v>
      </c>
    </row>
    <row r="76" spans="2:11" s="32" customFormat="1" ht="15.75" x14ac:dyDescent="0.25">
      <c r="B76" s="869"/>
      <c r="C76" s="224" t="s">
        <v>233</v>
      </c>
      <c r="D76" s="288">
        <v>523</v>
      </c>
      <c r="E76" s="223">
        <v>458</v>
      </c>
      <c r="F76" s="223">
        <v>395</v>
      </c>
      <c r="G76" s="45"/>
      <c r="H76" s="45"/>
      <c r="I76" s="46"/>
      <c r="K76" s="734" t="s">
        <v>480</v>
      </c>
    </row>
    <row r="77" spans="2:11" s="32" customFormat="1" ht="16.5" thickBot="1" x14ac:dyDescent="0.3">
      <c r="B77" s="870"/>
      <c r="C77" s="333" t="s">
        <v>234</v>
      </c>
      <c r="D77" s="289">
        <v>12</v>
      </c>
      <c r="E77" s="225">
        <v>9</v>
      </c>
      <c r="F77" s="225">
        <v>7</v>
      </c>
      <c r="G77" s="460"/>
      <c r="H77" s="460"/>
      <c r="I77" s="461"/>
      <c r="K77" s="734" t="s">
        <v>480</v>
      </c>
    </row>
    <row r="78" spans="2:11" s="32" customFormat="1" x14ac:dyDescent="0.25">
      <c r="B78" s="862" t="s">
        <v>12</v>
      </c>
      <c r="C78" s="286" t="s">
        <v>188</v>
      </c>
      <c r="D78" s="287"/>
      <c r="E78" s="222"/>
      <c r="F78" s="222"/>
      <c r="G78" s="222"/>
      <c r="H78" s="222"/>
      <c r="I78" s="462"/>
      <c r="K78" s="717"/>
    </row>
    <row r="79" spans="2:11" s="32" customFormat="1" ht="15.75" thickBot="1" x14ac:dyDescent="0.3">
      <c r="B79" s="863"/>
      <c r="C79" s="333" t="s">
        <v>189</v>
      </c>
      <c r="D79" s="289"/>
      <c r="E79" s="225"/>
      <c r="F79" s="225"/>
      <c r="G79" s="225"/>
      <c r="H79" s="225"/>
      <c r="I79" s="226"/>
    </row>
    <row r="80" spans="2:11" s="32" customFormat="1" ht="15.75" thickBot="1" x14ac:dyDescent="0.3">
      <c r="B80" s="436" t="s">
        <v>13</v>
      </c>
      <c r="C80" s="464" t="s">
        <v>190</v>
      </c>
      <c r="D80" s="465"/>
      <c r="E80" s="466"/>
      <c r="F80" s="466"/>
      <c r="G80" s="466"/>
      <c r="H80" s="466"/>
      <c r="I80" s="467"/>
    </row>
    <row r="81" spans="2:14" s="32" customFormat="1" ht="15.75" thickBot="1" x14ac:dyDescent="0.3">
      <c r="B81" s="436" t="s">
        <v>14</v>
      </c>
      <c r="C81" s="464" t="s">
        <v>379</v>
      </c>
      <c r="D81" s="465"/>
      <c r="E81" s="466"/>
      <c r="F81" s="466"/>
      <c r="G81" s="466"/>
      <c r="H81" s="466"/>
      <c r="I81" s="467"/>
    </row>
    <row r="82" spans="2:14" s="32" customFormat="1" ht="75" x14ac:dyDescent="0.25">
      <c r="B82"/>
      <c r="K82" s="735" t="s">
        <v>547</v>
      </c>
      <c r="L82" s="70"/>
      <c r="M82" s="70"/>
      <c r="N82" s="70"/>
    </row>
    <row r="83" spans="2:14" s="32" customFormat="1" x14ac:dyDescent="0.25">
      <c r="B83" s="811" t="s">
        <v>109</v>
      </c>
      <c r="C83" s="811"/>
      <c r="D83" s="811"/>
      <c r="E83" s="811"/>
      <c r="F83" s="811"/>
      <c r="G83" s="811"/>
      <c r="H83" s="811"/>
      <c r="I83" s="811"/>
      <c r="J83" s="811"/>
      <c r="K83" s="811"/>
      <c r="L83" s="259"/>
      <c r="M83" s="259"/>
      <c r="N83" s="259"/>
    </row>
    <row r="84" spans="2:14" s="32" customFormat="1" x14ac:dyDescent="0.25">
      <c r="B84" s="809" t="s">
        <v>137</v>
      </c>
      <c r="C84" s="809"/>
      <c r="D84" s="809"/>
      <c r="E84" s="809"/>
      <c r="F84" s="809"/>
      <c r="G84" s="809"/>
      <c r="H84" s="809"/>
      <c r="I84" s="809"/>
      <c r="J84" s="809"/>
      <c r="K84" s="809"/>
      <c r="L84" s="262"/>
      <c r="M84" s="262"/>
      <c r="N84" s="262"/>
    </row>
    <row r="85" spans="2:14" s="32" customFormat="1" x14ac:dyDescent="0.25">
      <c r="B85" s="809" t="s">
        <v>147</v>
      </c>
      <c r="C85" s="809"/>
      <c r="D85" s="809"/>
      <c r="E85" s="809"/>
      <c r="F85" s="809"/>
      <c r="G85" s="809"/>
      <c r="H85" s="809"/>
      <c r="I85" s="809"/>
      <c r="J85" s="809"/>
      <c r="K85" s="809"/>
      <c r="L85" s="262"/>
      <c r="M85" s="262"/>
      <c r="N85" s="262"/>
    </row>
    <row r="86" spans="2:14" x14ac:dyDescent="0.25">
      <c r="B86" s="809" t="s">
        <v>159</v>
      </c>
      <c r="C86" s="809"/>
      <c r="D86" s="809"/>
      <c r="E86" s="809"/>
      <c r="F86" s="809"/>
      <c r="G86" s="809"/>
      <c r="H86" s="809"/>
      <c r="I86" s="809"/>
      <c r="J86" s="809"/>
      <c r="K86" s="809"/>
      <c r="L86" s="27"/>
      <c r="M86" s="27"/>
      <c r="N86" s="27"/>
    </row>
    <row r="87" spans="2:14" s="32" customFormat="1" x14ac:dyDescent="0.25">
      <c r="B87" s="262"/>
      <c r="C87" s="262"/>
      <c r="D87" s="262"/>
      <c r="E87" s="262"/>
      <c r="F87" s="262"/>
      <c r="G87" s="262"/>
      <c r="H87" s="262"/>
      <c r="I87" s="262"/>
      <c r="J87" s="262"/>
      <c r="K87" s="262"/>
      <c r="L87" s="27"/>
      <c r="M87" s="27"/>
      <c r="N87" s="27"/>
    </row>
    <row r="88" spans="2:14" s="32" customFormat="1" x14ac:dyDescent="0.25">
      <c r="B88"/>
      <c r="C88"/>
      <c r="D88"/>
      <c r="E88"/>
      <c r="F88"/>
      <c r="G88"/>
      <c r="H88"/>
      <c r="I88"/>
      <c r="J88"/>
      <c r="K88"/>
      <c r="L88" s="27"/>
      <c r="M88" s="27"/>
      <c r="N88" s="27"/>
    </row>
    <row r="89" spans="2:14" s="32" customFormat="1" x14ac:dyDescent="0.25">
      <c r="B89"/>
      <c r="C89"/>
      <c r="D89"/>
      <c r="E89"/>
      <c r="F89"/>
      <c r="G89"/>
      <c r="H89"/>
      <c r="I89"/>
      <c r="J89"/>
      <c r="K89"/>
      <c r="L89" s="27"/>
      <c r="M89" s="27"/>
      <c r="N89" s="27"/>
    </row>
    <row r="90" spans="2:14" ht="20.100000000000001" customHeight="1" x14ac:dyDescent="0.25"/>
    <row r="91" spans="2:14" ht="27.6" customHeight="1" x14ac:dyDescent="0.25"/>
    <row r="92" spans="2:14" ht="29.1" customHeight="1" x14ac:dyDescent="0.25"/>
    <row r="93" spans="2:14" s="32" customFormat="1" ht="29.1" customHeight="1" x14ac:dyDescent="0.25">
      <c r="B93"/>
      <c r="C93"/>
      <c r="D93"/>
      <c r="E93"/>
      <c r="F93"/>
      <c r="G93"/>
      <c r="H93"/>
      <c r="I93"/>
      <c r="J93"/>
      <c r="K93"/>
    </row>
  </sheetData>
  <mergeCells count="31">
    <mergeCell ref="B83:K83"/>
    <mergeCell ref="B84:K84"/>
    <mergeCell ref="B85:K85"/>
    <mergeCell ref="B86:K86"/>
    <mergeCell ref="C60:I60"/>
    <mergeCell ref="B72:B77"/>
    <mergeCell ref="B78:B79"/>
    <mergeCell ref="D71:I71"/>
    <mergeCell ref="B45:B46"/>
    <mergeCell ref="B7:B21"/>
    <mergeCell ref="B50:B55"/>
    <mergeCell ref="B56:B57"/>
    <mergeCell ref="B67:B68"/>
    <mergeCell ref="B61:B66"/>
    <mergeCell ref="B34:B35"/>
    <mergeCell ref="B39:B44"/>
    <mergeCell ref="B2:I2"/>
    <mergeCell ref="B22:B23"/>
    <mergeCell ref="C38:I38"/>
    <mergeCell ref="B27:B33"/>
    <mergeCell ref="C4:C5"/>
    <mergeCell ref="B4:B5"/>
    <mergeCell ref="C26:I26"/>
    <mergeCell ref="C49:I49"/>
    <mergeCell ref="K3:K6"/>
    <mergeCell ref="C3:I3"/>
    <mergeCell ref="G4:I4"/>
    <mergeCell ref="D4:F4"/>
    <mergeCell ref="C6:I6"/>
    <mergeCell ref="K31:K32"/>
    <mergeCell ref="K42:K43"/>
  </mergeCells>
  <conditionalFormatting sqref="D39:I46 D61:I68 D72:I79 D7:I23 D27:I35">
    <cfRule type="containsBlanks" dxfId="42" priority="11">
      <formula>LEN(TRIM(D7))=0</formula>
    </cfRule>
  </conditionalFormatting>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M53"/>
  <sheetViews>
    <sheetView zoomScale="80" zoomScaleNormal="80" workbookViewId="0">
      <selection activeCell="K23" sqref="K23:K25"/>
    </sheetView>
  </sheetViews>
  <sheetFormatPr defaultColWidth="8.7109375" defaultRowHeight="15" x14ac:dyDescent="0.25"/>
  <cols>
    <col min="1" max="1" width="1" customWidth="1"/>
    <col min="2" max="2" width="12" customWidth="1"/>
    <col min="3" max="3" width="45.85546875" style="32" customWidth="1"/>
    <col min="4" max="5" width="8.7109375" customWidth="1"/>
    <col min="6" max="6" width="9" customWidth="1"/>
    <col min="7" max="9" width="8.7109375" customWidth="1"/>
    <col min="10" max="10" width="3.28515625" customWidth="1"/>
    <col min="11" max="11" width="90.42578125" style="26" customWidth="1"/>
  </cols>
  <sheetData>
    <row r="1" spans="2:12" ht="15.75" customHeight="1" thickBot="1" x14ac:dyDescent="0.3">
      <c r="B1" t="s">
        <v>133</v>
      </c>
      <c r="J1" s="7"/>
    </row>
    <row r="2" spans="2:12" ht="16.5" thickBot="1" x14ac:dyDescent="0.3">
      <c r="B2" s="749" t="s">
        <v>254</v>
      </c>
      <c r="C2" s="750"/>
      <c r="D2" s="750"/>
      <c r="E2" s="750"/>
      <c r="F2" s="750"/>
      <c r="G2" s="750"/>
      <c r="H2" s="750"/>
      <c r="I2" s="751"/>
      <c r="J2" s="20"/>
      <c r="K2" s="485" t="s">
        <v>135</v>
      </c>
    </row>
    <row r="3" spans="2:12" ht="15.75" thickBot="1" x14ac:dyDescent="0.3">
      <c r="B3" s="890"/>
      <c r="C3" s="890"/>
      <c r="D3" s="890"/>
      <c r="E3" s="890"/>
      <c r="F3" s="890"/>
      <c r="G3" s="890"/>
      <c r="H3" s="890"/>
      <c r="I3" s="890"/>
      <c r="J3" s="4"/>
      <c r="K3" s="486"/>
    </row>
    <row r="4" spans="2:12" ht="45.75" customHeight="1" thickBot="1" x14ac:dyDescent="0.3">
      <c r="B4" s="891" t="s">
        <v>6</v>
      </c>
      <c r="C4" s="892" t="s">
        <v>128</v>
      </c>
      <c r="D4" s="757" t="s">
        <v>179</v>
      </c>
      <c r="E4" s="889"/>
      <c r="F4" s="889"/>
      <c r="G4" s="886" t="s">
        <v>16</v>
      </c>
      <c r="H4" s="887"/>
      <c r="I4" s="888"/>
      <c r="J4" s="21"/>
      <c r="K4" s="877" t="s">
        <v>402</v>
      </c>
      <c r="L4" s="12"/>
    </row>
    <row r="5" spans="2:12" ht="15.75" customHeight="1" thickBot="1" x14ac:dyDescent="0.3">
      <c r="B5" s="848"/>
      <c r="C5" s="893"/>
      <c r="D5" s="68">
        <v>2016</v>
      </c>
      <c r="E5" s="120">
        <v>2017</v>
      </c>
      <c r="F5" s="69">
        <v>2018</v>
      </c>
      <c r="G5" s="121">
        <v>2020</v>
      </c>
      <c r="H5" s="122">
        <v>2025</v>
      </c>
      <c r="I5" s="122">
        <v>2030</v>
      </c>
      <c r="J5" s="12"/>
      <c r="K5" s="877"/>
    </row>
    <row r="6" spans="2:12" ht="19.350000000000001" customHeight="1" thickBot="1" x14ac:dyDescent="0.3">
      <c r="B6" s="138"/>
      <c r="C6" s="880" t="s">
        <v>17</v>
      </c>
      <c r="D6" s="883"/>
      <c r="E6" s="883"/>
      <c r="F6" s="883"/>
      <c r="G6" s="883"/>
      <c r="H6" s="883"/>
      <c r="I6" s="884"/>
      <c r="J6" s="23"/>
      <c r="K6" s="877"/>
      <c r="L6" s="12"/>
    </row>
    <row r="7" spans="2:12" s="32" customFormat="1" ht="19.350000000000001" customHeight="1" thickBot="1" x14ac:dyDescent="0.3">
      <c r="B7" s="874" t="s">
        <v>11</v>
      </c>
      <c r="C7" s="260" t="s">
        <v>367</v>
      </c>
      <c r="D7" s="271">
        <v>21</v>
      </c>
      <c r="E7" s="272">
        <v>29</v>
      </c>
      <c r="F7" s="273">
        <v>242</v>
      </c>
      <c r="G7" s="343">
        <v>391</v>
      </c>
      <c r="H7" s="272">
        <v>478</v>
      </c>
      <c r="I7" s="273">
        <v>478</v>
      </c>
      <c r="J7" s="23"/>
      <c r="K7" s="878" t="s">
        <v>153</v>
      </c>
      <c r="L7" s="12"/>
    </row>
    <row r="8" spans="2:12" s="32" customFormat="1" ht="24" customHeight="1" thickBot="1" x14ac:dyDescent="0.3">
      <c r="B8" s="875"/>
      <c r="C8" s="338" t="s">
        <v>366</v>
      </c>
      <c r="D8" s="339">
        <v>18</v>
      </c>
      <c r="E8" s="340">
        <v>21</v>
      </c>
      <c r="F8" s="341">
        <v>231</v>
      </c>
      <c r="G8" s="339">
        <v>379</v>
      </c>
      <c r="H8" s="340">
        <v>466</v>
      </c>
      <c r="I8" s="342">
        <v>466</v>
      </c>
      <c r="J8" s="23"/>
      <c r="K8" s="878"/>
      <c r="L8" s="12"/>
    </row>
    <row r="9" spans="2:12" ht="30" customHeight="1" x14ac:dyDescent="0.25">
      <c r="B9" s="875"/>
      <c r="C9" s="213" t="s">
        <v>403</v>
      </c>
      <c r="D9" s="54">
        <v>7</v>
      </c>
      <c r="E9" s="52">
        <v>10</v>
      </c>
      <c r="F9" s="53">
        <v>10</v>
      </c>
      <c r="G9" s="227">
        <v>30</v>
      </c>
      <c r="H9" s="55">
        <v>30</v>
      </c>
      <c r="I9" s="56">
        <v>30</v>
      </c>
      <c r="J9" s="7"/>
      <c r="K9" s="403" t="s">
        <v>157</v>
      </c>
    </row>
    <row r="10" spans="2:12" ht="30.95" customHeight="1" x14ac:dyDescent="0.25">
      <c r="B10" s="875"/>
      <c r="C10" s="214" t="s">
        <v>404</v>
      </c>
      <c r="D10" s="38">
        <v>11</v>
      </c>
      <c r="E10" s="39">
        <v>11</v>
      </c>
      <c r="F10" s="40">
        <v>221</v>
      </c>
      <c r="G10" s="38">
        <v>349</v>
      </c>
      <c r="H10" s="39">
        <v>436</v>
      </c>
      <c r="I10" s="41">
        <v>436</v>
      </c>
      <c r="J10" s="18"/>
      <c r="K10" s="403" t="s">
        <v>373</v>
      </c>
    </row>
    <row r="11" spans="2:12" ht="27.95" customHeight="1" x14ac:dyDescent="0.25">
      <c r="B11" s="875"/>
      <c r="C11" s="214" t="s">
        <v>407</v>
      </c>
      <c r="D11" s="42">
        <v>2</v>
      </c>
      <c r="E11" s="43">
        <v>2</v>
      </c>
      <c r="F11" s="44">
        <v>72</v>
      </c>
      <c r="G11" s="48">
        <v>112</v>
      </c>
      <c r="H11" s="49">
        <v>141</v>
      </c>
      <c r="I11" s="50">
        <v>141</v>
      </c>
      <c r="J11" s="18"/>
      <c r="K11" s="26" t="s">
        <v>368</v>
      </c>
    </row>
    <row r="12" spans="2:12" ht="21" customHeight="1" x14ac:dyDescent="0.25">
      <c r="B12" s="875"/>
      <c r="C12" s="214" t="s">
        <v>247</v>
      </c>
      <c r="D12" s="42">
        <v>9</v>
      </c>
      <c r="E12" s="43">
        <v>9</v>
      </c>
      <c r="F12" s="44">
        <v>149</v>
      </c>
      <c r="G12" s="48">
        <v>235</v>
      </c>
      <c r="H12" s="49">
        <v>293</v>
      </c>
      <c r="I12" s="50">
        <v>293</v>
      </c>
      <c r="J12" s="18"/>
    </row>
    <row r="13" spans="2:12" ht="78" customHeight="1" thickBot="1" x14ac:dyDescent="0.3">
      <c r="B13" s="875"/>
      <c r="C13" s="228" t="s">
        <v>405</v>
      </c>
      <c r="D13" s="114">
        <v>0</v>
      </c>
      <c r="E13" s="115">
        <v>0</v>
      </c>
      <c r="F13" s="116">
        <v>0</v>
      </c>
      <c r="G13" s="117">
        <v>2</v>
      </c>
      <c r="H13" s="118">
        <v>2</v>
      </c>
      <c r="I13" s="119">
        <v>2</v>
      </c>
      <c r="J13" s="18"/>
      <c r="K13" s="736" t="s">
        <v>481</v>
      </c>
    </row>
    <row r="14" spans="2:12" ht="48" customHeight="1" thickBot="1" x14ac:dyDescent="0.3">
      <c r="B14" s="875"/>
      <c r="C14" s="299" t="s">
        <v>249</v>
      </c>
      <c r="D14" s="344">
        <v>3</v>
      </c>
      <c r="E14" s="345">
        <v>8</v>
      </c>
      <c r="F14" s="346">
        <v>11</v>
      </c>
      <c r="G14" s="344">
        <v>12</v>
      </c>
      <c r="H14" s="345">
        <v>12</v>
      </c>
      <c r="I14" s="347">
        <v>12</v>
      </c>
      <c r="J14" s="7"/>
      <c r="K14" s="736" t="s">
        <v>482</v>
      </c>
    </row>
    <row r="15" spans="2:12" ht="45" customHeight="1" x14ac:dyDescent="0.25">
      <c r="B15" s="875"/>
      <c r="C15" s="213" t="s">
        <v>406</v>
      </c>
      <c r="D15" s="54">
        <v>3</v>
      </c>
      <c r="E15" s="52">
        <v>7</v>
      </c>
      <c r="F15" s="53">
        <v>10</v>
      </c>
      <c r="G15" s="543">
        <v>10</v>
      </c>
      <c r="H15" s="544">
        <v>10</v>
      </c>
      <c r="I15" s="545">
        <v>10</v>
      </c>
      <c r="J15" s="7"/>
      <c r="K15" s="736" t="s">
        <v>483</v>
      </c>
    </row>
    <row r="16" spans="2:12" ht="15.75" customHeight="1" x14ac:dyDescent="0.25">
      <c r="B16" s="875"/>
      <c r="C16" s="214" t="s">
        <v>104</v>
      </c>
      <c r="D16" s="42">
        <v>0</v>
      </c>
      <c r="E16" s="43">
        <v>1</v>
      </c>
      <c r="F16" s="44">
        <v>2</v>
      </c>
      <c r="G16" s="42">
        <v>2</v>
      </c>
      <c r="H16" s="43">
        <v>2</v>
      </c>
      <c r="I16" s="47">
        <v>2</v>
      </c>
      <c r="J16" s="7"/>
      <c r="K16" s="710"/>
    </row>
    <row r="17" spans="2:12" ht="99" customHeight="1" x14ac:dyDescent="0.25">
      <c r="B17" s="875"/>
      <c r="C17" s="214" t="s">
        <v>408</v>
      </c>
      <c r="D17" s="42">
        <v>0</v>
      </c>
      <c r="E17" s="43">
        <v>0</v>
      </c>
      <c r="F17" s="44">
        <v>0</v>
      </c>
      <c r="G17" s="48">
        <v>0</v>
      </c>
      <c r="H17" s="49">
        <v>0</v>
      </c>
      <c r="I17" s="46">
        <v>0</v>
      </c>
      <c r="J17" s="7"/>
      <c r="K17" s="737" t="s">
        <v>484</v>
      </c>
    </row>
    <row r="18" spans="2:12" ht="91.5" customHeight="1" x14ac:dyDescent="0.25">
      <c r="B18" s="875"/>
      <c r="C18" s="214" t="s">
        <v>248</v>
      </c>
      <c r="D18" s="42">
        <v>0</v>
      </c>
      <c r="E18" s="43">
        <v>1</v>
      </c>
      <c r="F18" s="44">
        <v>1</v>
      </c>
      <c r="G18" s="48">
        <v>2</v>
      </c>
      <c r="H18" s="49">
        <v>2</v>
      </c>
      <c r="I18" s="50">
        <v>2</v>
      </c>
      <c r="J18" s="7"/>
      <c r="K18" s="738" t="s">
        <v>485</v>
      </c>
    </row>
    <row r="19" spans="2:12" ht="25.5" customHeight="1" thickBot="1" x14ac:dyDescent="0.3">
      <c r="B19" s="879"/>
      <c r="C19" s="229" t="s">
        <v>409</v>
      </c>
      <c r="D19" s="230">
        <v>0</v>
      </c>
      <c r="E19" s="231">
        <v>0</v>
      </c>
      <c r="F19" s="232">
        <v>0</v>
      </c>
      <c r="G19" s="233">
        <v>0</v>
      </c>
      <c r="H19" s="234">
        <v>0</v>
      </c>
      <c r="I19" s="235">
        <v>0</v>
      </c>
      <c r="J19" s="7"/>
    </row>
    <row r="20" spans="2:12" ht="39.75" customHeight="1" x14ac:dyDescent="0.3">
      <c r="B20" s="885" t="s">
        <v>12</v>
      </c>
      <c r="C20" s="215" t="s">
        <v>150</v>
      </c>
      <c r="D20" s="319"/>
      <c r="E20" s="317"/>
      <c r="F20" s="318">
        <v>2</v>
      </c>
      <c r="G20" s="541"/>
      <c r="H20" s="320" t="s">
        <v>487</v>
      </c>
      <c r="I20" s="542" t="s">
        <v>487</v>
      </c>
      <c r="J20" s="7"/>
      <c r="K20" s="634"/>
    </row>
    <row r="21" spans="2:12" s="32" customFormat="1" ht="51.75" customHeight="1" x14ac:dyDescent="0.25">
      <c r="B21" s="879"/>
      <c r="C21" s="228" t="s">
        <v>151</v>
      </c>
      <c r="D21" s="114"/>
      <c r="E21" s="115"/>
      <c r="F21" s="116"/>
      <c r="G21" s="117"/>
      <c r="H21" s="118"/>
      <c r="I21" s="119"/>
      <c r="J21" s="7"/>
      <c r="K21" s="594"/>
    </row>
    <row r="22" spans="2:12" ht="24" customHeight="1" thickBot="1" x14ac:dyDescent="0.3">
      <c r="B22" s="229" t="s">
        <v>13</v>
      </c>
      <c r="C22" s="229" t="s">
        <v>18</v>
      </c>
      <c r="D22" s="230"/>
      <c r="E22" s="231"/>
      <c r="F22" s="232"/>
      <c r="G22" s="233"/>
      <c r="H22" s="234"/>
      <c r="I22" s="235"/>
      <c r="J22" s="7"/>
      <c r="K22" s="487"/>
    </row>
    <row r="23" spans="2:12" ht="24.75" customHeight="1" thickBot="1" x14ac:dyDescent="0.3">
      <c r="B23" s="37"/>
      <c r="C23" s="880" t="s">
        <v>126</v>
      </c>
      <c r="D23" s="881"/>
      <c r="E23" s="881"/>
      <c r="F23" s="881"/>
      <c r="G23" s="881"/>
      <c r="H23" s="881"/>
      <c r="I23" s="882"/>
      <c r="J23" s="7"/>
      <c r="K23" s="709"/>
    </row>
    <row r="24" spans="2:12" s="32" customFormat="1" ht="19.5" customHeight="1" thickBot="1" x14ac:dyDescent="0.3">
      <c r="B24" s="874" t="s">
        <v>11</v>
      </c>
      <c r="C24" s="321" t="s">
        <v>86</v>
      </c>
      <c r="D24" s="271">
        <f t="shared" ref="D24:I24" si="0">D25+D26</f>
        <v>0</v>
      </c>
      <c r="E24" s="272">
        <f t="shared" si="0"/>
        <v>0</v>
      </c>
      <c r="F24" s="296">
        <f t="shared" si="0"/>
        <v>0</v>
      </c>
      <c r="G24" s="271">
        <v>2</v>
      </c>
      <c r="H24" s="272">
        <f t="shared" si="0"/>
        <v>0</v>
      </c>
      <c r="I24" s="273">
        <f t="shared" si="0"/>
        <v>0</v>
      </c>
      <c r="J24" s="7"/>
      <c r="K24" s="739" t="s">
        <v>488</v>
      </c>
    </row>
    <row r="25" spans="2:12" ht="87" customHeight="1" x14ac:dyDescent="0.25">
      <c r="B25" s="875"/>
      <c r="C25" s="286" t="s">
        <v>85</v>
      </c>
      <c r="D25" s="123"/>
      <c r="E25" s="52"/>
      <c r="F25" s="53"/>
      <c r="G25" s="54">
        <v>2</v>
      </c>
      <c r="H25" s="55"/>
      <c r="I25" s="56"/>
      <c r="J25" s="7"/>
      <c r="K25" s="740" t="s">
        <v>489</v>
      </c>
    </row>
    <row r="26" spans="2:12" ht="43.5" customHeight="1" thickBot="1" x14ac:dyDescent="0.35">
      <c r="B26" s="875"/>
      <c r="C26" s="237" t="s">
        <v>324</v>
      </c>
      <c r="D26" s="322"/>
      <c r="E26" s="115"/>
      <c r="F26" s="116"/>
      <c r="G26" s="114">
        <v>1</v>
      </c>
      <c r="H26" s="118"/>
      <c r="I26" s="119"/>
      <c r="J26" s="7"/>
      <c r="K26" s="635"/>
    </row>
    <row r="27" spans="2:12" ht="18" customHeight="1" thickBot="1" x14ac:dyDescent="0.3">
      <c r="B27" s="875"/>
      <c r="C27" s="327" t="s">
        <v>88</v>
      </c>
      <c r="D27" s="271">
        <f t="shared" ref="D27:I27" si="1">D28+D29</f>
        <v>0</v>
      </c>
      <c r="E27" s="272">
        <f t="shared" si="1"/>
        <v>0</v>
      </c>
      <c r="F27" s="296">
        <f t="shared" si="1"/>
        <v>0</v>
      </c>
      <c r="G27" s="271">
        <f t="shared" si="1"/>
        <v>0</v>
      </c>
      <c r="H27" s="272">
        <f t="shared" si="1"/>
        <v>0</v>
      </c>
      <c r="I27" s="273">
        <f t="shared" si="1"/>
        <v>0</v>
      </c>
      <c r="J27" s="7"/>
      <c r="K27" s="593"/>
    </row>
    <row r="28" spans="2:12" ht="42.75" customHeight="1" x14ac:dyDescent="0.25">
      <c r="B28" s="875"/>
      <c r="C28" s="236" t="s">
        <v>87</v>
      </c>
      <c r="D28" s="316"/>
      <c r="E28" s="323"/>
      <c r="F28" s="324"/>
      <c r="G28" s="325"/>
      <c r="H28" s="320"/>
      <c r="I28" s="326"/>
      <c r="J28" s="7"/>
    </row>
    <row r="29" spans="2:12" ht="15.75" customHeight="1" thickBot="1" x14ac:dyDescent="0.3">
      <c r="B29" s="876"/>
      <c r="C29" s="333" t="s">
        <v>325</v>
      </c>
      <c r="D29" s="334"/>
      <c r="E29" s="335"/>
      <c r="F29" s="336"/>
      <c r="G29" s="337"/>
      <c r="H29" s="234"/>
      <c r="I29" s="130"/>
      <c r="J29" s="17"/>
      <c r="K29" s="486"/>
      <c r="L29" s="7"/>
    </row>
    <row r="30" spans="2:12" ht="17.25" customHeight="1" x14ac:dyDescent="0.25">
      <c r="B30" s="875" t="s">
        <v>12</v>
      </c>
      <c r="C30" s="236" t="s">
        <v>84</v>
      </c>
      <c r="D30" s="328"/>
      <c r="E30" s="329"/>
      <c r="F30" s="330"/>
      <c r="G30" s="331" t="s">
        <v>487</v>
      </c>
      <c r="H30" s="332" t="s">
        <v>487</v>
      </c>
      <c r="I30" s="326"/>
      <c r="J30" s="12"/>
      <c r="K30" s="636"/>
      <c r="L30" s="9"/>
    </row>
    <row r="31" spans="2:12" ht="29.25" customHeight="1" thickBot="1" x14ac:dyDescent="0.3">
      <c r="B31" s="876"/>
      <c r="C31" s="237" t="s">
        <v>19</v>
      </c>
      <c r="D31" s="61"/>
      <c r="E31" s="139"/>
      <c r="F31" s="140"/>
      <c r="G31" s="141"/>
      <c r="H31" s="142"/>
      <c r="I31" s="146"/>
      <c r="J31" s="19"/>
      <c r="K31" s="594"/>
      <c r="L31" s="11"/>
    </row>
    <row r="32" spans="2:12" s="32" customFormat="1" ht="15.75" customHeight="1" thickBot="1" x14ac:dyDescent="0.3">
      <c r="B32" s="37"/>
      <c r="C32" s="895" t="s">
        <v>175</v>
      </c>
      <c r="D32" s="896"/>
      <c r="E32" s="896"/>
      <c r="F32" s="896"/>
      <c r="G32" s="896"/>
      <c r="H32" s="896"/>
      <c r="I32" s="897"/>
      <c r="J32" s="19"/>
      <c r="K32" s="15" t="s">
        <v>183</v>
      </c>
      <c r="L32" s="11"/>
    </row>
    <row r="33" spans="2:13" s="32" customFormat="1" ht="15.75" customHeight="1" thickBot="1" x14ac:dyDescent="0.3">
      <c r="B33" s="874" t="s">
        <v>11</v>
      </c>
      <c r="C33" s="299" t="s">
        <v>134</v>
      </c>
      <c r="D33" s="309">
        <f t="shared" ref="D33:I33" si="2">D34+D37</f>
        <v>0</v>
      </c>
      <c r="E33" s="310">
        <f t="shared" si="2"/>
        <v>0</v>
      </c>
      <c r="F33" s="311">
        <f t="shared" si="2"/>
        <v>0</v>
      </c>
      <c r="G33" s="309">
        <f t="shared" si="2"/>
        <v>0</v>
      </c>
      <c r="H33" s="310">
        <f t="shared" si="2"/>
        <v>0</v>
      </c>
      <c r="I33" s="312">
        <f t="shared" si="2"/>
        <v>0</v>
      </c>
      <c r="J33" s="19"/>
      <c r="K33" s="15"/>
      <c r="L33" s="11"/>
    </row>
    <row r="34" spans="2:13" s="32" customFormat="1" ht="15.75" customHeight="1" x14ac:dyDescent="0.25">
      <c r="B34" s="875"/>
      <c r="C34" s="215" t="s">
        <v>99</v>
      </c>
      <c r="D34" s="300">
        <f t="shared" ref="D34:I34" si="3">D35+D36</f>
        <v>0</v>
      </c>
      <c r="E34" s="307">
        <f t="shared" si="3"/>
        <v>0</v>
      </c>
      <c r="F34" s="308">
        <f t="shared" si="3"/>
        <v>0</v>
      </c>
      <c r="G34" s="300">
        <f t="shared" si="3"/>
        <v>0</v>
      </c>
      <c r="H34" s="307">
        <f t="shared" si="3"/>
        <v>0</v>
      </c>
      <c r="I34" s="147">
        <f t="shared" si="3"/>
        <v>0</v>
      </c>
      <c r="J34" s="19"/>
      <c r="K34" s="15"/>
      <c r="L34" s="11"/>
    </row>
    <row r="35" spans="2:13" s="32" customFormat="1" ht="15.75" customHeight="1" x14ac:dyDescent="0.25">
      <c r="B35" s="875"/>
      <c r="C35" s="215" t="s">
        <v>98</v>
      </c>
      <c r="D35" s="300"/>
      <c r="E35" s="143"/>
      <c r="F35" s="301"/>
      <c r="G35" s="144"/>
      <c r="H35" s="145"/>
      <c r="I35" s="147"/>
      <c r="J35" s="19"/>
      <c r="K35" s="10"/>
      <c r="L35" s="11"/>
    </row>
    <row r="36" spans="2:13" ht="15.75" customHeight="1" x14ac:dyDescent="0.25">
      <c r="B36" s="875"/>
      <c r="C36" s="583" t="s">
        <v>326</v>
      </c>
      <c r="D36" s="302"/>
      <c r="E36" s="33"/>
      <c r="F36" s="303"/>
      <c r="G36" s="34"/>
      <c r="H36" s="64"/>
      <c r="I36" s="65"/>
      <c r="J36" s="17"/>
      <c r="K36" s="486"/>
      <c r="L36" s="7"/>
    </row>
    <row r="37" spans="2:13" ht="15.75" customHeight="1" x14ac:dyDescent="0.25">
      <c r="B37" s="875"/>
      <c r="C37" s="228" t="s">
        <v>101</v>
      </c>
      <c r="D37" s="302">
        <f t="shared" ref="D37:I37" si="4">D38+D39</f>
        <v>0</v>
      </c>
      <c r="E37" s="33">
        <f t="shared" si="4"/>
        <v>0</v>
      </c>
      <c r="F37" s="303">
        <f t="shared" si="4"/>
        <v>0</v>
      </c>
      <c r="G37" s="34">
        <f t="shared" si="4"/>
        <v>0</v>
      </c>
      <c r="H37" s="35">
        <f t="shared" si="4"/>
        <v>0</v>
      </c>
      <c r="I37" s="36">
        <f t="shared" si="4"/>
        <v>0</v>
      </c>
      <c r="J37" s="17"/>
      <c r="K37" s="637"/>
      <c r="L37" s="7"/>
    </row>
    <row r="38" spans="2:13" ht="15" customHeight="1" x14ac:dyDescent="0.25">
      <c r="B38" s="875"/>
      <c r="C38" s="228" t="s">
        <v>100</v>
      </c>
      <c r="D38" s="302"/>
      <c r="E38" s="33"/>
      <c r="F38" s="303"/>
      <c r="G38" s="34"/>
      <c r="H38" s="64"/>
      <c r="I38" s="65"/>
      <c r="J38" s="7"/>
      <c r="K38" s="486"/>
      <c r="L38" s="8"/>
    </row>
    <row r="39" spans="2:13" ht="15" customHeight="1" thickBot="1" x14ac:dyDescent="0.3">
      <c r="B39" s="876"/>
      <c r="C39" s="584" t="s">
        <v>327</v>
      </c>
      <c r="D39" s="304"/>
      <c r="E39" s="305"/>
      <c r="F39" s="306"/>
      <c r="G39" s="313"/>
      <c r="H39" s="314"/>
      <c r="I39" s="315"/>
      <c r="J39" s="7"/>
      <c r="K39" s="486"/>
      <c r="L39" s="8"/>
    </row>
    <row r="40" spans="2:13" ht="15" customHeight="1" thickBot="1" x14ac:dyDescent="0.3">
      <c r="B40" s="292"/>
      <c r="C40" s="880" t="s">
        <v>10</v>
      </c>
      <c r="D40" s="881"/>
      <c r="E40" s="881"/>
      <c r="F40" s="881"/>
      <c r="G40" s="881"/>
      <c r="H40" s="881"/>
      <c r="I40" s="882"/>
    </row>
    <row r="41" spans="2:13" s="32" customFormat="1" ht="15" customHeight="1" thickBot="1" x14ac:dyDescent="0.3">
      <c r="B41" s="855" t="s">
        <v>11</v>
      </c>
      <c r="C41" s="240" t="s">
        <v>103</v>
      </c>
      <c r="D41" s="58">
        <f t="shared" ref="D41:I41" si="5">D42+D43</f>
        <v>0</v>
      </c>
      <c r="E41" s="59">
        <f t="shared" si="5"/>
        <v>0</v>
      </c>
      <c r="F41" s="60">
        <f t="shared" si="5"/>
        <v>0</v>
      </c>
      <c r="G41" s="61">
        <f t="shared" si="5"/>
        <v>0</v>
      </c>
      <c r="H41" s="59">
        <f t="shared" si="5"/>
        <v>0</v>
      </c>
      <c r="I41" s="62">
        <f t="shared" si="5"/>
        <v>0</v>
      </c>
      <c r="K41" s="26"/>
    </row>
    <row r="42" spans="2:13" ht="51" customHeight="1" x14ac:dyDescent="0.3">
      <c r="B42" s="856"/>
      <c r="C42" s="238" t="s">
        <v>102</v>
      </c>
      <c r="D42" s="51"/>
      <c r="E42" s="52"/>
      <c r="F42" s="53"/>
      <c r="G42" s="54"/>
      <c r="H42" s="55"/>
      <c r="I42" s="56"/>
      <c r="K42" s="708"/>
    </row>
    <row r="43" spans="2:13" ht="15.75" thickBot="1" x14ac:dyDescent="0.3">
      <c r="B43" s="857"/>
      <c r="C43" s="239" t="s">
        <v>328</v>
      </c>
      <c r="D43" s="57"/>
      <c r="E43" s="43"/>
      <c r="F43" s="44"/>
      <c r="G43" s="42"/>
      <c r="H43" s="49"/>
      <c r="I43" s="50"/>
    </row>
    <row r="44" spans="2:13" ht="30.75" thickBot="1" x14ac:dyDescent="0.3">
      <c r="B44" s="293"/>
      <c r="C44" s="327" t="s">
        <v>161</v>
      </c>
      <c r="D44" s="898"/>
      <c r="E44" s="899"/>
      <c r="F44" s="899"/>
      <c r="G44" s="899"/>
      <c r="H44" s="899"/>
      <c r="I44" s="900"/>
      <c r="J44" s="32"/>
      <c r="K44" s="26" t="s">
        <v>244</v>
      </c>
      <c r="L44" s="32"/>
      <c r="M44" s="32"/>
    </row>
    <row r="45" spans="2:13" s="32" customFormat="1" ht="30.75" thickBot="1" x14ac:dyDescent="0.3">
      <c r="B45" s="874" t="s">
        <v>131</v>
      </c>
      <c r="C45" s="294" t="s">
        <v>163</v>
      </c>
      <c r="D45" s="295">
        <f t="shared" ref="D45:I45" si="6">D46+D47</f>
        <v>0</v>
      </c>
      <c r="E45" s="272">
        <f t="shared" si="6"/>
        <v>0</v>
      </c>
      <c r="F45" s="296">
        <f t="shared" si="6"/>
        <v>0</v>
      </c>
      <c r="G45" s="271">
        <f t="shared" si="6"/>
        <v>0</v>
      </c>
      <c r="H45" s="272">
        <f t="shared" si="6"/>
        <v>0</v>
      </c>
      <c r="I45" s="273">
        <f t="shared" si="6"/>
        <v>0</v>
      </c>
      <c r="K45" s="26" t="s">
        <v>246</v>
      </c>
    </row>
    <row r="46" spans="2:13" x14ac:dyDescent="0.25">
      <c r="B46" s="875"/>
      <c r="C46" s="221" t="s">
        <v>162</v>
      </c>
      <c r="D46" s="51"/>
      <c r="E46" s="52"/>
      <c r="F46" s="53"/>
      <c r="G46" s="54"/>
      <c r="H46" s="55"/>
      <c r="I46" s="56"/>
      <c r="J46" s="70"/>
      <c r="L46" s="70"/>
      <c r="M46" s="70"/>
    </row>
    <row r="47" spans="2:13" ht="15.75" thickBot="1" x14ac:dyDescent="0.3">
      <c r="B47" s="876"/>
      <c r="C47" s="297" t="s">
        <v>329</v>
      </c>
      <c r="D47" s="298"/>
      <c r="E47" s="231"/>
      <c r="F47" s="232"/>
      <c r="G47" s="230"/>
      <c r="H47" s="234"/>
      <c r="I47" s="235"/>
      <c r="J47" s="27"/>
      <c r="L47" s="27"/>
      <c r="M47" s="27"/>
    </row>
    <row r="50" spans="2:11" x14ac:dyDescent="0.25">
      <c r="B50" s="811" t="s">
        <v>109</v>
      </c>
      <c r="C50" s="811"/>
      <c r="D50" s="811"/>
      <c r="E50" s="811"/>
      <c r="F50" s="811"/>
      <c r="G50" s="811"/>
      <c r="H50" s="811"/>
      <c r="I50" s="811"/>
      <c r="J50" s="811"/>
      <c r="K50" s="811"/>
    </row>
    <row r="51" spans="2:11" x14ac:dyDescent="0.25">
      <c r="B51" s="809" t="s">
        <v>137</v>
      </c>
      <c r="C51" s="809"/>
      <c r="D51" s="809"/>
      <c r="E51" s="809"/>
      <c r="F51" s="809"/>
      <c r="G51" s="809"/>
      <c r="H51" s="809"/>
      <c r="I51" s="809"/>
      <c r="J51" s="809"/>
      <c r="K51" s="809"/>
    </row>
    <row r="52" spans="2:11" x14ac:dyDescent="0.25">
      <c r="B52" s="894" t="s">
        <v>160</v>
      </c>
      <c r="C52" s="894"/>
      <c r="D52" s="894"/>
      <c r="E52" s="894"/>
      <c r="F52" s="894"/>
      <c r="G52" s="894"/>
      <c r="H52" s="894"/>
      <c r="I52" s="894"/>
      <c r="J52" s="894"/>
      <c r="K52" s="894"/>
    </row>
    <row r="53" spans="2:11" x14ac:dyDescent="0.25">
      <c r="B53" s="809" t="s">
        <v>158</v>
      </c>
      <c r="C53" s="809"/>
      <c r="D53" s="809"/>
      <c r="E53" s="809"/>
      <c r="F53" s="809"/>
      <c r="G53" s="809"/>
      <c r="H53" s="809"/>
      <c r="I53" s="809"/>
      <c r="J53" s="809"/>
      <c r="K53" s="809"/>
    </row>
  </sheetData>
  <mergeCells count="24">
    <mergeCell ref="B52:K52"/>
    <mergeCell ref="B53:K53"/>
    <mergeCell ref="B51:K51"/>
    <mergeCell ref="B50:K50"/>
    <mergeCell ref="B30:B31"/>
    <mergeCell ref="C40:I40"/>
    <mergeCell ref="C32:I32"/>
    <mergeCell ref="B33:B39"/>
    <mergeCell ref="B41:B43"/>
    <mergeCell ref="B45:B47"/>
    <mergeCell ref="D44:I44"/>
    <mergeCell ref="B2:I2"/>
    <mergeCell ref="G4:I4"/>
    <mergeCell ref="D4:F4"/>
    <mergeCell ref="B3:I3"/>
    <mergeCell ref="B4:B5"/>
    <mergeCell ref="C4:C5"/>
    <mergeCell ref="B24:B29"/>
    <mergeCell ref="K4:K6"/>
    <mergeCell ref="K7:K8"/>
    <mergeCell ref="B7:B19"/>
    <mergeCell ref="C23:I23"/>
    <mergeCell ref="C6:I6"/>
    <mergeCell ref="B20:B21"/>
  </mergeCells>
  <conditionalFormatting sqref="D8:I13 D20:I22 D25:I25 D28:I28 D42:I42 D46:I46 D30:I31">
    <cfRule type="containsBlanks" dxfId="41" priority="8">
      <formula>LEN(TRIM(D8))=0</formula>
    </cfRule>
  </conditionalFormatting>
  <conditionalFormatting sqref="D33:I39">
    <cfRule type="containsBlanks" dxfId="40" priority="1">
      <formula>LEN(TRIM(#REF!))=0</formula>
    </cfRule>
  </conditionalFormatting>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L46"/>
  <sheetViews>
    <sheetView workbookViewId="0">
      <selection activeCell="U48" sqref="U48"/>
    </sheetView>
  </sheetViews>
  <sheetFormatPr defaultColWidth="8.7109375" defaultRowHeight="15" x14ac:dyDescent="0.25"/>
  <cols>
    <col min="1" max="1" width="2.28515625" customWidth="1"/>
    <col min="2" max="2" width="11.28515625" customWidth="1"/>
    <col min="3" max="3" width="19.140625" customWidth="1"/>
    <col min="4" max="4" width="8.7109375" style="32" customWidth="1"/>
    <col min="5" max="7" width="8.7109375" customWidth="1"/>
    <col min="8" max="11" width="8.7109375" style="32" customWidth="1"/>
    <col min="12" max="12" width="8.7109375" customWidth="1"/>
    <col min="13" max="13" width="15.42578125" customWidth="1"/>
    <col min="14" max="14" width="8.7109375" customWidth="1"/>
    <col min="15" max="21" width="8.7109375" style="32" customWidth="1"/>
    <col min="22" max="22" width="2.28515625" style="32" customWidth="1"/>
    <col min="23" max="23" width="70.42578125" style="32" customWidth="1"/>
    <col min="24" max="24" width="8.28515625" customWidth="1"/>
    <col min="25" max="25" width="6.7109375" customWidth="1"/>
  </cols>
  <sheetData>
    <row r="1" spans="2:38" ht="15.75" thickBot="1" x14ac:dyDescent="0.3">
      <c r="B1" t="s">
        <v>127</v>
      </c>
      <c r="C1" s="5"/>
      <c r="D1" s="5"/>
    </row>
    <row r="2" spans="2:38" ht="14.85" customHeight="1" thickBot="1" x14ac:dyDescent="0.3">
      <c r="B2" s="901" t="s">
        <v>255</v>
      </c>
      <c r="C2" s="902"/>
      <c r="D2" s="902"/>
      <c r="E2" s="902"/>
      <c r="F2" s="902"/>
      <c r="G2" s="902"/>
      <c r="H2" s="902"/>
      <c r="I2" s="902"/>
      <c r="J2" s="902"/>
      <c r="K2" s="902"/>
      <c r="L2" s="902"/>
      <c r="M2" s="902"/>
      <c r="N2" s="902"/>
      <c r="O2" s="902"/>
      <c r="P2" s="902"/>
      <c r="Q2" s="902"/>
      <c r="R2" s="902"/>
      <c r="S2" s="902"/>
      <c r="T2" s="902"/>
      <c r="U2" s="903"/>
      <c r="V2" s="170"/>
      <c r="W2" s="63" t="s">
        <v>135</v>
      </c>
      <c r="Z2" s="1"/>
      <c r="AA2" s="1"/>
      <c r="AB2" s="1"/>
    </row>
    <row r="3" spans="2:38" ht="14.85" customHeight="1" thickBot="1" x14ac:dyDescent="0.3">
      <c r="B3" s="914"/>
      <c r="C3" s="915"/>
      <c r="D3" s="915"/>
      <c r="E3" s="915"/>
      <c r="F3" s="915"/>
      <c r="G3" s="915"/>
      <c r="H3" s="915"/>
      <c r="I3" s="915"/>
      <c r="J3" s="915"/>
      <c r="K3" s="915"/>
      <c r="L3" s="915"/>
      <c r="M3" s="915"/>
      <c r="N3" s="915"/>
      <c r="O3" s="153"/>
      <c r="P3" s="525"/>
      <c r="Q3" s="525"/>
      <c r="R3" s="525"/>
      <c r="S3" s="525"/>
      <c r="T3" s="525"/>
      <c r="U3" s="525"/>
      <c r="V3" s="153"/>
      <c r="Z3" s="32"/>
      <c r="AA3" s="1"/>
      <c r="AB3" s="1"/>
    </row>
    <row r="4" spans="2:38" ht="35.25" customHeight="1" thickBot="1" x14ac:dyDescent="0.3">
      <c r="B4" s="760"/>
      <c r="C4" s="916"/>
      <c r="D4" s="886" t="s">
        <v>380</v>
      </c>
      <c r="E4" s="887"/>
      <c r="F4" s="887"/>
      <c r="G4" s="887"/>
      <c r="H4" s="887"/>
      <c r="I4" s="887"/>
      <c r="J4" s="887"/>
      <c r="K4" s="887"/>
      <c r="L4" s="887"/>
      <c r="M4" s="886" t="s">
        <v>381</v>
      </c>
      <c r="N4" s="887"/>
      <c r="O4" s="887"/>
      <c r="P4" s="887"/>
      <c r="Q4" s="887"/>
      <c r="R4" s="887"/>
      <c r="S4" s="887"/>
      <c r="T4" s="887"/>
      <c r="U4" s="888"/>
      <c r="V4" s="351"/>
      <c r="W4" s="26" t="s">
        <v>138</v>
      </c>
    </row>
    <row r="5" spans="2:38" s="32" customFormat="1" ht="35.25" customHeight="1" thickBot="1" x14ac:dyDescent="0.3">
      <c r="B5" s="917"/>
      <c r="C5" s="918"/>
      <c r="D5" s="886">
        <v>2016</v>
      </c>
      <c r="E5" s="887"/>
      <c r="F5" s="888"/>
      <c r="G5" s="785">
        <v>2017</v>
      </c>
      <c r="H5" s="755"/>
      <c r="I5" s="826"/>
      <c r="J5" s="886">
        <v>2018</v>
      </c>
      <c r="K5" s="887"/>
      <c r="L5" s="888"/>
      <c r="M5" s="785">
        <v>2020</v>
      </c>
      <c r="N5" s="755"/>
      <c r="O5" s="826"/>
      <c r="P5" s="886">
        <v>2025</v>
      </c>
      <c r="Q5" s="887"/>
      <c r="R5" s="888"/>
      <c r="S5" s="785">
        <v>2030</v>
      </c>
      <c r="T5" s="755"/>
      <c r="U5" s="826"/>
      <c r="W5" s="26" t="s">
        <v>262</v>
      </c>
      <c r="X5" s="27"/>
      <c r="Y5" s="27"/>
      <c r="Z5" s="27"/>
      <c r="AA5" s="27"/>
      <c r="AB5" s="27"/>
      <c r="AC5" s="27"/>
      <c r="AD5" s="27"/>
      <c r="AE5" s="27"/>
      <c r="AF5" s="27"/>
      <c r="AG5" s="27"/>
      <c r="AH5" s="27"/>
      <c r="AI5" s="27"/>
      <c r="AJ5" s="27"/>
      <c r="AK5" s="27"/>
      <c r="AL5" s="27"/>
    </row>
    <row r="6" spans="2:38" ht="41.1" customHeight="1" thickBot="1" x14ac:dyDescent="0.3">
      <c r="B6" s="417" t="s">
        <v>129</v>
      </c>
      <c r="C6" s="417" t="s">
        <v>106</v>
      </c>
      <c r="D6" s="256" t="s">
        <v>382</v>
      </c>
      <c r="E6" s="202" t="s">
        <v>383</v>
      </c>
      <c r="F6" s="203" t="s">
        <v>384</v>
      </c>
      <c r="G6" s="256" t="s">
        <v>382</v>
      </c>
      <c r="H6" s="202" t="s">
        <v>383</v>
      </c>
      <c r="I6" s="203" t="s">
        <v>384</v>
      </c>
      <c r="J6" s="575" t="s">
        <v>382</v>
      </c>
      <c r="K6" s="202" t="s">
        <v>383</v>
      </c>
      <c r="L6" s="203" t="s">
        <v>384</v>
      </c>
      <c r="M6" s="256" t="s">
        <v>382</v>
      </c>
      <c r="N6" s="202" t="s">
        <v>383</v>
      </c>
      <c r="O6" s="203" t="s">
        <v>384</v>
      </c>
      <c r="P6" s="350" t="s">
        <v>382</v>
      </c>
      <c r="Q6" s="257" t="s">
        <v>383</v>
      </c>
      <c r="R6" s="258" t="s">
        <v>384</v>
      </c>
      <c r="S6" s="350" t="s">
        <v>382</v>
      </c>
      <c r="T6" s="257" t="s">
        <v>383</v>
      </c>
      <c r="U6" s="258" t="s">
        <v>384</v>
      </c>
      <c r="V6"/>
      <c r="W6" s="395" t="s">
        <v>263</v>
      </c>
      <c r="X6" s="27"/>
      <c r="Y6" s="27"/>
      <c r="Z6" s="27"/>
      <c r="AA6" s="27"/>
      <c r="AB6" s="27"/>
      <c r="AC6" s="27"/>
      <c r="AD6" s="27"/>
      <c r="AE6" s="27"/>
      <c r="AF6" s="27"/>
      <c r="AG6" s="27"/>
      <c r="AH6" s="27"/>
      <c r="AI6" s="27"/>
      <c r="AJ6" s="27"/>
      <c r="AK6" s="27"/>
      <c r="AL6" s="27"/>
    </row>
    <row r="7" spans="2:38" ht="16.5" customHeight="1" x14ac:dyDescent="0.25">
      <c r="B7" s="919" t="s">
        <v>11</v>
      </c>
      <c r="C7" s="569" t="s">
        <v>7</v>
      </c>
      <c r="D7" s="563">
        <f>'5b. AFI targets'!D8</f>
        <v>18</v>
      </c>
      <c r="E7" s="562">
        <f>'5a. AFV estimates'!D9</f>
        <v>279</v>
      </c>
      <c r="F7" s="573">
        <f>E7/D7</f>
        <v>15.5</v>
      </c>
      <c r="G7" s="563">
        <f>'5b. AFI targets'!E8</f>
        <v>21</v>
      </c>
      <c r="H7" s="562">
        <f>'5a. AFV estimates'!E9</f>
        <v>383</v>
      </c>
      <c r="I7" s="573">
        <f>H7/G7</f>
        <v>18.238095238095237</v>
      </c>
      <c r="J7" s="563">
        <f>'5b. AFI targets'!F8</f>
        <v>231</v>
      </c>
      <c r="K7" s="562">
        <f>'5a. AFV estimates'!F9</f>
        <v>549</v>
      </c>
      <c r="L7" s="576">
        <f>K7/J7</f>
        <v>2.3766233766233764</v>
      </c>
      <c r="M7" s="563">
        <f>'5b. AFI targets'!G8</f>
        <v>379</v>
      </c>
      <c r="N7" s="562">
        <f>'5a. AFV estimates'!G9</f>
        <v>980</v>
      </c>
      <c r="O7" s="564">
        <f>N7/M7</f>
        <v>2.5857519788918206</v>
      </c>
      <c r="P7" s="561">
        <f>'5b. AFI targets'!H8</f>
        <v>466</v>
      </c>
      <c r="Q7" s="562">
        <f>'5a. AFV estimates'!H9</f>
        <v>2650</v>
      </c>
      <c r="R7" s="564">
        <f>Q7/P7</f>
        <v>5.6866952789699567</v>
      </c>
      <c r="S7" s="561">
        <f>'5b. AFI targets'!I8</f>
        <v>466</v>
      </c>
      <c r="T7" s="562">
        <f>'5a. AFV estimates'!I9</f>
        <v>7200</v>
      </c>
      <c r="U7" s="565">
        <f>T7/S7</f>
        <v>15.450643776824034</v>
      </c>
      <c r="V7"/>
      <c r="W7" s="32" t="s">
        <v>282</v>
      </c>
      <c r="X7" s="27"/>
      <c r="Y7" s="27"/>
      <c r="Z7" s="27"/>
      <c r="AA7" s="27"/>
      <c r="AB7" s="27"/>
      <c r="AC7" s="27"/>
      <c r="AD7" s="27"/>
      <c r="AE7" s="27"/>
      <c r="AF7" s="27"/>
      <c r="AG7" s="27"/>
      <c r="AH7" s="27"/>
      <c r="AI7" s="27"/>
      <c r="AJ7" s="27"/>
      <c r="AK7" s="27"/>
      <c r="AL7" s="27"/>
    </row>
    <row r="8" spans="2:38" x14ac:dyDescent="0.25">
      <c r="B8" s="920"/>
      <c r="C8" s="570" t="s">
        <v>108</v>
      </c>
      <c r="D8" s="568">
        <f>'5b. AFI targets'!D25</f>
        <v>0</v>
      </c>
      <c r="E8" s="567">
        <f>'5a. AFV estimates'!D29</f>
        <v>84</v>
      </c>
      <c r="F8" s="574" t="e">
        <f>E8/D8</f>
        <v>#DIV/0!</v>
      </c>
      <c r="G8" s="568">
        <f>'5b. AFI targets'!E25</f>
        <v>0</v>
      </c>
      <c r="H8" s="567">
        <f>'5a. AFV estimates'!E29</f>
        <v>153</v>
      </c>
      <c r="I8" s="574" t="e">
        <f>H8/G8</f>
        <v>#DIV/0!</v>
      </c>
      <c r="J8" s="568">
        <f>'5b. AFI targets'!F25</f>
        <v>0</v>
      </c>
      <c r="K8" s="567">
        <f>'5a. AFV estimates'!F29</f>
        <v>187</v>
      </c>
      <c r="L8" s="354" t="e">
        <f>K8/J8</f>
        <v>#DIV/0!</v>
      </c>
      <c r="M8" s="568">
        <f>'5b. AFI targets'!G25</f>
        <v>2</v>
      </c>
      <c r="N8" s="567">
        <f>'5a. AFV estimates'!G29</f>
        <v>0</v>
      </c>
      <c r="O8" s="355">
        <f>N8/M8</f>
        <v>0</v>
      </c>
      <c r="P8" s="566">
        <f>'5b. AFI targets'!H25</f>
        <v>0</v>
      </c>
      <c r="Q8" s="567">
        <f>'5a. AFV estimates'!H29</f>
        <v>0</v>
      </c>
      <c r="R8" s="355" t="e">
        <f>Q8/P8</f>
        <v>#DIV/0!</v>
      </c>
      <c r="S8" s="566">
        <f>'5b. AFI targets'!I25</f>
        <v>0</v>
      </c>
      <c r="T8" s="567">
        <f>'5a. AFV estimates'!I29</f>
        <v>0</v>
      </c>
      <c r="U8" s="355" t="e">
        <f>T8/S8</f>
        <v>#DIV/0!</v>
      </c>
      <c r="V8"/>
      <c r="W8" s="352"/>
    </row>
    <row r="9" spans="2:38" ht="15.75" thickBot="1" x14ac:dyDescent="0.3">
      <c r="B9" s="921"/>
      <c r="C9" s="571" t="s">
        <v>107</v>
      </c>
      <c r="D9" s="358"/>
      <c r="E9" s="356"/>
      <c r="F9" s="357"/>
      <c r="G9" s="358"/>
      <c r="H9" s="356"/>
      <c r="I9" s="357"/>
      <c r="J9" s="358"/>
      <c r="K9" s="356"/>
      <c r="L9" s="357"/>
      <c r="M9" s="358"/>
      <c r="N9" s="356"/>
      <c r="O9" s="359"/>
      <c r="P9" s="477"/>
      <c r="Q9" s="356"/>
      <c r="R9" s="359"/>
      <c r="S9" s="477"/>
      <c r="T9" s="356"/>
      <c r="U9" s="359"/>
      <c r="V9"/>
      <c r="W9" s="352"/>
    </row>
    <row r="10" spans="2:38" x14ac:dyDescent="0.25">
      <c r="B10" s="919" t="s">
        <v>12</v>
      </c>
      <c r="C10" s="560" t="s">
        <v>107</v>
      </c>
      <c r="D10" s="572"/>
      <c r="E10" s="372"/>
      <c r="F10" s="375"/>
      <c r="G10" s="374"/>
      <c r="H10" s="372"/>
      <c r="I10" s="375"/>
      <c r="J10" s="372"/>
      <c r="K10" s="372"/>
      <c r="L10" s="373"/>
      <c r="M10" s="374"/>
      <c r="N10" s="372"/>
      <c r="O10" s="375"/>
      <c r="P10" s="360"/>
      <c r="Q10" s="360"/>
      <c r="R10" s="361"/>
      <c r="S10" s="362"/>
      <c r="T10" s="360"/>
      <c r="U10" s="363"/>
      <c r="V10"/>
      <c r="W10" s="26"/>
    </row>
    <row r="11" spans="2:38" ht="15" customHeight="1" x14ac:dyDescent="0.25">
      <c r="B11" s="920"/>
      <c r="C11" s="517" t="s">
        <v>107</v>
      </c>
      <c r="D11" s="479"/>
      <c r="E11" s="364"/>
      <c r="F11" s="367"/>
      <c r="G11" s="366"/>
      <c r="H11" s="364"/>
      <c r="I11" s="367"/>
      <c r="J11" s="364"/>
      <c r="K11" s="364"/>
      <c r="L11" s="365"/>
      <c r="M11" s="366"/>
      <c r="N11" s="364"/>
      <c r="O11" s="367"/>
      <c r="P11" s="364"/>
      <c r="Q11" s="364"/>
      <c r="R11" s="365"/>
      <c r="S11" s="366"/>
      <c r="T11" s="364"/>
      <c r="U11" s="367"/>
      <c r="V11"/>
      <c r="W11" s="671"/>
    </row>
    <row r="12" spans="2:38" ht="15.75" thickBot="1" x14ac:dyDescent="0.3">
      <c r="B12" s="921"/>
      <c r="C12" s="518" t="s">
        <v>107</v>
      </c>
      <c r="D12" s="480"/>
      <c r="E12" s="368"/>
      <c r="F12" s="371"/>
      <c r="G12" s="370"/>
      <c r="H12" s="368"/>
      <c r="I12" s="371"/>
      <c r="J12" s="368"/>
      <c r="K12" s="368"/>
      <c r="L12" s="369"/>
      <c r="M12" s="370"/>
      <c r="N12" s="368"/>
      <c r="O12" s="371"/>
      <c r="P12" s="368"/>
      <c r="Q12" s="368"/>
      <c r="R12" s="369"/>
      <c r="S12" s="370"/>
      <c r="T12" s="368"/>
      <c r="U12" s="371"/>
      <c r="V12"/>
      <c r="W12" s="26"/>
    </row>
    <row r="13" spans="2:38" x14ac:dyDescent="0.25">
      <c r="B13" s="919" t="s">
        <v>13</v>
      </c>
      <c r="C13" s="516" t="s">
        <v>107</v>
      </c>
      <c r="D13" s="478"/>
      <c r="E13" s="360"/>
      <c r="F13" s="363"/>
      <c r="G13" s="362"/>
      <c r="H13" s="360"/>
      <c r="I13" s="363"/>
      <c r="J13" s="360"/>
      <c r="K13" s="360"/>
      <c r="L13" s="361"/>
      <c r="M13" s="362"/>
      <c r="N13" s="360"/>
      <c r="O13" s="363"/>
      <c r="P13" s="360"/>
      <c r="Q13" s="360"/>
      <c r="R13" s="361"/>
      <c r="S13" s="362"/>
      <c r="T13" s="360"/>
      <c r="U13" s="363"/>
      <c r="V13"/>
      <c r="W13" s="26"/>
    </row>
    <row r="14" spans="2:38" ht="14.1" customHeight="1" x14ac:dyDescent="0.25">
      <c r="B14" s="920"/>
      <c r="C14" s="517" t="s">
        <v>107</v>
      </c>
      <c r="D14" s="479"/>
      <c r="E14" s="364"/>
      <c r="F14" s="367"/>
      <c r="G14" s="366"/>
      <c r="H14" s="364"/>
      <c r="I14" s="367"/>
      <c r="J14" s="364"/>
      <c r="K14" s="364"/>
      <c r="L14" s="365"/>
      <c r="M14" s="366"/>
      <c r="N14" s="364"/>
      <c r="O14" s="367"/>
      <c r="P14" s="364"/>
      <c r="Q14" s="364"/>
      <c r="R14" s="365"/>
      <c r="S14" s="366"/>
      <c r="T14" s="364"/>
      <c r="U14" s="367"/>
      <c r="V14"/>
      <c r="W14" s="26"/>
    </row>
    <row r="15" spans="2:38" ht="15.75" thickBot="1" x14ac:dyDescent="0.3">
      <c r="B15" s="921"/>
      <c r="C15" s="518" t="s">
        <v>107</v>
      </c>
      <c r="D15" s="480"/>
      <c r="E15" s="368"/>
      <c r="F15" s="371"/>
      <c r="G15" s="370"/>
      <c r="H15" s="368"/>
      <c r="I15" s="371"/>
      <c r="J15" s="368"/>
      <c r="K15" s="368"/>
      <c r="L15" s="369"/>
      <c r="M15" s="370"/>
      <c r="N15" s="368"/>
      <c r="O15" s="371"/>
      <c r="P15" s="368"/>
      <c r="Q15" s="368"/>
      <c r="R15" s="369"/>
      <c r="S15" s="370"/>
      <c r="T15" s="368"/>
      <c r="U15" s="371"/>
      <c r="V15"/>
      <c r="W15" s="26"/>
    </row>
    <row r="16" spans="2:38" s="32" customFormat="1" x14ac:dyDescent="0.25">
      <c r="B16" s="919" t="s">
        <v>14</v>
      </c>
      <c r="C16" s="516" t="s">
        <v>7</v>
      </c>
      <c r="D16" s="478">
        <v>39513.1</v>
      </c>
      <c r="E16" s="360">
        <v>39513.1</v>
      </c>
      <c r="F16" s="363">
        <v>1</v>
      </c>
      <c r="G16" s="360">
        <v>39513.1</v>
      </c>
      <c r="H16" s="372">
        <v>39380.6</v>
      </c>
      <c r="I16" s="375">
        <v>1</v>
      </c>
      <c r="J16" s="372">
        <v>40722.300000000003</v>
      </c>
      <c r="K16" s="372">
        <v>40722.300000000003</v>
      </c>
      <c r="L16" s="373">
        <v>1</v>
      </c>
      <c r="M16" s="374">
        <v>42000</v>
      </c>
      <c r="N16" s="372">
        <v>42000</v>
      </c>
      <c r="O16" s="375">
        <v>1</v>
      </c>
      <c r="P16" s="672">
        <v>90000</v>
      </c>
      <c r="Q16" s="672">
        <v>90000</v>
      </c>
      <c r="R16" s="673"/>
      <c r="S16" s="674">
        <v>120000</v>
      </c>
      <c r="T16" s="672">
        <v>120000</v>
      </c>
      <c r="U16" s="375"/>
      <c r="W16" s="26"/>
    </row>
    <row r="17" spans="2:27" s="32" customFormat="1" x14ac:dyDescent="0.25">
      <c r="B17" s="920"/>
      <c r="C17" s="517" t="s">
        <v>107</v>
      </c>
      <c r="D17" s="479"/>
      <c r="E17" s="364"/>
      <c r="F17" s="367"/>
      <c r="G17" s="366"/>
      <c r="H17" s="364"/>
      <c r="I17" s="367"/>
      <c r="J17" s="364"/>
      <c r="K17" s="364"/>
      <c r="L17" s="365"/>
      <c r="M17" s="366"/>
      <c r="N17" s="364"/>
      <c r="O17" s="367"/>
      <c r="P17" s="364"/>
      <c r="Q17" s="364"/>
      <c r="R17" s="365"/>
      <c r="S17" s="366"/>
      <c r="T17" s="364"/>
      <c r="U17" s="367"/>
      <c r="W17" s="26"/>
    </row>
    <row r="18" spans="2:27" ht="15.75" thickBot="1" x14ac:dyDescent="0.3">
      <c r="B18" s="921"/>
      <c r="C18" s="518" t="s">
        <v>107</v>
      </c>
      <c r="D18" s="480"/>
      <c r="E18" s="368"/>
      <c r="F18" s="371"/>
      <c r="G18" s="370"/>
      <c r="H18" s="368"/>
      <c r="I18" s="371"/>
      <c r="J18" s="368"/>
      <c r="K18" s="368"/>
      <c r="L18" s="369"/>
      <c r="M18" s="370"/>
      <c r="N18" s="368"/>
      <c r="O18" s="371"/>
      <c r="P18" s="368"/>
      <c r="Q18" s="368"/>
      <c r="R18" s="369"/>
      <c r="S18" s="370"/>
      <c r="T18" s="368"/>
      <c r="U18" s="371"/>
      <c r="V18"/>
      <c r="W18" s="26"/>
    </row>
    <row r="19" spans="2:27" x14ac:dyDescent="0.25">
      <c r="B19" s="13"/>
      <c r="G19" s="677">
        <f>G16/D16</f>
        <v>1</v>
      </c>
      <c r="H19" s="5"/>
      <c r="I19" s="5"/>
      <c r="J19" s="677">
        <f>J16/G16</f>
        <v>1.0306025090413053</v>
      </c>
      <c r="K19" s="5"/>
      <c r="L19" s="5"/>
      <c r="M19" s="677">
        <f>M16/J16</f>
        <v>1.0313759291592075</v>
      </c>
      <c r="P19" s="676">
        <f>P16/M16</f>
        <v>2.1428571428571428</v>
      </c>
      <c r="Q19" s="5"/>
      <c r="R19" s="5"/>
      <c r="S19" s="676">
        <f>S16/P16</f>
        <v>1.3333333333333333</v>
      </c>
      <c r="T19" s="5"/>
      <c r="U19" s="5"/>
      <c r="V19" s="5"/>
      <c r="W19" s="5"/>
    </row>
    <row r="20" spans="2:27" s="32" customFormat="1" x14ac:dyDescent="0.25">
      <c r="B20" s="22" t="s">
        <v>109</v>
      </c>
      <c r="P20" s="5"/>
      <c r="Q20" s="675" t="s">
        <v>534</v>
      </c>
      <c r="R20" s="5"/>
      <c r="S20" s="5"/>
      <c r="T20" s="5"/>
      <c r="U20" s="5"/>
      <c r="V20" s="5"/>
      <c r="W20" s="5"/>
    </row>
    <row r="21" spans="2:27" s="32" customFormat="1" x14ac:dyDescent="0.25">
      <c r="B21" s="809" t="s">
        <v>148</v>
      </c>
      <c r="C21" s="809"/>
      <c r="D21" s="809"/>
      <c r="E21" s="809"/>
      <c r="F21" s="809"/>
      <c r="G21" s="809"/>
      <c r="H21" s="809"/>
      <c r="I21" s="809"/>
      <c r="J21" s="809"/>
      <c r="K21" s="809"/>
      <c r="L21" s="809"/>
      <c r="M21" s="809"/>
      <c r="N21" s="809"/>
      <c r="O21" s="809"/>
      <c r="P21" s="647"/>
      <c r="Q21" s="647"/>
      <c r="R21" s="647"/>
      <c r="S21" s="647"/>
      <c r="T21" s="647"/>
      <c r="U21" s="647"/>
      <c r="V21" s="5"/>
      <c r="W21" s="5"/>
      <c r="X21" s="27"/>
      <c r="Y21" s="27"/>
      <c r="Z21" s="27"/>
      <c r="AA21" s="27"/>
    </row>
    <row r="22" spans="2:27" s="32" customFormat="1" x14ac:dyDescent="0.25">
      <c r="B22" s="809" t="s">
        <v>149</v>
      </c>
      <c r="C22" s="809"/>
      <c r="D22" s="809"/>
      <c r="E22" s="809"/>
      <c r="F22" s="809"/>
      <c r="G22" s="809"/>
      <c r="H22" s="809"/>
      <c r="I22" s="809"/>
      <c r="J22" s="809"/>
      <c r="K22" s="809"/>
      <c r="L22" s="809"/>
      <c r="M22" s="809"/>
      <c r="N22" s="809"/>
      <c r="O22" s="809"/>
      <c r="P22" s="741" t="s">
        <v>540</v>
      </c>
      <c r="Q22" s="741"/>
      <c r="R22" s="741"/>
      <c r="S22" s="741"/>
      <c r="T22" s="741"/>
      <c r="U22" s="741"/>
      <c r="V22" s="675"/>
      <c r="W22" s="675"/>
      <c r="X22" s="27"/>
      <c r="Y22" s="27"/>
      <c r="Z22" s="27"/>
      <c r="AA22" s="27"/>
    </row>
    <row r="23" spans="2:27" s="32" customFormat="1" x14ac:dyDescent="0.25">
      <c r="P23" s="5"/>
      <c r="Q23" s="5"/>
      <c r="R23" s="5"/>
      <c r="S23" s="5"/>
      <c r="T23" s="5"/>
      <c r="U23" s="5"/>
      <c r="V23" s="5"/>
      <c r="W23" s="5"/>
      <c r="X23" s="3"/>
    </row>
    <row r="24" spans="2:27" ht="15.75" thickBot="1" x14ac:dyDescent="0.3"/>
    <row r="25" spans="2:27" ht="16.5" customHeight="1" thickBot="1" x14ac:dyDescent="0.3">
      <c r="B25" s="901" t="s">
        <v>251</v>
      </c>
      <c r="C25" s="902"/>
      <c r="D25" s="902"/>
      <c r="E25" s="902"/>
      <c r="F25" s="902"/>
      <c r="G25" s="902"/>
      <c r="H25" s="902"/>
      <c r="I25" s="903"/>
      <c r="J25" s="170"/>
      <c r="K25" s="166"/>
      <c r="L25" s="170"/>
      <c r="M25" s="170"/>
      <c r="N25" s="170"/>
      <c r="O25" s="166"/>
      <c r="P25" s="170"/>
      <c r="Q25" s="166"/>
      <c r="R25" s="170"/>
      <c r="S25" s="170"/>
      <c r="T25" s="170"/>
      <c r="U25" s="166"/>
      <c r="V25" s="166"/>
      <c r="W25" s="166"/>
    </row>
    <row r="26" spans="2:27" ht="15.75" thickBot="1" x14ac:dyDescent="0.3">
      <c r="B26" s="922"/>
      <c r="C26" s="922"/>
      <c r="D26" s="922"/>
      <c r="E26" s="922"/>
      <c r="F26" s="922"/>
      <c r="G26" s="922"/>
      <c r="H26" s="922"/>
      <c r="I26" s="922"/>
      <c r="J26" s="353"/>
      <c r="K26" s="353"/>
      <c r="L26" s="353"/>
      <c r="M26" s="353"/>
      <c r="N26" s="353"/>
      <c r="O26" s="152"/>
      <c r="P26" s="353"/>
      <c r="Q26" s="353"/>
      <c r="R26" s="353"/>
      <c r="S26" s="353"/>
      <c r="T26" s="353"/>
      <c r="U26" s="195"/>
      <c r="V26" s="152"/>
      <c r="W26" s="152"/>
    </row>
    <row r="27" spans="2:27" ht="45" customHeight="1" thickBot="1" x14ac:dyDescent="0.3">
      <c r="B27" s="886"/>
      <c r="C27" s="888"/>
      <c r="D27" s="886" t="s">
        <v>250</v>
      </c>
      <c r="E27" s="887"/>
      <c r="F27" s="887"/>
      <c r="G27" s="886" t="s">
        <v>252</v>
      </c>
      <c r="H27" s="912"/>
      <c r="I27" s="913"/>
      <c r="J27" s="167"/>
      <c r="K27"/>
      <c r="N27" s="167"/>
      <c r="O27" s="167"/>
      <c r="P27" s="167"/>
      <c r="T27" s="167"/>
      <c r="U27" s="167"/>
      <c r="V27" s="167"/>
      <c r="W27"/>
    </row>
    <row r="28" spans="2:27" ht="46.35" customHeight="1" thickBot="1" x14ac:dyDescent="0.3">
      <c r="B28" s="907" t="s">
        <v>129</v>
      </c>
      <c r="C28" s="907" t="s">
        <v>152</v>
      </c>
      <c r="D28" s="887" t="s">
        <v>388</v>
      </c>
      <c r="E28" s="887"/>
      <c r="F28" s="887"/>
      <c r="G28" s="909" t="s">
        <v>389</v>
      </c>
      <c r="H28" s="910"/>
      <c r="I28" s="911"/>
      <c r="J28" s="195"/>
      <c r="K28"/>
      <c r="N28" s="168"/>
      <c r="O28" s="168"/>
      <c r="P28" s="195"/>
      <c r="T28" s="168"/>
      <c r="U28" s="168"/>
      <c r="V28" s="168"/>
      <c r="W28"/>
    </row>
    <row r="29" spans="2:27" ht="16.350000000000001" customHeight="1" thickBot="1" x14ac:dyDescent="0.3">
      <c r="B29" s="908"/>
      <c r="C29" s="908"/>
      <c r="D29" s="350">
        <v>2016</v>
      </c>
      <c r="E29" s="257">
        <v>2017</v>
      </c>
      <c r="F29" s="258">
        <v>2018</v>
      </c>
      <c r="G29" s="200">
        <v>2020</v>
      </c>
      <c r="H29" s="201">
        <v>2025</v>
      </c>
      <c r="I29" s="241">
        <v>2030</v>
      </c>
      <c r="J29" s="254"/>
      <c r="K29"/>
      <c r="N29" s="165"/>
      <c r="O29" s="165"/>
      <c r="P29" s="254"/>
      <c r="T29" s="165"/>
      <c r="U29" s="165"/>
      <c r="V29" s="165"/>
      <c r="W29"/>
    </row>
    <row r="30" spans="2:27" x14ac:dyDescent="0.25">
      <c r="B30" s="904" t="s">
        <v>11</v>
      </c>
      <c r="C30" s="242" t="s">
        <v>20</v>
      </c>
      <c r="D30" s="686">
        <v>0.19996652479556215</v>
      </c>
      <c r="E30" s="687">
        <v>0.18504435994930291</v>
      </c>
      <c r="F30" s="688">
        <v>0.17172550681326523</v>
      </c>
      <c r="G30" s="686">
        <v>0.21</v>
      </c>
      <c r="H30" s="707">
        <v>0.18</v>
      </c>
      <c r="I30" s="706">
        <v>0.16</v>
      </c>
      <c r="J30" s="255"/>
      <c r="K30"/>
      <c r="N30" s="169"/>
      <c r="O30" s="169"/>
      <c r="P30" s="255"/>
      <c r="T30" s="169"/>
      <c r="U30" s="169"/>
      <c r="V30" s="169"/>
      <c r="W30"/>
    </row>
    <row r="31" spans="2:27" x14ac:dyDescent="0.25">
      <c r="B31" s="905"/>
      <c r="C31" s="243" t="s">
        <v>21</v>
      </c>
      <c r="D31" s="689">
        <v>0.69322366218736553</v>
      </c>
      <c r="E31" s="690">
        <v>0.72750316856780739</v>
      </c>
      <c r="F31" s="691">
        <v>0.71718816209103686</v>
      </c>
      <c r="G31" s="689">
        <v>0.69</v>
      </c>
      <c r="H31" s="693">
        <v>0.65</v>
      </c>
      <c r="I31" s="694">
        <v>0.57999999999999996</v>
      </c>
      <c r="J31" s="255"/>
      <c r="K31"/>
      <c r="N31" s="169"/>
      <c r="O31" s="169"/>
      <c r="P31" s="255"/>
      <c r="T31" s="169"/>
      <c r="U31" s="169"/>
      <c r="V31" s="169"/>
      <c r="W31"/>
    </row>
    <row r="32" spans="2:27" ht="15.75" x14ac:dyDescent="0.25">
      <c r="B32" s="905"/>
      <c r="C32" s="243" t="s">
        <v>7</v>
      </c>
      <c r="D32" s="692">
        <v>4.6147960403615318E-3</v>
      </c>
      <c r="E32" s="693">
        <v>4.4705611245535199E-3</v>
      </c>
      <c r="F32" s="694">
        <v>2.2971074288008209E-3</v>
      </c>
      <c r="G32" s="533">
        <v>0.01</v>
      </c>
      <c r="H32" s="531">
        <v>0.01</v>
      </c>
      <c r="I32" s="532">
        <v>0.02</v>
      </c>
      <c r="J32" s="742" t="s">
        <v>536</v>
      </c>
      <c r="K32" s="743"/>
      <c r="L32" s="743"/>
      <c r="M32" s="743"/>
      <c r="N32" s="744"/>
      <c r="O32" s="169"/>
      <c r="P32" s="255"/>
      <c r="T32" s="169"/>
      <c r="U32" s="169"/>
      <c r="V32" s="169"/>
      <c r="W32"/>
    </row>
    <row r="33" spans="2:23" x14ac:dyDescent="0.25">
      <c r="B33" s="905"/>
      <c r="C33" s="243" t="s">
        <v>8</v>
      </c>
      <c r="D33" s="692"/>
      <c r="E33" s="693"/>
      <c r="F33" s="694">
        <v>4.4604027743705257E-5</v>
      </c>
      <c r="G33" s="533">
        <v>0</v>
      </c>
      <c r="H33" s="531">
        <v>0.04</v>
      </c>
      <c r="I33" s="532">
        <v>7.0000000000000007E-2</v>
      </c>
      <c r="J33" s="255"/>
      <c r="K33"/>
      <c r="N33" s="169"/>
      <c r="O33" s="169"/>
      <c r="P33" s="255"/>
      <c r="T33" s="169"/>
      <c r="U33" s="169"/>
      <c r="V33" s="169"/>
      <c r="W33"/>
    </row>
    <row r="34" spans="2:23" x14ac:dyDescent="0.25">
      <c r="B34" s="905"/>
      <c r="C34" s="243" t="s">
        <v>9</v>
      </c>
      <c r="D34" s="692"/>
      <c r="E34" s="693"/>
      <c r="F34" s="694"/>
      <c r="G34" s="533">
        <v>0</v>
      </c>
      <c r="H34" s="531">
        <v>0.01</v>
      </c>
      <c r="I34" s="532">
        <v>0.02</v>
      </c>
      <c r="J34" s="255"/>
      <c r="K34" s="699"/>
      <c r="L34" s="699"/>
      <c r="M34" s="699"/>
      <c r="N34" s="700"/>
      <c r="O34" s="700"/>
      <c r="P34" s="701"/>
      <c r="Q34" s="699"/>
      <c r="R34" s="699"/>
      <c r="S34" s="699"/>
      <c r="T34" s="700"/>
      <c r="U34" s="700"/>
      <c r="V34" s="169"/>
      <c r="W34"/>
    </row>
    <row r="35" spans="2:23" x14ac:dyDescent="0.25">
      <c r="B35" s="905"/>
      <c r="C35" s="243" t="s">
        <v>22</v>
      </c>
      <c r="D35" s="692"/>
      <c r="E35" s="693"/>
      <c r="F35" s="694"/>
      <c r="G35" s="533"/>
      <c r="H35" s="531"/>
      <c r="I35" s="532"/>
      <c r="J35" s="255"/>
      <c r="K35"/>
      <c r="N35" s="169"/>
      <c r="O35" s="169"/>
      <c r="P35" s="255"/>
      <c r="T35" s="169"/>
      <c r="U35" s="169"/>
      <c r="V35" s="169"/>
      <c r="W35"/>
    </row>
    <row r="36" spans="2:23" x14ac:dyDescent="0.25">
      <c r="B36" s="905"/>
      <c r="C36" s="243" t="s">
        <v>10</v>
      </c>
      <c r="D36" s="692">
        <v>6.1953039070345751E-2</v>
      </c>
      <c r="E36" s="693">
        <v>5.6227675999539116E-2</v>
      </c>
      <c r="F36" s="694">
        <v>5.1562256071723274E-2</v>
      </c>
      <c r="G36" s="533">
        <v>7.0000000000000007E-2</v>
      </c>
      <c r="H36" s="531">
        <v>0.1</v>
      </c>
      <c r="I36" s="532">
        <v>0.14000000000000001</v>
      </c>
      <c r="J36" s="255"/>
      <c r="K36"/>
      <c r="N36" s="169"/>
      <c r="O36" s="169"/>
      <c r="P36" s="255"/>
      <c r="T36" s="169"/>
      <c r="U36" s="169"/>
      <c r="V36" s="169"/>
      <c r="W36"/>
    </row>
    <row r="37" spans="2:23" x14ac:dyDescent="0.25">
      <c r="B37" s="905"/>
      <c r="C37" s="244" t="s">
        <v>89</v>
      </c>
      <c r="D37" s="692">
        <v>8.7274640141552298E-3</v>
      </c>
      <c r="E37" s="693">
        <v>8.2728424933748122E-3</v>
      </c>
      <c r="F37" s="694">
        <v>3.3564530877138204E-2</v>
      </c>
      <c r="G37" s="533">
        <v>0.02</v>
      </c>
      <c r="H37" s="531">
        <v>0.01</v>
      </c>
      <c r="I37" s="532">
        <v>0.01</v>
      </c>
      <c r="J37" s="255"/>
      <c r="K37"/>
      <c r="N37" s="169"/>
      <c r="O37" s="169"/>
      <c r="P37" s="255"/>
      <c r="T37" s="169"/>
      <c r="U37" s="169"/>
      <c r="V37" s="169"/>
      <c r="W37"/>
    </row>
    <row r="38" spans="2:23" ht="26.25" x14ac:dyDescent="0.25">
      <c r="B38" s="905"/>
      <c r="C38" s="348" t="s">
        <v>97</v>
      </c>
      <c r="D38" s="692"/>
      <c r="E38" s="693"/>
      <c r="F38" s="694"/>
      <c r="G38" s="533"/>
      <c r="H38" s="531"/>
      <c r="I38" s="532"/>
      <c r="J38" s="255"/>
      <c r="K38"/>
      <c r="N38" s="169"/>
      <c r="O38" s="169"/>
      <c r="P38" s="255"/>
      <c r="T38" s="169"/>
      <c r="U38" s="169"/>
      <c r="V38" s="169"/>
      <c r="W38"/>
    </row>
    <row r="39" spans="2:23" ht="17.100000000000001" customHeight="1" thickBot="1" x14ac:dyDescent="0.3">
      <c r="B39" s="905"/>
      <c r="C39" s="245" t="s">
        <v>167</v>
      </c>
      <c r="D39" s="695">
        <v>3.1514513892209842E-2</v>
      </c>
      <c r="E39" s="696">
        <v>1.8481391865422282E-2</v>
      </c>
      <c r="F39" s="697">
        <v>2.3617832690291933E-2</v>
      </c>
      <c r="G39" s="534"/>
      <c r="H39" s="535"/>
      <c r="I39" s="536"/>
      <c r="J39" s="745" t="s">
        <v>535</v>
      </c>
      <c r="K39" s="743"/>
      <c r="L39" s="743"/>
      <c r="M39" s="743"/>
      <c r="N39" s="711"/>
      <c r="O39" s="169"/>
      <c r="P39" s="255"/>
      <c r="T39" s="169"/>
      <c r="U39" s="169"/>
      <c r="V39" s="169"/>
      <c r="W39"/>
    </row>
    <row r="40" spans="2:23" s="32" customFormat="1" ht="17.100000000000001" customHeight="1" thickBot="1" x14ac:dyDescent="0.3">
      <c r="B40" s="906"/>
      <c r="C40" s="698" t="s">
        <v>387</v>
      </c>
      <c r="D40" s="580">
        <f>SUM(D30:D39)</f>
        <v>1.0000000000000002</v>
      </c>
      <c r="E40" s="581">
        <f t="shared" ref="E40:F40" si="0">SUM(E30:E39)</f>
        <v>1</v>
      </c>
      <c r="F40" s="582">
        <f t="shared" si="0"/>
        <v>1</v>
      </c>
      <c r="G40" s="580">
        <f>SUM(G30:G39)</f>
        <v>1</v>
      </c>
      <c r="H40" s="581">
        <f t="shared" ref="H40:I40" si="1">SUM(H30:H39)</f>
        <v>1</v>
      </c>
      <c r="I40" s="582">
        <f t="shared" si="1"/>
        <v>1</v>
      </c>
      <c r="J40" s="255" t="s">
        <v>390</v>
      </c>
      <c r="N40" s="169"/>
      <c r="O40" s="169"/>
      <c r="P40" s="255"/>
      <c r="T40" s="169"/>
      <c r="U40" s="169"/>
      <c r="V40" s="169"/>
    </row>
    <row r="41" spans="2:23" ht="19.7" customHeight="1" x14ac:dyDescent="0.25">
      <c r="B41" s="904" t="s">
        <v>23</v>
      </c>
      <c r="C41" s="242" t="s">
        <v>356</v>
      </c>
      <c r="D41" s="537"/>
      <c r="E41" s="529"/>
      <c r="F41" s="530"/>
      <c r="G41" s="537"/>
      <c r="H41" s="529"/>
      <c r="I41" s="530"/>
      <c r="J41" s="255"/>
      <c r="K41"/>
      <c r="N41" s="169"/>
      <c r="O41" s="169"/>
      <c r="P41" s="255"/>
      <c r="T41" s="169"/>
      <c r="U41" s="169"/>
      <c r="V41" s="169"/>
      <c r="W41"/>
    </row>
    <row r="42" spans="2:23" ht="20.45" customHeight="1" x14ac:dyDescent="0.25">
      <c r="B42" s="905"/>
      <c r="C42" s="349" t="s">
        <v>357</v>
      </c>
      <c r="D42" s="533">
        <v>0.97237569060773477</v>
      </c>
      <c r="E42" s="531">
        <v>0.97395833333333337</v>
      </c>
      <c r="F42" s="532">
        <v>0.98901098901098905</v>
      </c>
      <c r="G42" s="533"/>
      <c r="H42" s="531"/>
      <c r="I42" s="532"/>
      <c r="J42" s="255"/>
      <c r="K42"/>
      <c r="N42" s="169"/>
      <c r="O42" s="169"/>
      <c r="P42" s="255"/>
      <c r="T42" s="169"/>
      <c r="U42" s="169"/>
      <c r="V42" s="169"/>
      <c r="W42"/>
    </row>
    <row r="43" spans="2:23" ht="15.75" thickBot="1" x14ac:dyDescent="0.3">
      <c r="B43" s="906"/>
      <c r="C43" s="245" t="s">
        <v>9</v>
      </c>
      <c r="D43" s="534"/>
      <c r="E43" s="535"/>
      <c r="F43" s="536"/>
      <c r="G43" s="534"/>
      <c r="H43" s="535"/>
      <c r="I43" s="536"/>
      <c r="J43" s="255"/>
      <c r="K43"/>
      <c r="N43" s="169"/>
      <c r="O43" s="169"/>
      <c r="P43" s="255"/>
      <c r="T43" s="169"/>
      <c r="U43" s="169"/>
      <c r="V43" s="169"/>
      <c r="W43"/>
    </row>
    <row r="44" spans="2:23" ht="22.35" customHeight="1" x14ac:dyDescent="0.25">
      <c r="B44" s="904" t="s">
        <v>24</v>
      </c>
      <c r="C44" s="246" t="s">
        <v>356</v>
      </c>
      <c r="D44" s="538"/>
      <c r="E44" s="539"/>
      <c r="F44" s="540"/>
      <c r="G44" s="537"/>
      <c r="H44" s="529"/>
      <c r="I44" s="530"/>
      <c r="J44" s="255"/>
      <c r="K44"/>
      <c r="N44" s="169"/>
      <c r="O44" s="169"/>
      <c r="P44" s="255"/>
      <c r="T44" s="169"/>
      <c r="U44" s="169"/>
      <c r="V44" s="169"/>
      <c r="W44"/>
    </row>
    <row r="45" spans="2:23" ht="19.7" customHeight="1" x14ac:dyDescent="0.25">
      <c r="B45" s="905"/>
      <c r="C45" s="349" t="s">
        <v>358</v>
      </c>
      <c r="D45" s="533"/>
      <c r="E45" s="531"/>
      <c r="F45" s="532"/>
      <c r="G45" s="533"/>
      <c r="H45" s="531"/>
      <c r="I45" s="532"/>
      <c r="J45" s="255"/>
      <c r="K45"/>
      <c r="N45" s="169"/>
      <c r="O45" s="169"/>
      <c r="P45" s="255"/>
      <c r="T45" s="169"/>
      <c r="U45" s="169"/>
      <c r="V45" s="169"/>
      <c r="W45"/>
    </row>
    <row r="46" spans="2:23" ht="15.75" thickBot="1" x14ac:dyDescent="0.3">
      <c r="B46" s="906"/>
      <c r="C46" s="245" t="s">
        <v>9</v>
      </c>
      <c r="D46" s="534"/>
      <c r="E46" s="535"/>
      <c r="F46" s="536"/>
      <c r="G46" s="534"/>
      <c r="H46" s="535"/>
      <c r="I46" s="536"/>
      <c r="J46" s="255"/>
      <c r="K46" s="169"/>
      <c r="L46" s="169"/>
      <c r="M46" s="169"/>
      <c r="N46" s="169"/>
      <c r="O46" s="169"/>
      <c r="P46" s="255"/>
      <c r="Q46" s="169"/>
      <c r="R46" s="169"/>
      <c r="S46" s="169"/>
      <c r="T46" s="169"/>
      <c r="U46" s="169"/>
      <c r="V46" s="169"/>
      <c r="W46"/>
    </row>
  </sheetData>
  <mergeCells count="29">
    <mergeCell ref="J5:L5"/>
    <mergeCell ref="B25:I25"/>
    <mergeCell ref="B21:O21"/>
    <mergeCell ref="B22:O22"/>
    <mergeCell ref="B26:I26"/>
    <mergeCell ref="B41:B43"/>
    <mergeCell ref="B44:B46"/>
    <mergeCell ref="B7:B9"/>
    <mergeCell ref="B16:B18"/>
    <mergeCell ref="B28:B29"/>
    <mergeCell ref="B27:C27"/>
    <mergeCell ref="B10:B12"/>
    <mergeCell ref="B13:B15"/>
    <mergeCell ref="B2:U2"/>
    <mergeCell ref="B30:B40"/>
    <mergeCell ref="P5:R5"/>
    <mergeCell ref="S5:U5"/>
    <mergeCell ref="D4:L4"/>
    <mergeCell ref="M4:U4"/>
    <mergeCell ref="C28:C29"/>
    <mergeCell ref="G28:I28"/>
    <mergeCell ref="G27:I27"/>
    <mergeCell ref="D27:F27"/>
    <mergeCell ref="B3:N3"/>
    <mergeCell ref="G5:I5"/>
    <mergeCell ref="M5:O5"/>
    <mergeCell ref="B4:C5"/>
    <mergeCell ref="D28:F28"/>
    <mergeCell ref="D5:F5"/>
  </mergeCells>
  <pageMargins left="0.7" right="0.7" top="0.75" bottom="0.75" header="0.3" footer="0.3"/>
  <pageSetup paperSize="9" orientation="portrait" r:id="rId1"/>
  <ignoredErrors>
    <ignoredError sqref="G40:H40 I40" formulaRange="1"/>
    <ignoredError sqref="F7:F8 I7:I8 L7:L8 O7:O8 R7:R8 U7:U8"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promptTitle="ALTERNATIVE FUEL" xr:uid="{00000000-0002-0000-0700-000000000000}">
          <x14:formula1>
            <xm:f>Menus!$D$2:$D$10</xm:f>
          </x14:formula1>
          <xm:sqref>C9:C18</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50"/>
  <sheetViews>
    <sheetView workbookViewId="0">
      <selection sqref="A1:B1"/>
    </sheetView>
  </sheetViews>
  <sheetFormatPr defaultColWidth="8.85546875" defaultRowHeight="15" x14ac:dyDescent="0.25"/>
  <cols>
    <col min="2" max="2" width="62.140625" customWidth="1"/>
  </cols>
  <sheetData>
    <row r="1" spans="1:2" ht="15.75" x14ac:dyDescent="0.25">
      <c r="A1" s="923" t="s">
        <v>31</v>
      </c>
      <c r="B1" s="923"/>
    </row>
    <row r="2" spans="1:2" x14ac:dyDescent="0.25">
      <c r="A2" s="2" t="s">
        <v>32</v>
      </c>
      <c r="B2" s="2" t="s">
        <v>397</v>
      </c>
    </row>
    <row r="3" spans="1:2" x14ac:dyDescent="0.25">
      <c r="A3" s="2" t="s">
        <v>33</v>
      </c>
      <c r="B3" s="2" t="s">
        <v>34</v>
      </c>
    </row>
    <row r="4" spans="1:2" x14ac:dyDescent="0.25">
      <c r="A4" s="2" t="s">
        <v>170</v>
      </c>
      <c r="B4" s="2" t="s">
        <v>312</v>
      </c>
    </row>
    <row r="5" spans="1:2" s="32" customFormat="1" x14ac:dyDescent="0.25">
      <c r="A5" s="2" t="s">
        <v>180</v>
      </c>
      <c r="B5" s="2" t="s">
        <v>313</v>
      </c>
    </row>
    <row r="6" spans="1:2" x14ac:dyDescent="0.25">
      <c r="A6" s="2" t="s">
        <v>171</v>
      </c>
      <c r="B6" s="2" t="s">
        <v>316</v>
      </c>
    </row>
    <row r="7" spans="1:2" s="32" customFormat="1" x14ac:dyDescent="0.25">
      <c r="A7" s="2" t="s">
        <v>314</v>
      </c>
      <c r="B7" s="2" t="s">
        <v>315</v>
      </c>
    </row>
    <row r="8" spans="1:2" s="32" customFormat="1" x14ac:dyDescent="0.25">
      <c r="A8" s="2" t="s">
        <v>278</v>
      </c>
      <c r="B8" s="2" t="s">
        <v>260</v>
      </c>
    </row>
    <row r="9" spans="1:2" x14ac:dyDescent="0.25">
      <c r="A9" s="2" t="s">
        <v>35</v>
      </c>
      <c r="B9" s="2" t="s">
        <v>36</v>
      </c>
    </row>
    <row r="10" spans="1:2" x14ac:dyDescent="0.25">
      <c r="A10" s="2" t="s">
        <v>37</v>
      </c>
      <c r="B10" s="2" t="s">
        <v>38</v>
      </c>
    </row>
    <row r="11" spans="1:2" s="32" customFormat="1" x14ac:dyDescent="0.25">
      <c r="A11" s="2" t="s">
        <v>8</v>
      </c>
      <c r="B11" s="2" t="s">
        <v>317</v>
      </c>
    </row>
    <row r="12" spans="1:2" x14ac:dyDescent="0.25">
      <c r="A12" s="2" t="s">
        <v>336</v>
      </c>
      <c r="B12" s="2" t="s">
        <v>337</v>
      </c>
    </row>
    <row r="13" spans="1:2" x14ac:dyDescent="0.25">
      <c r="A13" s="2" t="s">
        <v>39</v>
      </c>
      <c r="B13" s="2" t="s">
        <v>40</v>
      </c>
    </row>
    <row r="14" spans="1:2" s="32" customFormat="1" x14ac:dyDescent="0.25">
      <c r="A14" s="2" t="s">
        <v>281</v>
      </c>
      <c r="B14" s="2" t="s">
        <v>257</v>
      </c>
    </row>
    <row r="15" spans="1:2" x14ac:dyDescent="0.25">
      <c r="A15" s="2" t="s">
        <v>41</v>
      </c>
      <c r="B15" s="2" t="s">
        <v>398</v>
      </c>
    </row>
    <row r="16" spans="1:2" x14ac:dyDescent="0.25">
      <c r="A16" s="2" t="s">
        <v>130</v>
      </c>
      <c r="B16" s="2" t="s">
        <v>105</v>
      </c>
    </row>
    <row r="17" spans="1:2" s="32" customFormat="1" x14ac:dyDescent="0.25">
      <c r="A17" s="2" t="s">
        <v>399</v>
      </c>
      <c r="B17" s="2" t="s">
        <v>400</v>
      </c>
    </row>
    <row r="18" spans="1:2" s="32" customFormat="1" x14ac:dyDescent="0.25">
      <c r="A18" s="2" t="s">
        <v>288</v>
      </c>
      <c r="B18" s="2" t="s">
        <v>289</v>
      </c>
    </row>
    <row r="19" spans="1:2" x14ac:dyDescent="0.25">
      <c r="A19" s="2" t="s">
        <v>42</v>
      </c>
      <c r="B19" s="2" t="s">
        <v>43</v>
      </c>
    </row>
    <row r="20" spans="1:2" x14ac:dyDescent="0.25">
      <c r="A20" s="2" t="s">
        <v>44</v>
      </c>
      <c r="B20" s="2" t="s">
        <v>45</v>
      </c>
    </row>
    <row r="21" spans="1:2" x14ac:dyDescent="0.25">
      <c r="A21" s="2" t="s">
        <v>46</v>
      </c>
      <c r="B21" s="2" t="s">
        <v>47</v>
      </c>
    </row>
    <row r="22" spans="1:2" x14ac:dyDescent="0.25">
      <c r="A22" s="2" t="s">
        <v>48</v>
      </c>
      <c r="B22" s="2" t="s">
        <v>119</v>
      </c>
    </row>
    <row r="23" spans="1:2" x14ac:dyDescent="0.25">
      <c r="A23" s="2" t="s">
        <v>165</v>
      </c>
      <c r="B23" s="2" t="s">
        <v>166</v>
      </c>
    </row>
    <row r="24" spans="1:2" x14ac:dyDescent="0.25">
      <c r="A24" s="2" t="s">
        <v>124</v>
      </c>
      <c r="B24" s="2" t="s">
        <v>125</v>
      </c>
    </row>
    <row r="25" spans="1:2" x14ac:dyDescent="0.25">
      <c r="A25" s="2" t="s">
        <v>49</v>
      </c>
      <c r="B25" s="2" t="s">
        <v>50</v>
      </c>
    </row>
    <row r="26" spans="1:2" x14ac:dyDescent="0.25">
      <c r="A26" s="2" t="s">
        <v>51</v>
      </c>
      <c r="B26" s="2" t="s">
        <v>22</v>
      </c>
    </row>
    <row r="27" spans="1:2" s="32" customFormat="1" x14ac:dyDescent="0.25">
      <c r="A27" s="2" t="s">
        <v>330</v>
      </c>
      <c r="B27" s="2" t="s">
        <v>233</v>
      </c>
    </row>
    <row r="28" spans="1:2" x14ac:dyDescent="0.25">
      <c r="A28" s="2" t="s">
        <v>52</v>
      </c>
      <c r="B28" s="2" t="s">
        <v>53</v>
      </c>
    </row>
    <row r="29" spans="1:2" x14ac:dyDescent="0.25">
      <c r="A29" s="2" t="s">
        <v>120</v>
      </c>
      <c r="B29" s="2" t="s">
        <v>121</v>
      </c>
    </row>
    <row r="30" spans="1:2" x14ac:dyDescent="0.25">
      <c r="A30" s="2" t="s">
        <v>118</v>
      </c>
      <c r="B30" s="2" t="s">
        <v>117</v>
      </c>
    </row>
    <row r="31" spans="1:2" x14ac:dyDescent="0.25">
      <c r="A31" s="2" t="s">
        <v>54</v>
      </c>
      <c r="B31" s="2" t="s">
        <v>55</v>
      </c>
    </row>
    <row r="32" spans="1:2" x14ac:dyDescent="0.25">
      <c r="A32" s="2" t="s">
        <v>56</v>
      </c>
      <c r="B32" s="2" t="s">
        <v>57</v>
      </c>
    </row>
    <row r="33" spans="1:2" s="32" customFormat="1" x14ac:dyDescent="0.25">
      <c r="A33" s="2" t="s">
        <v>58</v>
      </c>
      <c r="B33" s="2" t="s">
        <v>59</v>
      </c>
    </row>
    <row r="34" spans="1:2" x14ac:dyDescent="0.25">
      <c r="A34" s="469" t="s">
        <v>335</v>
      </c>
      <c r="B34" s="469" t="s">
        <v>232</v>
      </c>
    </row>
    <row r="35" spans="1:2" x14ac:dyDescent="0.25">
      <c r="A35" s="2" t="s">
        <v>9</v>
      </c>
      <c r="B35" s="2" t="s">
        <v>318</v>
      </c>
    </row>
    <row r="36" spans="1:2" x14ac:dyDescent="0.25">
      <c r="A36" s="2" t="s">
        <v>320</v>
      </c>
      <c r="B36" s="2" t="s">
        <v>319</v>
      </c>
    </row>
    <row r="37" spans="1:2" x14ac:dyDescent="0.25">
      <c r="A37" s="2" t="s">
        <v>60</v>
      </c>
      <c r="B37" s="2" t="s">
        <v>61</v>
      </c>
    </row>
    <row r="38" spans="1:2" s="32" customFormat="1" x14ac:dyDescent="0.25">
      <c r="A38" s="2" t="s">
        <v>331</v>
      </c>
      <c r="B38" s="2" t="s">
        <v>333</v>
      </c>
    </row>
    <row r="39" spans="1:2" s="32" customFormat="1" x14ac:dyDescent="0.25">
      <c r="A39" s="2" t="s">
        <v>332</v>
      </c>
      <c r="B39" s="2" t="s">
        <v>334</v>
      </c>
    </row>
    <row r="40" spans="1:2" x14ac:dyDescent="0.25">
      <c r="A40" s="2" t="s">
        <v>62</v>
      </c>
      <c r="B40" s="2" t="s">
        <v>63</v>
      </c>
    </row>
    <row r="41" spans="1:2" s="32" customFormat="1" x14ac:dyDescent="0.25">
      <c r="A41" s="2" t="s">
        <v>279</v>
      </c>
      <c r="B41" s="2" t="s">
        <v>259</v>
      </c>
    </row>
    <row r="42" spans="1:2" s="32" customFormat="1" x14ac:dyDescent="0.25">
      <c r="A42" s="2" t="s">
        <v>280</v>
      </c>
      <c r="B42" s="2" t="s">
        <v>258</v>
      </c>
    </row>
    <row r="43" spans="1:2" x14ac:dyDescent="0.25">
      <c r="A43" s="2" t="s">
        <v>64</v>
      </c>
      <c r="B43" s="2" t="s">
        <v>78</v>
      </c>
    </row>
    <row r="44" spans="1:2" x14ac:dyDescent="0.25">
      <c r="A44" s="2" t="s">
        <v>65</v>
      </c>
      <c r="B44" s="2" t="s">
        <v>66</v>
      </c>
    </row>
    <row r="45" spans="1:2" x14ac:dyDescent="0.25">
      <c r="A45" s="2" t="s">
        <v>67</v>
      </c>
      <c r="B45" s="2" t="s">
        <v>68</v>
      </c>
    </row>
    <row r="46" spans="1:2" x14ac:dyDescent="0.25">
      <c r="A46" s="2" t="s">
        <v>69</v>
      </c>
      <c r="B46" s="2" t="s">
        <v>70</v>
      </c>
    </row>
    <row r="47" spans="1:2" x14ac:dyDescent="0.25">
      <c r="A47" s="2" t="s">
        <v>71</v>
      </c>
      <c r="B47" s="2" t="s">
        <v>72</v>
      </c>
    </row>
    <row r="48" spans="1:2" x14ac:dyDescent="0.25">
      <c r="A48" s="2" t="s">
        <v>73</v>
      </c>
      <c r="B48" s="2" t="s">
        <v>74</v>
      </c>
    </row>
    <row r="49" spans="1:2" x14ac:dyDescent="0.25">
      <c r="A49" s="2" t="s">
        <v>75</v>
      </c>
      <c r="B49" s="2" t="s">
        <v>76</v>
      </c>
    </row>
    <row r="50" spans="1:2" x14ac:dyDescent="0.25">
      <c r="A50" s="2" t="s">
        <v>77</v>
      </c>
      <c r="B50" s="2" t="s">
        <v>164</v>
      </c>
    </row>
  </sheetData>
  <mergeCells count="1">
    <mergeCell ref="A1:B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1. Legal Measures</vt:lpstr>
      <vt:lpstr>READ ME</vt:lpstr>
      <vt:lpstr>2. Policy Measures</vt:lpstr>
      <vt:lpstr>3. Deployment and manufactu</vt:lpstr>
      <vt:lpstr>4. RTD&amp;D</vt:lpstr>
      <vt:lpstr>5a. AFV estimates</vt:lpstr>
      <vt:lpstr>5b. AFI targets</vt:lpstr>
      <vt:lpstr>6. AFI developments</vt:lpstr>
      <vt:lpstr>Abbreviations</vt:lpstr>
      <vt:lpstr>References</vt:lpstr>
      <vt:lpstr>Menus</vt:lpstr>
      <vt:lpstr>'2. Policy Measures'!cellM11</vt:lpstr>
      <vt:lpstr>'2. Policy Measures'!M1AI</vt:lpstr>
      <vt:lpstr>'3. Deployment and manufactu'!M1AI</vt:lpstr>
      <vt:lpstr>M1AI</vt:lpstr>
      <vt:lpstr>'2. Policy Measures'!M1indic</vt:lpstr>
      <vt:lpstr>'3. Deployment and manufactu'!M1indic</vt:lpstr>
      <vt:lpstr>M1indic</vt:lpstr>
      <vt:lpstr>'2. Policy Measures'!M1indname</vt:lpstr>
      <vt:lpstr>'3. Deployment and manufactu'!M1indname</vt:lpstr>
      <vt:lpstr>M1indname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Andreea Maria Julea</dc:creator>
  <cp:lastModifiedBy>Sintija Ziedone</cp:lastModifiedBy>
  <cp:lastPrinted>2019-11-04T13:38:47Z</cp:lastPrinted>
  <dcterms:created xsi:type="dcterms:W3CDTF">2018-09-29T21:26:45Z</dcterms:created>
  <dcterms:modified xsi:type="dcterms:W3CDTF">2019-12-18T10:14:44Z</dcterms:modified>
</cp:coreProperties>
</file>