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C:\Users\UU334TR\EY\EY DG MOVE SC03 - Documents\6. Monitoring\Final Deliverable\"/>
    </mc:Choice>
  </mc:AlternateContent>
  <xr:revisionPtr revIDLastSave="265" documentId="13_ncr:1_{4D4EF9D9-B308-4545-84EB-4CF6DAA319C2}" xr6:coauthVersionLast="45" xr6:coauthVersionMax="45" xr10:uidLastSave="{1068C07B-230E-423A-A043-505424E135FE}"/>
  <bookViews>
    <workbookView xWindow="-108" yWindow="-108" windowWidth="23256" windowHeight="12576" tabRatio="698" xr2:uid="{25418914-3165-4AB5-93AC-705B4EB64087}"/>
  </bookViews>
  <sheets>
    <sheet name="User's Guide" sheetId="9" r:id="rId1"/>
    <sheet name="Monitoring Checklist" sheetId="3" r:id="rId2"/>
    <sheet name="Scoring grid" sheetId="5" r:id="rId3"/>
    <sheet name="Consolidation of the scores" sheetId="6" r:id="rId4"/>
    <sheet name="Verification outcome" sheetId="2" r:id="rId5"/>
    <sheet name="Annex 1 summary" sheetId="4" r:id="rId6"/>
  </sheets>
  <definedNames>
    <definedName name="_xlnm._FilterDatabase" localSheetId="1" hidden="1">'Monitoring Checklist'!$A$3:$E$9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153" i="2" l="1"/>
  <c r="C153" i="2"/>
  <c r="D152" i="2"/>
  <c r="C152" i="2"/>
  <c r="D151" i="2"/>
  <c r="C151" i="2"/>
  <c r="E12" i="5" l="1"/>
  <c r="D12" i="5"/>
  <c r="E18" i="5" l="1"/>
  <c r="D18" i="5"/>
  <c r="E15" i="5"/>
  <c r="D15" i="5"/>
  <c r="E14" i="5"/>
  <c r="D14" i="5"/>
  <c r="E13" i="5"/>
  <c r="D13" i="5"/>
  <c r="E11" i="5"/>
  <c r="D11" i="5"/>
  <c r="D10" i="5"/>
  <c r="E20" i="3" l="1"/>
  <c r="D20" i="3"/>
  <c r="D4" i="4" l="1"/>
  <c r="D3" i="4"/>
  <c r="E7" i="5"/>
  <c r="E8" i="5"/>
  <c r="E9" i="5"/>
  <c r="E10" i="5"/>
  <c r="D8" i="5"/>
  <c r="D9" i="5"/>
  <c r="D7" i="5"/>
  <c r="C8" i="6" s="1"/>
  <c r="D6" i="6" l="1"/>
  <c r="D8" i="6"/>
  <c r="D7" i="6"/>
  <c r="C7" i="6"/>
  <c r="C6" i="6"/>
</calcChain>
</file>

<file path=xl/sharedStrings.xml><?xml version="1.0" encoding="utf-8"?>
<sst xmlns="http://schemas.openxmlformats.org/spreadsheetml/2006/main" count="648" uniqueCount="284">
  <si>
    <t>Austria</t>
  </si>
  <si>
    <t>Belgium</t>
  </si>
  <si>
    <t>XXX</t>
  </si>
  <si>
    <t>YYY</t>
  </si>
  <si>
    <t>Monitoring Questionnaire</t>
  </si>
  <si>
    <t>(A) Design of the verification programme</t>
  </si>
  <si>
    <t>yes</t>
  </si>
  <si>
    <t>no</t>
  </si>
  <si>
    <t>2. Are all the legal requirements from Regulation (EU) 2019/317 and Regulation (EC) 550/2004 reflected in the verification programme?</t>
  </si>
  <si>
    <t>3. Is the use of the verification programme formalised at the level of the NSA?</t>
  </si>
  <si>
    <t>(B) The operating effectiveness</t>
  </si>
  <si>
    <t>1. How many cost- eligibility verifications were done by the NSA in the prior year (June year n-1 to June year n)</t>
  </si>
  <si>
    <t>2. Were the costs of investments in scope with the verifications done?</t>
  </si>
  <si>
    <t>1. Have the conclusions of the NSA cost-eligibility verifications been formalised in verification reports?</t>
  </si>
  <si>
    <t>2. Have the conclusions of the verifications been shared with the ANSPs and the latter provided with the opportunity to present comments?</t>
  </si>
  <si>
    <t>3. Did the NSA provide the ANSP with the factual findings following the cost-eligibility verifications?</t>
  </si>
  <si>
    <t>sources</t>
  </si>
  <si>
    <t>(C) The reporting and the follow upof the factual findings</t>
  </si>
  <si>
    <t>NSA INPUT</t>
  </si>
  <si>
    <t>Reporting Tables</t>
  </si>
  <si>
    <t>Overview of Findings (Annex 1)</t>
  </si>
  <si>
    <t>Verification Package - documentation relevant to the verification procedures performed</t>
  </si>
  <si>
    <t>3. Did the NSA provide the reporting tables?</t>
  </si>
  <si>
    <t>2. Did the NSA provide the verification package?</t>
  </si>
  <si>
    <t>4. Did the NSA provide a fulfilled Annex 1 "Overview of Findings"?</t>
  </si>
  <si>
    <t>National Supervising Authorities/ Country</t>
  </si>
  <si>
    <t>Scoring Grid - Risk based sorting</t>
  </si>
  <si>
    <t>No.</t>
  </si>
  <si>
    <t>NSA ID</t>
  </si>
  <si>
    <t>Inspected ANSP</t>
  </si>
  <si>
    <t>Period in scope</t>
  </si>
  <si>
    <t>Period of the verification</t>
  </si>
  <si>
    <t>Overview of the factual finding</t>
  </si>
  <si>
    <t>Deadline set for the implementation</t>
  </si>
  <si>
    <t>ABC</t>
  </si>
  <si>
    <t>RPX, yyyy</t>
  </si>
  <si>
    <t>dd/mm/yyyy – dd/mm/yyyy</t>
  </si>
  <si>
    <t>The Authority identified that the personnel costs included cost elements which are not compliant to the Regulation.</t>
  </si>
  <si>
    <t>dd/mm/yyyy</t>
  </si>
  <si>
    <t>CDE</t>
  </si>
  <si>
    <t>Verification Programme</t>
  </si>
  <si>
    <t>Determined costs</t>
  </si>
  <si>
    <t>Actual costs</t>
  </si>
  <si>
    <t>Procedure No. 1</t>
  </si>
  <si>
    <t>Procedure No. 2</t>
  </si>
  <si>
    <t>Procedure No. 3</t>
  </si>
  <si>
    <t>Procedure No. 4</t>
  </si>
  <si>
    <t>Procedure No. 5</t>
  </si>
  <si>
    <t>Procedure No. 6</t>
  </si>
  <si>
    <t>Procedure No. 7</t>
  </si>
  <si>
    <t>Procedure No. 8</t>
  </si>
  <si>
    <t>Procedure No. 9</t>
  </si>
  <si>
    <t>Procedure No. 10</t>
  </si>
  <si>
    <t>Procedure No. 11</t>
  </si>
  <si>
    <t>Procedure No. 12</t>
  </si>
  <si>
    <t>Procedure No. 13</t>
  </si>
  <si>
    <t>Procedure No. 14</t>
  </si>
  <si>
    <t>Procedure No. 15</t>
  </si>
  <si>
    <t>Procedure No. 16</t>
  </si>
  <si>
    <t>Procedure No. 17</t>
  </si>
  <si>
    <t>Procedure No. 18</t>
  </si>
  <si>
    <t>Procedure No. 19</t>
  </si>
  <si>
    <t>Procedure No. 20</t>
  </si>
  <si>
    <t>Procedure No. 21</t>
  </si>
  <si>
    <t>confirmed</t>
  </si>
  <si>
    <t>Exception</t>
  </si>
  <si>
    <t>N/A</t>
  </si>
  <si>
    <t>1. Does the NSA actually perform verification process based on the verification programme for the cost-eligibility in place?</t>
  </si>
  <si>
    <t>(C) The reporting and the follow up of the factual findings</t>
  </si>
  <si>
    <t>score 1 - non compliant</t>
  </si>
  <si>
    <t>score 2 - partially compliant</t>
  </si>
  <si>
    <t>score 3 - fully compliant</t>
  </si>
  <si>
    <t>Total number of findings</t>
  </si>
  <si>
    <t>Score 1</t>
  </si>
  <si>
    <t>Score 2</t>
  </si>
  <si>
    <t>Score 3</t>
  </si>
  <si>
    <t>Matrix legend of the scoring</t>
  </si>
  <si>
    <t>Priority level of the findings</t>
  </si>
  <si>
    <t>Detailed checks on the staff costs calculation methodology used</t>
  </si>
  <si>
    <t>High level checks on the existance of the cost centers</t>
  </si>
  <si>
    <t>3. Did the cost-eligibility verifications performed by the NSA result in any finding?</t>
  </si>
  <si>
    <t xml:space="preserve">Very Important </t>
  </si>
  <si>
    <t xml:space="preserve">Requires attention </t>
  </si>
  <si>
    <t>Monitoring Checklist</t>
  </si>
  <si>
    <t>Consolidation of the scores per NSA</t>
  </si>
  <si>
    <t>1. Did the NSA provide the fulfilled monitoring questionnaire?</t>
  </si>
  <si>
    <t xml:space="preserve">It consists of a dashboard which: </t>
  </si>
  <si>
    <t xml:space="preserve"> - ensures a harmonised approach across NSAs.</t>
  </si>
  <si>
    <t xml:space="preserve"> - assists the EC to benchmark and monitor the performance of the NSAs while performing their verification procedures</t>
  </si>
  <si>
    <t xml:space="preserve"> - identifies the risks in different cost categories which through raised recommendation can be applicable to different NSAs.</t>
  </si>
  <si>
    <t>Overview of the Monitoring Report</t>
  </si>
  <si>
    <t>1.</t>
  </si>
  <si>
    <t xml:space="preserve">2. </t>
  </si>
  <si>
    <t>Content of the Monitoring Report</t>
  </si>
  <si>
    <r>
      <t xml:space="preserve">The </t>
    </r>
    <r>
      <rPr>
        <b/>
        <sz val="11"/>
        <color theme="1"/>
        <rFont val="EYInterstate Light"/>
      </rPr>
      <t>Monitoring Report</t>
    </r>
    <r>
      <rPr>
        <sz val="11"/>
        <color theme="1"/>
        <rFont val="EYInterstate Light"/>
      </rPr>
      <t xml:space="preserve"> is a set of tools that aim to provide an overview of the compliance status per NSA and per total NSAs analysed</t>
    </r>
  </si>
  <si>
    <t>2.1</t>
  </si>
  <si>
    <t xml:space="preserve">It consists of two tools combined together: </t>
  </si>
  <si>
    <t>The monitoring questionnaire</t>
  </si>
  <si>
    <t>The NSA input</t>
  </si>
  <si>
    <t>2.1.1</t>
  </si>
  <si>
    <t>2.1.2</t>
  </si>
  <si>
    <t>The monitoring questionnaire an excel sheet with standardised questions, to be filled in by the NSA and submitted to EC at the start of the process once the EC sends out the initial formal request, containing the NSA replies to questions on the areas being monitored</t>
  </si>
  <si>
    <t>The questions raised to the NSAs are the same for every entity, allowing a proper benchmark and monitoring of their performed verification processes.</t>
  </si>
  <si>
    <t>The most important part will be filled in by the NSAs through their input, which will then feed the different sections of the Monitoring Report.</t>
  </si>
  <si>
    <t>The NSA input is a set of general closed ended questions that allows the EC to have a summary of the files already prepared and sent from the NSAs. These questions are related to the main set of documents needed for the NSAs to prepare and deliver in the first place to the EC.</t>
  </si>
  <si>
    <t>2.2</t>
  </si>
  <si>
    <t>Scoring Grid</t>
  </si>
  <si>
    <t>Output of the Scoring Grid</t>
  </si>
  <si>
    <t>The replies of the NSA to the standard questions in the Monitoring Questionnaire will automatically assign certain scores which will then provide an overall view to the EC on the level of risks associated to each NSA.</t>
  </si>
  <si>
    <t>This grid is fed by the replies put from the NSAs in the first tab of the dashboard "Monitoring Checklist". In this tab, the DG MOVE users of this dashboard will have an automatic overview of which NSAs are not compliant (scored with 1), partially compliant (scored with 2) and fully compliant (scored with 3) for each section of the Monitoring Questionnaire.</t>
  </si>
  <si>
    <t>The DG MOVE part of the work will consist only in collecting and aggregating the replies from different NSAs which have the same format and size.</t>
  </si>
  <si>
    <t>2.3</t>
  </si>
  <si>
    <t>Consolidation of the scores (also known as Output of the Scoring Grid)</t>
  </si>
  <si>
    <t>This matrix of the Montoring Report is the summary of the Scoring grid and it is automatically generated, allowing the EC to have a more consolidated information.</t>
  </si>
  <si>
    <t>2.4</t>
  </si>
  <si>
    <t>Verification outcome</t>
  </si>
  <si>
    <t>This tab of the dashboard is a analytical preview of the verification process performed by each NSA.</t>
  </si>
  <si>
    <t>The NSAs will provide the results of their verification processes by replying to each of the performed procedures with one of the three alternative answers:</t>
  </si>
  <si>
    <t>a. Confirmed</t>
  </si>
  <si>
    <t>the procedure was confirmed and no mistake was identified</t>
  </si>
  <si>
    <t>the procedure was tested but mistakes were identified</t>
  </si>
  <si>
    <t>b. Exception</t>
  </si>
  <si>
    <t>c. N/A</t>
  </si>
  <si>
    <t>the procedure was not tested because it is not applicable to the ANSP.</t>
  </si>
  <si>
    <t>This information feeds also automatically the Monitoring Checklist tab with the total number of identified findings for each NSA.</t>
  </si>
  <si>
    <t>The Verification outcome will help the EC identify which of the procedures are tested from the NSAs and how many of those had issues, resulting in "Exception"</t>
  </si>
  <si>
    <t>2.5</t>
  </si>
  <si>
    <t>Annex 1 summary</t>
  </si>
  <si>
    <t>This is the Annex 1 which can be found at the end of the Monitoring Process material.</t>
  </si>
  <si>
    <t>It consists of analytical information which will help the EC to understand also what kind of problems were identified by the NSAs for each of the "Exceptions" identified in the Verification outcome tab.</t>
  </si>
  <si>
    <t>it assists the EC to pay attention to the most important factual findings and built the recommendations for the NSAs accordingly.</t>
  </si>
  <si>
    <t xml:space="preserve">In this tab, the EC will have a clear view which NSA has a well-built system for cost verifications and for inspecting the respective ANSPs periodically. </t>
  </si>
  <si>
    <t xml:space="preserve">6. Did the NSA follow-up on the implementation by the ANSP of the identified findings? </t>
  </si>
  <si>
    <t>4. How many factual findings were issued?</t>
  </si>
  <si>
    <t>Free text</t>
  </si>
  <si>
    <t>2. Are all the legal requirements from Regulation (EU) 2019/317 and Regulation (EC) 550/2004 reflected in the verification programme in use?</t>
  </si>
  <si>
    <t>scoring to be put manually by EC based on its professional judgement</t>
  </si>
  <si>
    <t>note:</t>
  </si>
  <si>
    <t>Rows 16 and 17</t>
  </si>
  <si>
    <t>Procedure No. 22</t>
  </si>
  <si>
    <t>Procedure No. 23</t>
  </si>
  <si>
    <t>Procedure No. 24</t>
  </si>
  <si>
    <t>Procedure No. 25</t>
  </si>
  <si>
    <t>Procedure No. 26</t>
  </si>
  <si>
    <t>Procedure No. 27</t>
  </si>
  <si>
    <t>Procedure No. 28</t>
  </si>
  <si>
    <t>Procedure No. 29</t>
  </si>
  <si>
    <t>Procedure No. 30</t>
  </si>
  <si>
    <t>Procedure No. 31</t>
  </si>
  <si>
    <t>Procedure No. 32</t>
  </si>
  <si>
    <t>Procedure No. 33</t>
  </si>
  <si>
    <t>Procedure No. 34</t>
  </si>
  <si>
    <t>Procedure No. 35</t>
  </si>
  <si>
    <t>Procedure No. 36</t>
  </si>
  <si>
    <t>Procedure No. 37</t>
  </si>
  <si>
    <t>Procedure No. 38</t>
  </si>
  <si>
    <t>Procedure No. 39</t>
  </si>
  <si>
    <t>Procedure No. 40</t>
  </si>
  <si>
    <t>Procedure No. 41</t>
  </si>
  <si>
    <t>Procedure No. 42</t>
  </si>
  <si>
    <t>Procedure No. 43</t>
  </si>
  <si>
    <t>Procedure No. 44</t>
  </si>
  <si>
    <t>Procedure No. 45</t>
  </si>
  <si>
    <t>Procedure No. 46</t>
  </si>
  <si>
    <t>Procedure No. 47</t>
  </si>
  <si>
    <t>Procedure No. 48</t>
  </si>
  <si>
    <t>Procedure No. 49</t>
  </si>
  <si>
    <t>Procedure No. 50</t>
  </si>
  <si>
    <t>Procedure No. 51</t>
  </si>
  <si>
    <t>Procedure No. 52</t>
  </si>
  <si>
    <t>Procedure No. 53</t>
  </si>
  <si>
    <t>Procedure No. 54</t>
  </si>
  <si>
    <t>Procedure No. 55</t>
  </si>
  <si>
    <t>Procedure No. 56</t>
  </si>
  <si>
    <t>Procedure No. 57</t>
  </si>
  <si>
    <t>Procedure No. 58</t>
  </si>
  <si>
    <t>Procedure No. 59</t>
  </si>
  <si>
    <t>Procedure No. 60</t>
  </si>
  <si>
    <t>Procedure No. 61</t>
  </si>
  <si>
    <t>Procedure No. 62</t>
  </si>
  <si>
    <t>Procedure No. 63</t>
  </si>
  <si>
    <t>Procedure No. 64</t>
  </si>
  <si>
    <t>Procedure No. 65</t>
  </si>
  <si>
    <t>Procedure No. 66</t>
  </si>
  <si>
    <t>Procedure No. 67</t>
  </si>
  <si>
    <t>Procedure No. 68</t>
  </si>
  <si>
    <t>Procedure No. 69</t>
  </si>
  <si>
    <t>Procedure No. 70</t>
  </si>
  <si>
    <t>Procedure No. 71</t>
  </si>
  <si>
    <t>Procedure No. 72</t>
  </si>
  <si>
    <t>Procedure No. 73</t>
  </si>
  <si>
    <t>Procedure No. 74</t>
  </si>
  <si>
    <t>Procedure No. 75</t>
  </si>
  <si>
    <t>Procedure No. 76</t>
  </si>
  <si>
    <t>Procedure No. 77</t>
  </si>
  <si>
    <t>Procedure No. 78</t>
  </si>
  <si>
    <t>Procedure No. 79</t>
  </si>
  <si>
    <t>Procedure No. 80</t>
  </si>
  <si>
    <t>Procedure No. 81</t>
  </si>
  <si>
    <t>Procedure No. 82</t>
  </si>
  <si>
    <t>Procedure No. 83</t>
  </si>
  <si>
    <t>Procedure No. 84</t>
  </si>
  <si>
    <t>Procedure No. 85</t>
  </si>
  <si>
    <t>Procedure No. 86</t>
  </si>
  <si>
    <t>Procedure No. 87</t>
  </si>
  <si>
    <t>Procedure No. 88</t>
  </si>
  <si>
    <t>Procedure No. 89</t>
  </si>
  <si>
    <t>Procedure No. 90</t>
  </si>
  <si>
    <t>Procedure No. 91</t>
  </si>
  <si>
    <t>Procedure No. 92</t>
  </si>
  <si>
    <t>Procedure No. 93</t>
  </si>
  <si>
    <t>Procedure No. 94</t>
  </si>
  <si>
    <t>Procedure No. 95</t>
  </si>
  <si>
    <t>Procedure No. 96</t>
  </si>
  <si>
    <t>Procedure No. 97</t>
  </si>
  <si>
    <t>Procedure No. 98</t>
  </si>
  <si>
    <t>Procedure No. 99</t>
  </si>
  <si>
    <t>Procedure No. 100</t>
  </si>
  <si>
    <t>Procedure No. 101</t>
  </si>
  <si>
    <t>Procedure No. 102</t>
  </si>
  <si>
    <t>Procedure No. 103</t>
  </si>
  <si>
    <t>Procedure No. 104</t>
  </si>
  <si>
    <t>Procedure No. 105</t>
  </si>
  <si>
    <t>Procedure No. 106</t>
  </si>
  <si>
    <t>Procedure No. 107</t>
  </si>
  <si>
    <t>Procedure No. 108</t>
  </si>
  <si>
    <t>Procedure No. 109</t>
  </si>
  <si>
    <t>Procedure No. 110</t>
  </si>
  <si>
    <t>Procedure No. 111</t>
  </si>
  <si>
    <t>Procedure No. 112</t>
  </si>
  <si>
    <t>Procedure No. 113</t>
  </si>
  <si>
    <t>Procedure No. 114</t>
  </si>
  <si>
    <t>Procedure No. 115</t>
  </si>
  <si>
    <t>Procedure No. 116</t>
  </si>
  <si>
    <t>Procedure No. 117</t>
  </si>
  <si>
    <t>Procedure No. 118</t>
  </si>
  <si>
    <t>Procedure No. 119</t>
  </si>
  <si>
    <t>Procedure No. 120</t>
  </si>
  <si>
    <t>Procedure No. 121</t>
  </si>
  <si>
    <t>Procedure No. 122</t>
  </si>
  <si>
    <t>Procedure No. 123</t>
  </si>
  <si>
    <t>Procedure No. 124</t>
  </si>
  <si>
    <t>Procedure No. 125</t>
  </si>
  <si>
    <t>Procedure No. 126</t>
  </si>
  <si>
    <t>Procedure No. 127</t>
  </si>
  <si>
    <t>Procedure No. 128</t>
  </si>
  <si>
    <t>Procedure No. 129</t>
  </si>
  <si>
    <t>Procedure No. 130</t>
  </si>
  <si>
    <t>Procedure No. 131</t>
  </si>
  <si>
    <t>Procedure No. 132</t>
  </si>
  <si>
    <t>Procedure No. 133</t>
  </si>
  <si>
    <t>Procedure No. 134</t>
  </si>
  <si>
    <t>Procedure No. 135</t>
  </si>
  <si>
    <t>Procedure No. 136</t>
  </si>
  <si>
    <t>Procedure No. 137</t>
  </si>
  <si>
    <t>Procedure No. 138</t>
  </si>
  <si>
    <t>Procedure No. 139</t>
  </si>
  <si>
    <t>Procedure No. 140</t>
  </si>
  <si>
    <t>Procedure No. 141</t>
  </si>
  <si>
    <t>Procedure No. 142</t>
  </si>
  <si>
    <t>Total number of non tested procedures</t>
  </si>
  <si>
    <t>Total number of confirmed procedures</t>
  </si>
  <si>
    <t>4. How many factual findings were issued (score)?</t>
  </si>
  <si>
    <t>Cause of the factual finding</t>
  </si>
  <si>
    <r>
      <rPr>
        <b/>
        <sz val="9"/>
        <color theme="1"/>
        <rFont val="EYInterstate Light"/>
      </rPr>
      <t>Ratings of the priority level are:</t>
    </r>
    <r>
      <rPr>
        <sz val="9"/>
        <color theme="1"/>
        <rFont val="EYInterstate Light"/>
      </rPr>
      <t xml:space="preserve"> 
Very important
Important
Of concern
Requires attention
Needs review</t>
    </r>
  </si>
  <si>
    <t>5. On what areas were these factual findings issued?</t>
  </si>
  <si>
    <t>Remediation action (indicate the time line: current year/ following year)</t>
  </si>
  <si>
    <t>This dashboard is built to provide a map of the NSAs' outcomes concerning the verifications performed.</t>
  </si>
  <si>
    <t>Verification outcome needs to be fulfilled and provided by the NSAs</t>
  </si>
  <si>
    <t>Monitoring Checklist needs to be fulfilled and provided by the NSAs.</t>
  </si>
  <si>
    <t>Annex 1 "Overview of Findings" (as named in the Monitoring Process material) needs to be fulfilled and provided by the NSAs</t>
  </si>
  <si>
    <t xml:space="preserve">This tab is intended only for DG MOVE and it shall not be shared with the NSAs. </t>
  </si>
  <si>
    <t>Please refer to User's Guide for more information</t>
  </si>
  <si>
    <t>When verifying the determined costs, please put "N/A" to all the procedures from 53 to 142 which relate to the verification of actual costs.</t>
  </si>
  <si>
    <t>Instruction for the NSAs' users:</t>
  </si>
  <si>
    <t>When verifying the actual costs, please put "N/A" to all the procedures from 1 to 52 which relate to the verification of determined costs.</t>
  </si>
  <si>
    <t>COUNTRIES (examples - for demonstration purposes only)</t>
  </si>
  <si>
    <t>COUNTRIES (example - for demonstration purposes only)</t>
  </si>
  <si>
    <t>Country (examples - for demonstration purposes only)</t>
  </si>
  <si>
    <t>Additional note:</t>
  </si>
  <si>
    <t>EC needs to collect their replies and paste them in this Monitoring Report, in tab "Annex 1 Summary" for each NSA accordingly.</t>
  </si>
  <si>
    <t>EC needs to collect their replies and paste them in this Monitoring Report in tab "Verification outcome" for each NSA accordingly.</t>
  </si>
  <si>
    <t>EC needs to collect their replies and paste them in this Monitoring Report in tab "Monitoring Checklist" for each NSA accordingly.</t>
  </si>
  <si>
    <t>EC needs to collect their replies and paste them in this Monitoring Report in tab "Annex 1 Summary" for each NSA accordingly.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</si>
</sst>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scheme val="minor"/>
    </font>
    <font>
      <sz val="10"/>
      <color theme="1"/>
      <name val="EYInterstate Light"/>
    </font>
    <font>
      <b/>
      <sz val="9"/>
      <color theme="1"/>
      <name val="EYInterstate Light"/>
    </font>
    <font>
      <sz val="9"/>
      <color theme="1"/>
      <name val="EYInterstate Light"/>
    </font>
    <font>
      <sz val="8"/>
      <name val="Calibri"/>
      <family val="2"/>
      <scheme val="minor"/>
    </font>
    <font>
      <b/>
      <sz val="11"/>
      <color theme="1"/>
      <name val="Calibri"/>
      <family val="2"/>
      <scheme val="minor"/>
    </font>
    <font>
      <i/>
      <sz val="11"/>
      <color theme="1"/>
      <name val="Calibri"/>
      <family val="2"/>
      <scheme val="minor"/>
    </font>
    <font>
      <b/>
      <u/>
      <sz val="11"/>
      <color theme="1"/>
      <name val="Calibri"/>
      <family val="2"/>
      <scheme val="minor"/>
    </font>
    <font>
      <sz val="9"/>
      <color rgb="FFFF0000"/>
      <name val="EYInterstate Light"/>
    </font>
    <font>
      <sz val="9"/>
      <name val="EYInterstate Light"/>
    </font>
    <font>
      <b/>
      <sz val="11"/>
      <color theme="1"/>
      <name val="EYInterstate Light"/>
    </font>
    <font>
      <sz val="11"/>
      <color theme="1"/>
      <name val="EYInterstate Light"/>
    </font>
    <font>
      <b/>
      <sz val="9"/>
      <color rgb="FF000000"/>
      <name val="EYInterstate Light"/>
    </font>
    <font>
      <sz val="9"/>
      <color rgb="FF000000"/>
      <name val="EYInterstate Light"/>
    </font>
    <font>
      <b/>
      <i/>
      <sz val="11"/>
      <color theme="1"/>
      <name val="EYInterstate Light"/>
    </font>
    <font>
      <i/>
      <sz val="11"/>
      <color theme="1"/>
      <name val="EYInterstate Light"/>
    </font>
    <font>
      <b/>
      <sz val="9"/>
      <color rgb="FFFF0000"/>
      <name val="EYInterstate Light"/>
    </font>
    <font>
      <b/>
      <sz val="11"/>
      <color rgb="FFFF0000"/>
      <name val="EYInterstate Light"/>
    </font>
    <font>
      <b/>
      <sz val="10"/>
      <color theme="1"/>
      <name val="EYInterstate Light"/>
    </font>
    <font>
      <i/>
      <sz val="9"/>
      <color theme="1"/>
      <name val="EYInterstate Light"/>
    </font>
    <font>
      <b/>
      <i/>
      <sz val="9"/>
      <color rgb="FFFF0000"/>
      <name val="EYInterstate Light"/>
    </font>
  </fonts>
  <fills count="10">
    <fill>
      <patternFill patternType="none"/>
    </fill>
    <fill>
      <patternFill patternType="gray125"/>
    </fill>
    <fill>
      <patternFill patternType="solid">
        <fgColor theme="7" tint="0.59999389629810485"/>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6" tint="0.79998168889431442"/>
        <bgColor indexed="64"/>
      </patternFill>
    </fill>
    <fill>
      <patternFill patternType="solid">
        <fgColor theme="7" tint="0.39997558519241921"/>
        <bgColor indexed="64"/>
      </patternFill>
    </fill>
    <fill>
      <patternFill patternType="solid">
        <fgColor theme="0" tint="-4.9989318521683403E-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22">
    <xf numFmtId="0" fontId="0" fillId="0" borderId="0" xfId="0"/>
    <xf numFmtId="0" fontId="1" fillId="0" borderId="0" xfId="0" applyFont="1"/>
    <xf numFmtId="0" fontId="3" fillId="0" borderId="0" xfId="0" applyFont="1" applyFill="1"/>
    <xf numFmtId="0" fontId="3" fillId="0" borderId="0" xfId="0" applyFont="1" applyFill="1" applyBorder="1" applyAlignment="1">
      <alignment horizontal="left"/>
    </xf>
    <xf numFmtId="0" fontId="3" fillId="0" borderId="0" xfId="0" applyFont="1" applyFill="1" applyBorder="1" applyAlignment="1">
      <alignment horizontal="left" vertical="center"/>
    </xf>
    <xf numFmtId="0" fontId="3" fillId="0" borderId="0" xfId="0" applyFont="1" applyFill="1" applyBorder="1" applyAlignment="1">
      <alignment horizontal="center"/>
    </xf>
    <xf numFmtId="17" fontId="3" fillId="0" borderId="0" xfId="0" applyNumberFormat="1" applyFont="1" applyFill="1" applyBorder="1" applyAlignment="1">
      <alignment horizontal="center"/>
    </xf>
    <xf numFmtId="3" fontId="3" fillId="0" borderId="0" xfId="0" applyNumberFormat="1" applyFont="1" applyFill="1" applyBorder="1" applyAlignment="1">
      <alignment horizontal="center"/>
    </xf>
    <xf numFmtId="0" fontId="2" fillId="0" borderId="0" xfId="0" applyFont="1" applyFill="1"/>
    <xf numFmtId="0" fontId="2" fillId="0" borderId="0" xfId="0" applyFont="1" applyFill="1" applyBorder="1" applyAlignment="1">
      <alignment horizontal="left" vertical="center"/>
    </xf>
    <xf numFmtId="0" fontId="2" fillId="0" borderId="0" xfId="0" applyFont="1" applyFill="1" applyBorder="1" applyAlignment="1">
      <alignment horizontal="center" vertical="center" wrapText="1"/>
    </xf>
    <xf numFmtId="3" fontId="3" fillId="0" borderId="0" xfId="0" applyNumberFormat="1" applyFont="1" applyFill="1" applyBorder="1" applyAlignment="1">
      <alignment horizontal="left" vertical="center"/>
    </xf>
    <xf numFmtId="0" fontId="3" fillId="0" borderId="0" xfId="0" applyFont="1" applyFill="1" applyAlignment="1">
      <alignment wrapText="1"/>
    </xf>
    <xf numFmtId="0" fontId="3" fillId="2" borderId="0" xfId="0" applyFont="1" applyFill="1" applyAlignment="1">
      <alignment wrapText="1"/>
    </xf>
    <xf numFmtId="0" fontId="3" fillId="2" borderId="0" xfId="0" applyFont="1" applyFill="1" applyBorder="1" applyAlignment="1">
      <alignment horizontal="left" vertical="center"/>
    </xf>
    <xf numFmtId="0" fontId="2" fillId="0" borderId="0" xfId="0" applyFont="1" applyFill="1" applyAlignment="1">
      <alignment wrapText="1"/>
    </xf>
    <xf numFmtId="0" fontId="2" fillId="2" borderId="0" xfId="0" applyFont="1" applyFill="1" applyAlignment="1">
      <alignment horizontal="left" vertical="center"/>
    </xf>
    <xf numFmtId="0" fontId="2" fillId="0" borderId="0" xfId="0" applyFont="1" applyFill="1" applyAlignment="1">
      <alignment horizontal="center"/>
    </xf>
    <xf numFmtId="0" fontId="3" fillId="0" borderId="0" xfId="0" applyFont="1" applyFill="1" applyBorder="1" applyAlignment="1">
      <alignment wrapText="1"/>
    </xf>
    <xf numFmtId="0" fontId="3" fillId="0" borderId="6" xfId="0" applyFont="1" applyFill="1" applyBorder="1" applyAlignment="1">
      <alignment horizontal="left" vertical="center"/>
    </xf>
    <xf numFmtId="0" fontId="3" fillId="0" borderId="9" xfId="0" applyFont="1" applyFill="1" applyBorder="1" applyAlignment="1">
      <alignment horizontal="left" vertical="center"/>
    </xf>
    <xf numFmtId="0" fontId="3" fillId="0" borderId="10" xfId="0" applyFont="1" applyFill="1" applyBorder="1" applyAlignment="1">
      <alignment wrapText="1"/>
    </xf>
    <xf numFmtId="0" fontId="3" fillId="0" borderId="11" xfId="0" applyFont="1" applyFill="1" applyBorder="1" applyAlignment="1">
      <alignment wrapText="1"/>
    </xf>
    <xf numFmtId="0" fontId="3" fillId="0" borderId="12" xfId="0" applyFont="1" applyFill="1" applyBorder="1" applyAlignment="1">
      <alignment wrapText="1"/>
    </xf>
    <xf numFmtId="14" fontId="3" fillId="0" borderId="4" xfId="0" applyNumberFormat="1" applyFont="1" applyFill="1" applyBorder="1" applyAlignment="1">
      <alignment horizontal="center" vertical="center" wrapText="1"/>
    </xf>
    <xf numFmtId="14" fontId="3" fillId="0" borderId="6" xfId="0" applyNumberFormat="1" applyFont="1" applyFill="1" applyBorder="1" applyAlignment="1">
      <alignment horizontal="center" vertical="center" wrapText="1"/>
    </xf>
    <xf numFmtId="14" fontId="3" fillId="0" borderId="9" xfId="0" applyNumberFormat="1" applyFont="1" applyFill="1" applyBorder="1" applyAlignment="1">
      <alignment horizontal="center" vertical="center" wrapText="1"/>
    </xf>
    <xf numFmtId="0" fontId="2" fillId="0" borderId="13" xfId="0" applyFont="1" applyFill="1" applyBorder="1" applyAlignment="1">
      <alignment horizontal="right" vertical="center"/>
    </xf>
    <xf numFmtId="0" fontId="2" fillId="0" borderId="13" xfId="0" applyFont="1" applyFill="1" applyBorder="1" applyAlignment="1">
      <alignment horizontal="right"/>
    </xf>
    <xf numFmtId="0" fontId="3" fillId="0" borderId="2" xfId="0" applyFont="1" applyFill="1" applyBorder="1" applyAlignment="1">
      <alignment horizontal="left" vertical="center"/>
    </xf>
    <xf numFmtId="0" fontId="3" fillId="0" borderId="5" xfId="0" applyFont="1" applyFill="1" applyBorder="1" applyAlignment="1">
      <alignment horizontal="left" vertical="center"/>
    </xf>
    <xf numFmtId="0" fontId="3" fillId="0" borderId="7" xfId="0" applyFont="1" applyFill="1" applyBorder="1" applyAlignment="1">
      <alignment horizontal="left" vertical="center"/>
    </xf>
    <xf numFmtId="14" fontId="3" fillId="0" borderId="10" xfId="0" applyNumberFormat="1" applyFont="1" applyFill="1" applyBorder="1" applyAlignment="1">
      <alignment horizontal="center" vertical="center" wrapText="1"/>
    </xf>
    <xf numFmtId="14" fontId="3" fillId="0" borderId="11" xfId="0" applyNumberFormat="1" applyFont="1" applyFill="1" applyBorder="1" applyAlignment="1">
      <alignment horizontal="center" vertical="center" wrapText="1"/>
    </xf>
    <xf numFmtId="14" fontId="3" fillId="0" borderId="12" xfId="0" applyNumberFormat="1" applyFont="1" applyFill="1" applyBorder="1" applyAlignment="1">
      <alignment horizontal="center" vertical="center" wrapText="1"/>
    </xf>
    <xf numFmtId="0" fontId="3" fillId="0" borderId="11" xfId="0" applyFont="1" applyFill="1" applyBorder="1" applyAlignment="1">
      <alignment horizontal="center"/>
    </xf>
    <xf numFmtId="0" fontId="2" fillId="0" borderId="1" xfId="0" applyFont="1" applyFill="1" applyBorder="1" applyAlignment="1">
      <alignment horizontal="center" vertical="center" wrapText="1"/>
    </xf>
    <xf numFmtId="0" fontId="3" fillId="2" borderId="0" xfId="0" applyFont="1" applyFill="1" applyBorder="1" applyAlignment="1">
      <alignment horizontal="center" vertical="center" wrapText="1"/>
    </xf>
    <xf numFmtId="0" fontId="3" fillId="0" borderId="4" xfId="0" applyFont="1" applyFill="1" applyBorder="1" applyAlignment="1">
      <alignment horizontal="left" vertical="center"/>
    </xf>
    <xf numFmtId="0" fontId="3" fillId="0" borderId="10" xfId="0" applyFont="1" applyFill="1" applyBorder="1" applyAlignment="1">
      <alignment horizontal="center"/>
    </xf>
    <xf numFmtId="0" fontId="3" fillId="0" borderId="12" xfId="0" applyFont="1" applyFill="1" applyBorder="1" applyAlignment="1">
      <alignment horizontal="center"/>
    </xf>
    <xf numFmtId="0" fontId="2" fillId="0" borderId="10" xfId="0" applyFont="1" applyFill="1" applyBorder="1" applyAlignment="1">
      <alignment horizontal="center" vertical="center" wrapText="1"/>
    </xf>
    <xf numFmtId="0" fontId="2" fillId="0" borderId="2" xfId="0" applyFont="1" applyFill="1" applyBorder="1" applyAlignment="1">
      <alignment horizontal="right"/>
    </xf>
    <xf numFmtId="0" fontId="3" fillId="0" borderId="3" xfId="0" applyFont="1" applyFill="1" applyBorder="1" applyAlignment="1">
      <alignment wrapText="1"/>
    </xf>
    <xf numFmtId="0" fontId="2" fillId="0" borderId="14"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3" fillId="0" borderId="11" xfId="0" applyFont="1" applyFill="1" applyBorder="1" applyAlignment="1">
      <alignment horizontal="left" vertical="center" wrapText="1"/>
    </xf>
    <xf numFmtId="3" fontId="2" fillId="0" borderId="0" xfId="0" applyNumberFormat="1" applyFont="1" applyFill="1" applyBorder="1" applyAlignment="1">
      <alignment horizontal="left" vertical="center"/>
    </xf>
    <xf numFmtId="0" fontId="3" fillId="0" borderId="1" xfId="0" applyFont="1" applyFill="1" applyBorder="1" applyAlignment="1">
      <alignment vertical="center" wrapText="1"/>
    </xf>
    <xf numFmtId="0" fontId="3" fillId="0" borderId="1" xfId="0" applyFont="1" applyFill="1" applyBorder="1" applyAlignment="1">
      <alignment horizontal="center"/>
    </xf>
    <xf numFmtId="0" fontId="3" fillId="0" borderId="3" xfId="0" applyFont="1" applyFill="1" applyBorder="1" applyAlignment="1">
      <alignment horizontal="left" vertical="center"/>
    </xf>
    <xf numFmtId="0" fontId="3" fillId="0" borderId="8" xfId="0" applyFont="1" applyFill="1" applyBorder="1" applyAlignment="1">
      <alignment horizontal="left" vertical="center"/>
    </xf>
    <xf numFmtId="0" fontId="3" fillId="2" borderId="11" xfId="0" applyFont="1" applyFill="1" applyBorder="1" applyAlignment="1">
      <alignment horizontal="center" vertical="center" wrapText="1"/>
    </xf>
    <xf numFmtId="0" fontId="6" fillId="0" borderId="0" xfId="0" quotePrefix="1" applyFont="1" applyAlignment="1">
      <alignment horizontal="left" indent="1"/>
    </xf>
    <xf numFmtId="0" fontId="5" fillId="0" borderId="0" xfId="0" applyFont="1"/>
    <xf numFmtId="0" fontId="7" fillId="0" borderId="0" xfId="0" applyFont="1"/>
    <xf numFmtId="0" fontId="8" fillId="0" borderId="11" xfId="0" applyFont="1" applyFill="1" applyBorder="1" applyAlignment="1">
      <alignment horizontal="center"/>
    </xf>
    <xf numFmtId="0" fontId="9" fillId="0" borderId="8" xfId="0" applyFont="1" applyFill="1" applyBorder="1" applyAlignment="1">
      <alignment horizontal="left" vertical="center"/>
    </xf>
    <xf numFmtId="0" fontId="3" fillId="7" borderId="11" xfId="0" applyNumberFormat="1" applyFont="1" applyFill="1" applyBorder="1" applyAlignment="1">
      <alignment horizontal="center" vertical="center" wrapText="1"/>
    </xf>
    <xf numFmtId="2" fontId="3" fillId="0" borderId="0" xfId="0" applyNumberFormat="1" applyFont="1" applyFill="1" applyBorder="1" applyAlignment="1">
      <alignment horizontal="center"/>
    </xf>
    <xf numFmtId="0" fontId="10" fillId="8" borderId="0" xfId="0" applyFont="1" applyFill="1" applyAlignment="1">
      <alignment horizontal="right"/>
    </xf>
    <xf numFmtId="0" fontId="10" fillId="8" borderId="0" xfId="0" applyFont="1" applyFill="1"/>
    <xf numFmtId="0" fontId="11" fillId="0" borderId="0" xfId="0" applyFont="1"/>
    <xf numFmtId="0" fontId="12" fillId="5" borderId="1" xfId="0" applyFont="1" applyFill="1" applyBorder="1" applyAlignment="1">
      <alignment vertical="center"/>
    </xf>
    <xf numFmtId="0" fontId="2" fillId="0" borderId="0" xfId="0" applyFont="1" applyBorder="1"/>
    <xf numFmtId="0" fontId="13" fillId="0" borderId="0" xfId="0" applyFont="1" applyBorder="1" applyAlignment="1">
      <alignment horizontal="right" vertical="center"/>
    </xf>
    <xf numFmtId="0" fontId="13" fillId="0" borderId="0" xfId="0" applyFont="1" applyBorder="1" applyAlignment="1">
      <alignment vertical="center"/>
    </xf>
    <xf numFmtId="0" fontId="13" fillId="0" borderId="0" xfId="0" applyFont="1" applyBorder="1" applyAlignment="1">
      <alignment vertical="center" wrapText="1"/>
    </xf>
    <xf numFmtId="0" fontId="3" fillId="0" borderId="0" xfId="0" applyFont="1" applyBorder="1"/>
    <xf numFmtId="0" fontId="3" fillId="0" borderId="0" xfId="0" applyFont="1"/>
    <xf numFmtId="0" fontId="11" fillId="0" borderId="0" xfId="0" quotePrefix="1" applyFont="1"/>
    <xf numFmtId="0" fontId="10" fillId="0" borderId="0" xfId="0" applyFont="1"/>
    <xf numFmtId="0" fontId="11" fillId="0" borderId="0" xfId="0" applyFont="1" applyAlignment="1">
      <alignment vertical="center" wrapText="1"/>
    </xf>
    <xf numFmtId="0" fontId="1" fillId="0" borderId="0" xfId="0" applyFont="1" applyAlignment="1">
      <alignment horizontal="left" wrapText="1"/>
    </xf>
    <xf numFmtId="0" fontId="11" fillId="0" borderId="0" xfId="0" applyFont="1" applyAlignment="1">
      <alignment horizontal="left" vertical="center" wrapText="1"/>
    </xf>
    <xf numFmtId="0" fontId="14" fillId="4" borderId="0" xfId="0" applyFont="1" applyFill="1"/>
    <xf numFmtId="0" fontId="11" fillId="4" borderId="0" xfId="0" applyFont="1" applyFill="1"/>
    <xf numFmtId="0" fontId="15" fillId="9" borderId="0" xfId="0" applyFont="1" applyFill="1"/>
    <xf numFmtId="0" fontId="11" fillId="9" borderId="0" xfId="0" applyFont="1" applyFill="1"/>
    <xf numFmtId="0" fontId="15" fillId="9" borderId="0" xfId="0" applyFont="1" applyFill="1" applyAlignment="1">
      <alignment horizontal="left"/>
    </xf>
    <xf numFmtId="0" fontId="3" fillId="7" borderId="1" xfId="0" applyNumberFormat="1" applyFont="1" applyFill="1" applyBorder="1" applyAlignment="1">
      <alignment horizontal="left" vertical="center" wrapText="1"/>
    </xf>
    <xf numFmtId="14" fontId="3" fillId="0" borderId="0" xfId="0" applyNumberFormat="1" applyFont="1" applyFill="1" applyBorder="1" applyAlignment="1">
      <alignment horizontal="center" vertical="center" wrapText="1"/>
    </xf>
    <xf numFmtId="0" fontId="3" fillId="0" borderId="0" xfId="0" applyFont="1" applyAlignment="1">
      <alignment wrapText="1"/>
    </xf>
    <xf numFmtId="0" fontId="11" fillId="0" borderId="0" xfId="0" applyFont="1" applyAlignment="1">
      <alignment horizontal="left" vertical="center" wrapText="1"/>
    </xf>
    <xf numFmtId="0" fontId="1" fillId="0" borderId="0" xfId="0" applyFont="1" applyAlignment="1">
      <alignment horizontal="left" wrapText="1"/>
    </xf>
    <xf numFmtId="0" fontId="11" fillId="0" borderId="0" xfId="0" applyFont="1" applyAlignment="1">
      <alignment horizontal="left" vertical="center" wrapText="1"/>
    </xf>
    <xf numFmtId="0" fontId="1" fillId="0" borderId="0" xfId="0" applyFont="1" applyAlignment="1">
      <alignment horizontal="left" wrapText="1"/>
    </xf>
    <xf numFmtId="0" fontId="2" fillId="3" borderId="2"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7" xfId="0" applyFont="1" applyFill="1" applyBorder="1" applyAlignment="1">
      <alignment horizontal="center" vertical="center"/>
    </xf>
    <xf numFmtId="0" fontId="2" fillId="3" borderId="9" xfId="0" applyFont="1" applyFill="1" applyBorder="1" applyAlignment="1">
      <alignment horizontal="center" vertical="center"/>
    </xf>
    <xf numFmtId="0" fontId="3" fillId="0" borderId="4" xfId="0" applyFont="1" applyFill="1" applyBorder="1" applyAlignment="1">
      <alignment horizontal="left" vertical="center" wrapText="1"/>
    </xf>
    <xf numFmtId="0" fontId="3" fillId="0" borderId="6" xfId="0" applyFont="1" applyFill="1" applyBorder="1" applyAlignment="1">
      <alignment horizontal="left" vertical="center" wrapText="1"/>
    </xf>
    <xf numFmtId="0" fontId="3" fillId="0" borderId="10" xfId="0" applyFont="1" applyFill="1" applyBorder="1" applyAlignment="1">
      <alignment horizontal="left" vertical="center" wrapText="1"/>
    </xf>
    <xf numFmtId="0" fontId="3" fillId="0" borderId="11" xfId="0" applyFont="1" applyFill="1" applyBorder="1" applyAlignment="1">
      <alignment horizontal="left" vertical="center" wrapText="1"/>
    </xf>
    <xf numFmtId="0" fontId="3" fillId="0" borderId="12" xfId="0" applyFont="1" applyFill="1" applyBorder="1" applyAlignment="1">
      <alignment horizontal="left" vertical="center" wrapText="1"/>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10"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12" xfId="0" applyFont="1" applyFill="1" applyBorder="1" applyAlignment="1">
      <alignment horizontal="center" vertical="center"/>
    </xf>
    <xf numFmtId="0" fontId="2" fillId="6" borderId="2" xfId="0" applyFont="1" applyFill="1" applyBorder="1" applyAlignment="1">
      <alignment horizontal="center" vertical="center"/>
    </xf>
    <xf numFmtId="0" fontId="2" fillId="6" borderId="4" xfId="0" applyFont="1" applyFill="1" applyBorder="1" applyAlignment="1">
      <alignment horizontal="center" vertical="center"/>
    </xf>
    <xf numFmtId="0" fontId="2" fillId="6" borderId="7" xfId="0" applyFont="1" applyFill="1" applyBorder="1" applyAlignment="1">
      <alignment horizontal="center" vertical="center"/>
    </xf>
    <xf numFmtId="0" fontId="2" fillId="6" borderId="9" xfId="0" applyFont="1" applyFill="1" applyBorder="1" applyAlignment="1">
      <alignment horizontal="center" vertical="center"/>
    </xf>
    <xf numFmtId="0" fontId="3" fillId="0" borderId="9"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7" borderId="10" xfId="0" applyFont="1" applyFill="1" applyBorder="1" applyAlignment="1">
      <alignment horizontal="center" vertical="center"/>
    </xf>
    <xf numFmtId="0" fontId="2" fillId="7" borderId="12" xfId="0" applyFont="1" applyFill="1" applyBorder="1" applyAlignment="1">
      <alignment horizontal="center" vertical="center"/>
    </xf>
    <xf numFmtId="0" fontId="2" fillId="4" borderId="10" xfId="0" applyFont="1" applyFill="1" applyBorder="1" applyAlignment="1">
      <alignment horizontal="center" vertical="center" wrapText="1"/>
    </xf>
    <xf numFmtId="0" fontId="2" fillId="4" borderId="11" xfId="0" applyFont="1" applyFill="1" applyBorder="1" applyAlignment="1">
      <alignment horizontal="center" vertical="center" wrapText="1"/>
    </xf>
    <xf numFmtId="0" fontId="17" fillId="0" borderId="0" xfId="0" applyFont="1"/>
    <xf numFmtId="0" fontId="17" fillId="0" borderId="0" xfId="0" applyFont="1" applyAlignment="1">
      <alignment horizontal="left" vertical="center" wrapText="1"/>
    </xf>
    <xf numFmtId="0" fontId="1" fillId="0" borderId="0" xfId="0" applyFont="1" applyAlignment="1">
      <alignment horizontal="left"/>
    </xf>
    <xf numFmtId="0" fontId="18" fillId="0" borderId="0" xfId="0" applyFont="1" applyAlignment="1">
      <alignment horizontal="left"/>
    </xf>
    <xf numFmtId="0" fontId="16" fillId="0" borderId="0" xfId="0" applyFont="1" applyFill="1" applyAlignment="1">
      <alignment wrapText="1"/>
    </xf>
    <xf numFmtId="0" fontId="3" fillId="0" borderId="0" xfId="0" applyFont="1" applyFill="1" applyAlignment="1"/>
    <xf numFmtId="0" fontId="19" fillId="0" borderId="0" xfId="0" applyFont="1" applyFill="1"/>
    <xf numFmtId="0" fontId="20" fillId="0" borderId="0" xfId="0" applyFont="1" applyFill="1"/>
    <xf numFmtId="0" fontId="12" fillId="5" borderId="1" xfId="0" applyFont="1" applyFill="1" applyBorder="1" applyAlignment="1">
      <alignment horizontal="left" vertical="center" wrapText="1"/>
    </xf>
    <xf numFmtId="0" fontId="16" fillId="0" borderId="0" xfId="0" applyFont="1"/>
  </cellXfs>
  <cellStyles count="1">
    <cellStyle name="Normal" xfId="0" builtinId="0"/>
  </cellStyles>
  <dxfs count="58">
    <dxf>
      <fill>
        <patternFill>
          <bgColor rgb="FF92D05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92D050"/>
        </patternFill>
      </fill>
    </dxf>
    <dxf>
      <fill>
        <patternFill>
          <bgColor rgb="FF92D050"/>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
      <fill>
        <patternFill>
          <bgColor rgb="FF92D050"/>
        </patternFill>
      </fill>
    </dxf>
    <dxf>
      <fill>
        <patternFill>
          <bgColor rgb="FF92D05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C82E81-2000-4AC0-8D2C-02D0A5C253BC}">
  <sheetPr>
    <tabColor rgb="FFFF0000"/>
  </sheetPr>
  <dimension ref="A2:P54"/>
  <sheetViews>
    <sheetView showGridLines="0" tabSelected="1" zoomScale="70" zoomScaleNormal="70" workbookViewId="0">
      <selection activeCell="T19" sqref="T19"/>
    </sheetView>
  </sheetViews>
  <sheetFormatPr defaultRowHeight="15" x14ac:dyDescent="0.3"/>
  <cols>
    <col min="1" max="3" width="8.88671875" style="62"/>
    <col min="4" max="4" width="22.33203125" style="62" customWidth="1"/>
    <col min="5" max="16384" width="8.88671875" style="62"/>
  </cols>
  <sheetData>
    <row r="2" spans="1:16" x14ac:dyDescent="0.3">
      <c r="A2" s="60" t="s">
        <v>91</v>
      </c>
      <c r="B2" s="61" t="s">
        <v>90</v>
      </c>
      <c r="C2" s="61"/>
      <c r="D2" s="61"/>
      <c r="E2" s="61"/>
      <c r="F2" s="61"/>
      <c r="G2" s="61"/>
      <c r="H2" s="61"/>
      <c r="I2" s="61"/>
      <c r="J2" s="61"/>
      <c r="K2" s="61"/>
      <c r="L2" s="61"/>
      <c r="M2" s="61"/>
      <c r="N2" s="61"/>
      <c r="O2" s="61"/>
      <c r="P2" s="61"/>
    </row>
    <row r="3" spans="1:16" x14ac:dyDescent="0.3">
      <c r="B3" s="62" t="s">
        <v>94</v>
      </c>
    </row>
    <row r="4" spans="1:16" x14ac:dyDescent="0.3">
      <c r="B4" s="62" t="s">
        <v>86</v>
      </c>
    </row>
    <row r="5" spans="1:16" x14ac:dyDescent="0.3">
      <c r="C5" s="62" t="s">
        <v>87</v>
      </c>
    </row>
    <row r="6" spans="1:16" x14ac:dyDescent="0.3">
      <c r="C6" s="62" t="s">
        <v>88</v>
      </c>
    </row>
    <row r="7" spans="1:16" x14ac:dyDescent="0.3">
      <c r="C7" s="62" t="s">
        <v>89</v>
      </c>
    </row>
    <row r="8" spans="1:16" x14ac:dyDescent="0.3">
      <c r="B8" s="62" t="s">
        <v>267</v>
      </c>
    </row>
    <row r="9" spans="1:16" x14ac:dyDescent="0.3">
      <c r="B9" s="62" t="s">
        <v>102</v>
      </c>
    </row>
    <row r="10" spans="1:16" x14ac:dyDescent="0.3">
      <c r="B10" s="62" t="s">
        <v>103</v>
      </c>
    </row>
    <row r="11" spans="1:16" x14ac:dyDescent="0.3">
      <c r="B11" s="62" t="s">
        <v>110</v>
      </c>
    </row>
    <row r="13" spans="1:16" x14ac:dyDescent="0.3">
      <c r="A13" s="60" t="s">
        <v>92</v>
      </c>
      <c r="B13" s="61" t="s">
        <v>93</v>
      </c>
      <c r="C13" s="61"/>
      <c r="D13" s="61"/>
      <c r="E13" s="61"/>
      <c r="F13" s="61"/>
      <c r="G13" s="61"/>
      <c r="H13" s="61"/>
      <c r="I13" s="61"/>
      <c r="J13" s="61"/>
      <c r="K13" s="61"/>
      <c r="L13" s="61"/>
      <c r="M13" s="61"/>
      <c r="N13" s="61"/>
      <c r="O13" s="61"/>
      <c r="P13" s="61"/>
    </row>
    <row r="14" spans="1:16" ht="16.2" x14ac:dyDescent="0.35">
      <c r="B14" s="75" t="s">
        <v>95</v>
      </c>
      <c r="C14" s="75" t="s">
        <v>83</v>
      </c>
      <c r="D14" s="75"/>
      <c r="E14" s="76"/>
      <c r="F14" s="76"/>
      <c r="G14" s="76"/>
      <c r="H14" s="76"/>
    </row>
    <row r="15" spans="1:16" x14ac:dyDescent="0.3">
      <c r="C15" s="62" t="s">
        <v>96</v>
      </c>
    </row>
    <row r="16" spans="1:16" x14ac:dyDescent="0.3">
      <c r="C16" s="71" t="s">
        <v>99</v>
      </c>
      <c r="D16" s="71" t="s">
        <v>97</v>
      </c>
      <c r="E16" s="70"/>
    </row>
    <row r="17" spans="2:16" ht="15" customHeight="1" x14ac:dyDescent="0.3">
      <c r="D17" s="85" t="s">
        <v>101</v>
      </c>
      <c r="E17" s="85"/>
      <c r="F17" s="85"/>
      <c r="G17" s="85"/>
      <c r="H17" s="85"/>
      <c r="I17" s="85"/>
      <c r="J17" s="85"/>
      <c r="K17" s="85"/>
      <c r="L17" s="85"/>
      <c r="M17" s="85"/>
      <c r="N17" s="85"/>
      <c r="O17" s="85"/>
      <c r="P17" s="85"/>
    </row>
    <row r="18" spans="2:16" x14ac:dyDescent="0.3">
      <c r="D18" s="85"/>
      <c r="E18" s="85"/>
      <c r="F18" s="85"/>
      <c r="G18" s="85"/>
      <c r="H18" s="85"/>
      <c r="I18" s="85"/>
      <c r="J18" s="85"/>
      <c r="K18" s="85"/>
      <c r="L18" s="85"/>
      <c r="M18" s="85"/>
      <c r="N18" s="85"/>
      <c r="O18" s="85"/>
      <c r="P18" s="85"/>
    </row>
    <row r="19" spans="2:16" x14ac:dyDescent="0.3">
      <c r="C19" s="71" t="s">
        <v>100</v>
      </c>
      <c r="D19" s="71" t="s">
        <v>98</v>
      </c>
      <c r="E19" s="72"/>
      <c r="F19" s="72"/>
      <c r="G19" s="72"/>
      <c r="H19" s="72"/>
      <c r="I19" s="72"/>
      <c r="J19" s="72"/>
      <c r="K19" s="72"/>
      <c r="L19" s="72"/>
      <c r="M19" s="72"/>
      <c r="N19" s="72"/>
      <c r="O19" s="72"/>
      <c r="P19" s="72"/>
    </row>
    <row r="20" spans="2:16" x14ac:dyDescent="0.3">
      <c r="D20" s="85" t="s">
        <v>104</v>
      </c>
      <c r="E20" s="85"/>
      <c r="F20" s="85"/>
      <c r="G20" s="85"/>
      <c r="H20" s="85"/>
      <c r="I20" s="85"/>
      <c r="J20" s="85"/>
      <c r="K20" s="85"/>
      <c r="L20" s="85"/>
      <c r="M20" s="85"/>
      <c r="N20" s="85"/>
      <c r="O20" s="85"/>
      <c r="P20" s="85"/>
    </row>
    <row r="21" spans="2:16" x14ac:dyDescent="0.3">
      <c r="D21" s="85"/>
      <c r="E21" s="85"/>
      <c r="F21" s="85"/>
      <c r="G21" s="85"/>
      <c r="H21" s="85"/>
      <c r="I21" s="85"/>
      <c r="J21" s="85"/>
      <c r="K21" s="85"/>
      <c r="L21" s="85"/>
      <c r="M21" s="85"/>
      <c r="N21" s="85"/>
      <c r="O21" s="85"/>
      <c r="P21" s="85"/>
    </row>
    <row r="22" spans="2:16" x14ac:dyDescent="0.3">
      <c r="C22" s="112" t="s">
        <v>269</v>
      </c>
      <c r="D22" s="113"/>
      <c r="E22" s="113"/>
      <c r="F22" s="113"/>
      <c r="G22" s="74"/>
      <c r="H22" s="74"/>
      <c r="I22" s="74"/>
      <c r="J22" s="74"/>
      <c r="K22" s="74"/>
      <c r="L22" s="74"/>
      <c r="M22" s="74"/>
      <c r="N22" s="74"/>
      <c r="O22" s="74"/>
      <c r="P22" s="74"/>
    </row>
    <row r="23" spans="2:16" x14ac:dyDescent="0.3">
      <c r="C23" s="112" t="s">
        <v>282</v>
      </c>
      <c r="D23" s="74"/>
      <c r="E23" s="74"/>
      <c r="F23" s="74"/>
      <c r="G23" s="74"/>
      <c r="H23" s="74"/>
      <c r="I23" s="74"/>
      <c r="J23" s="74"/>
      <c r="K23" s="74"/>
      <c r="L23" s="74"/>
      <c r="M23" s="74"/>
      <c r="N23" s="74"/>
      <c r="O23" s="74"/>
      <c r="P23" s="74"/>
    </row>
    <row r="24" spans="2:16" x14ac:dyDescent="0.3">
      <c r="C24" s="112"/>
      <c r="D24" s="83"/>
      <c r="E24" s="83"/>
      <c r="F24" s="83"/>
      <c r="G24" s="83"/>
      <c r="H24" s="83"/>
      <c r="I24" s="83"/>
      <c r="J24" s="83"/>
      <c r="K24" s="83"/>
      <c r="L24" s="83"/>
      <c r="M24" s="83"/>
      <c r="N24" s="83"/>
      <c r="O24" s="83"/>
      <c r="P24" s="83"/>
    </row>
    <row r="25" spans="2:16" ht="16.2" x14ac:dyDescent="0.35">
      <c r="B25" s="75" t="s">
        <v>105</v>
      </c>
      <c r="C25" s="75" t="s">
        <v>106</v>
      </c>
      <c r="D25" s="75"/>
      <c r="E25" s="76"/>
      <c r="F25" s="76"/>
      <c r="G25" s="76"/>
      <c r="H25" s="76"/>
    </row>
    <row r="26" spans="2:16" x14ac:dyDescent="0.3">
      <c r="C26" s="86" t="s">
        <v>108</v>
      </c>
      <c r="D26" s="86"/>
      <c r="E26" s="86"/>
      <c r="F26" s="86"/>
      <c r="G26" s="86"/>
      <c r="H26" s="86"/>
      <c r="I26" s="86"/>
      <c r="J26" s="86"/>
      <c r="K26" s="86"/>
      <c r="L26" s="86"/>
      <c r="M26" s="86"/>
      <c r="N26" s="86"/>
      <c r="O26" s="86"/>
      <c r="P26" s="86"/>
    </row>
    <row r="27" spans="2:16" x14ac:dyDescent="0.3">
      <c r="C27" s="86"/>
      <c r="D27" s="86"/>
      <c r="E27" s="86"/>
      <c r="F27" s="86"/>
      <c r="G27" s="86"/>
      <c r="H27" s="86"/>
      <c r="I27" s="86"/>
      <c r="J27" s="86"/>
      <c r="K27" s="86"/>
      <c r="L27" s="86"/>
      <c r="M27" s="86"/>
      <c r="N27" s="86"/>
      <c r="O27" s="86"/>
      <c r="P27" s="86"/>
    </row>
    <row r="28" spans="2:16" ht="15" customHeight="1" x14ac:dyDescent="0.3">
      <c r="C28" s="86" t="s">
        <v>109</v>
      </c>
      <c r="D28" s="86"/>
      <c r="E28" s="86"/>
      <c r="F28" s="86"/>
      <c r="G28" s="86"/>
      <c r="H28" s="86"/>
      <c r="I28" s="86"/>
      <c r="J28" s="86"/>
      <c r="K28" s="86"/>
      <c r="L28" s="86"/>
      <c r="M28" s="86"/>
      <c r="N28" s="86"/>
      <c r="O28" s="86"/>
      <c r="P28" s="86"/>
    </row>
    <row r="29" spans="2:16" x14ac:dyDescent="0.3">
      <c r="C29" s="86"/>
      <c r="D29" s="86"/>
      <c r="E29" s="86"/>
      <c r="F29" s="86"/>
      <c r="G29" s="86"/>
      <c r="H29" s="86"/>
      <c r="I29" s="86"/>
      <c r="J29" s="86"/>
      <c r="K29" s="86"/>
      <c r="L29" s="86"/>
      <c r="M29" s="86"/>
      <c r="N29" s="86"/>
      <c r="O29" s="86"/>
      <c r="P29" s="86"/>
    </row>
    <row r="30" spans="2:16" x14ac:dyDescent="0.3">
      <c r="C30" s="86"/>
      <c r="D30" s="86"/>
      <c r="E30" s="86"/>
      <c r="F30" s="86"/>
      <c r="G30" s="86"/>
      <c r="H30" s="86"/>
      <c r="I30" s="86"/>
      <c r="J30" s="86"/>
      <c r="K30" s="86"/>
      <c r="L30" s="86"/>
      <c r="M30" s="86"/>
      <c r="N30" s="86"/>
      <c r="O30" s="86"/>
      <c r="P30" s="86"/>
    </row>
    <row r="31" spans="2:16" x14ac:dyDescent="0.3">
      <c r="C31" s="115" t="s">
        <v>271</v>
      </c>
      <c r="D31" s="73"/>
      <c r="E31" s="73"/>
      <c r="F31" s="73"/>
      <c r="G31" s="73"/>
      <c r="H31" s="73"/>
      <c r="I31" s="73"/>
      <c r="J31" s="73"/>
      <c r="K31" s="73"/>
      <c r="L31" s="73"/>
      <c r="M31" s="73"/>
      <c r="N31" s="73"/>
      <c r="O31" s="73"/>
      <c r="P31" s="73"/>
    </row>
    <row r="32" spans="2:16" x14ac:dyDescent="0.3">
      <c r="C32" s="114"/>
      <c r="D32" s="84"/>
      <c r="E32" s="84"/>
      <c r="F32" s="84"/>
      <c r="G32" s="84"/>
      <c r="H32" s="84"/>
      <c r="I32" s="84"/>
      <c r="J32" s="84"/>
      <c r="K32" s="84"/>
      <c r="L32" s="84"/>
      <c r="M32" s="84"/>
      <c r="N32" s="84"/>
      <c r="O32" s="84"/>
      <c r="P32" s="84"/>
    </row>
    <row r="33" spans="2:12" ht="16.2" x14ac:dyDescent="0.35">
      <c r="B33" s="75" t="s">
        <v>111</v>
      </c>
      <c r="C33" s="75" t="s">
        <v>112</v>
      </c>
      <c r="D33" s="75"/>
      <c r="E33" s="76"/>
      <c r="F33" s="76"/>
      <c r="G33" s="76"/>
      <c r="H33" s="76"/>
    </row>
    <row r="34" spans="2:12" x14ac:dyDescent="0.3">
      <c r="C34" s="62" t="s">
        <v>113</v>
      </c>
    </row>
    <row r="35" spans="2:12" x14ac:dyDescent="0.3">
      <c r="C35" s="1" t="s">
        <v>131</v>
      </c>
    </row>
    <row r="36" spans="2:12" x14ac:dyDescent="0.3">
      <c r="C36" s="115" t="s">
        <v>271</v>
      </c>
    </row>
    <row r="37" spans="2:12" x14ac:dyDescent="0.3">
      <c r="C37" s="115"/>
    </row>
    <row r="38" spans="2:12" ht="16.2" x14ac:dyDescent="0.35">
      <c r="B38" s="75" t="s">
        <v>114</v>
      </c>
      <c r="C38" s="75" t="s">
        <v>115</v>
      </c>
      <c r="D38" s="75"/>
      <c r="E38" s="76"/>
      <c r="F38" s="76"/>
      <c r="G38" s="76"/>
      <c r="H38" s="76"/>
    </row>
    <row r="39" spans="2:12" x14ac:dyDescent="0.3">
      <c r="C39" s="62" t="s">
        <v>116</v>
      </c>
    </row>
    <row r="40" spans="2:12" x14ac:dyDescent="0.3">
      <c r="C40" s="62" t="s">
        <v>117</v>
      </c>
    </row>
    <row r="41" spans="2:12" x14ac:dyDescent="0.3">
      <c r="D41" s="79" t="s">
        <v>118</v>
      </c>
      <c r="E41" s="77" t="s">
        <v>119</v>
      </c>
      <c r="F41" s="77"/>
      <c r="G41" s="77"/>
      <c r="H41" s="78"/>
      <c r="I41" s="78"/>
      <c r="J41" s="78"/>
      <c r="K41" s="78"/>
      <c r="L41" s="78"/>
    </row>
    <row r="42" spans="2:12" x14ac:dyDescent="0.3">
      <c r="D42" s="79" t="s">
        <v>121</v>
      </c>
      <c r="E42" s="77" t="s">
        <v>120</v>
      </c>
      <c r="F42" s="77"/>
      <c r="G42" s="77"/>
      <c r="H42" s="78"/>
      <c r="I42" s="78"/>
      <c r="J42" s="78"/>
      <c r="K42" s="78"/>
      <c r="L42" s="78"/>
    </row>
    <row r="43" spans="2:12" x14ac:dyDescent="0.3">
      <c r="D43" s="79" t="s">
        <v>122</v>
      </c>
      <c r="E43" s="77" t="s">
        <v>123</v>
      </c>
      <c r="F43" s="77"/>
      <c r="G43" s="77"/>
      <c r="H43" s="78"/>
      <c r="I43" s="78"/>
      <c r="J43" s="78"/>
      <c r="K43" s="78"/>
      <c r="L43" s="78"/>
    </row>
    <row r="44" spans="2:12" x14ac:dyDescent="0.3">
      <c r="C44" s="62" t="s">
        <v>124</v>
      </c>
    </row>
    <row r="45" spans="2:12" x14ac:dyDescent="0.3">
      <c r="C45" s="62" t="s">
        <v>125</v>
      </c>
    </row>
    <row r="46" spans="2:12" x14ac:dyDescent="0.3">
      <c r="C46" s="112" t="s">
        <v>268</v>
      </c>
    </row>
    <row r="47" spans="2:12" x14ac:dyDescent="0.3">
      <c r="C47" s="112" t="s">
        <v>281</v>
      </c>
    </row>
    <row r="48" spans="2:12" x14ac:dyDescent="0.3">
      <c r="C48" s="112"/>
    </row>
    <row r="49" spans="2:8" ht="16.2" x14ac:dyDescent="0.35">
      <c r="B49" s="75" t="s">
        <v>126</v>
      </c>
      <c r="C49" s="75" t="s">
        <v>127</v>
      </c>
      <c r="D49" s="75"/>
      <c r="E49" s="76"/>
      <c r="F49" s="76"/>
      <c r="G49" s="76"/>
      <c r="H49" s="76"/>
    </row>
    <row r="50" spans="2:8" x14ac:dyDescent="0.3">
      <c r="C50" s="62" t="s">
        <v>128</v>
      </c>
    </row>
    <row r="51" spans="2:8" x14ac:dyDescent="0.3">
      <c r="C51" s="62" t="s">
        <v>129</v>
      </c>
    </row>
    <row r="52" spans="2:8" x14ac:dyDescent="0.3">
      <c r="C52" s="62" t="s">
        <v>130</v>
      </c>
    </row>
    <row r="53" spans="2:8" x14ac:dyDescent="0.3">
      <c r="C53" s="112" t="s">
        <v>270</v>
      </c>
    </row>
    <row r="54" spans="2:8" x14ac:dyDescent="0.3">
      <c r="C54" s="112" t="s">
        <v>283</v>
      </c>
    </row>
  </sheetData>
  <mergeCells count="4">
    <mergeCell ref="D17:P18"/>
    <mergeCell ref="D20:P21"/>
    <mergeCell ref="C26:P27"/>
    <mergeCell ref="C28:P30"/>
  </mergeCells>
  <pageMargins left="0.7" right="0.7" top="0.75" bottom="0.75" header="0.3" footer="0.3"/>
  <pageSetup paperSize="9" orientation="portrait" horizontalDpi="30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33F212-6C94-4A11-96CC-95C0E292882A}">
  <sheetPr>
    <tabColor theme="5" tint="0.79998168889431442"/>
  </sheetPr>
  <dimension ref="A3:I36"/>
  <sheetViews>
    <sheetView zoomScale="90" zoomScaleNormal="90" workbookViewId="0">
      <selection activeCell="B28" sqref="B28"/>
    </sheetView>
  </sheetViews>
  <sheetFormatPr defaultRowHeight="12.6" x14ac:dyDescent="0.25"/>
  <cols>
    <col min="1" max="1" width="14.5546875" style="8" customWidth="1"/>
    <col min="2" max="2" width="36.44140625" style="12" bestFit="1" customWidth="1"/>
    <col min="3" max="3" width="120.88671875" style="3" customWidth="1"/>
    <col min="4" max="4" width="16.6640625" style="5" customWidth="1"/>
    <col min="5" max="5" width="17.77734375" style="5" customWidth="1"/>
    <col min="6" max="6" width="8.88671875" style="2"/>
    <col min="7" max="9" width="8.88671875" style="2" hidden="1" customWidth="1"/>
    <col min="10" max="16384" width="8.88671875" style="2"/>
  </cols>
  <sheetData>
    <row r="3" spans="1:9" s="8" customFormat="1" ht="12" x14ac:dyDescent="0.25">
      <c r="B3" s="15"/>
      <c r="C3" s="9"/>
      <c r="D3" s="17"/>
      <c r="E3" s="10"/>
      <c r="G3" s="8" t="s">
        <v>16</v>
      </c>
    </row>
    <row r="4" spans="1:9" s="8" customFormat="1" ht="12" x14ac:dyDescent="0.25">
      <c r="A4" s="87" t="s">
        <v>83</v>
      </c>
      <c r="B4" s="88"/>
      <c r="C4" s="27" t="s">
        <v>276</v>
      </c>
      <c r="D4" s="36" t="s">
        <v>0</v>
      </c>
      <c r="E4" s="36" t="s">
        <v>1</v>
      </c>
      <c r="G4" s="8" t="s">
        <v>6</v>
      </c>
      <c r="I4" s="8">
        <v>0</v>
      </c>
    </row>
    <row r="5" spans="1:9" s="8" customFormat="1" ht="12" x14ac:dyDescent="0.25">
      <c r="A5" s="89"/>
      <c r="B5" s="90"/>
      <c r="C5" s="28" t="s">
        <v>25</v>
      </c>
      <c r="D5" s="36" t="s">
        <v>2</v>
      </c>
      <c r="E5" s="36" t="s">
        <v>3</v>
      </c>
      <c r="G5" s="8" t="s">
        <v>7</v>
      </c>
      <c r="I5" s="8">
        <v>1</v>
      </c>
    </row>
    <row r="6" spans="1:9" x14ac:dyDescent="0.25">
      <c r="A6" s="99" t="s">
        <v>18</v>
      </c>
      <c r="B6" s="21" t="s">
        <v>4</v>
      </c>
      <c r="C6" s="29" t="s">
        <v>85</v>
      </c>
      <c r="D6" s="32" t="s">
        <v>6</v>
      </c>
      <c r="E6" s="32" t="s">
        <v>7</v>
      </c>
    </row>
    <row r="7" spans="1:9" ht="37.799999999999997" x14ac:dyDescent="0.25">
      <c r="A7" s="100"/>
      <c r="B7" s="46" t="s">
        <v>21</v>
      </c>
      <c r="C7" s="30" t="s">
        <v>23</v>
      </c>
      <c r="D7" s="33" t="s">
        <v>6</v>
      </c>
      <c r="E7" s="33" t="s">
        <v>6</v>
      </c>
    </row>
    <row r="8" spans="1:9" x14ac:dyDescent="0.25">
      <c r="A8" s="100"/>
      <c r="B8" s="22" t="s">
        <v>19</v>
      </c>
      <c r="C8" s="30" t="s">
        <v>22</v>
      </c>
      <c r="D8" s="33" t="s">
        <v>7</v>
      </c>
      <c r="E8" s="33" t="s">
        <v>7</v>
      </c>
    </row>
    <row r="9" spans="1:9" x14ac:dyDescent="0.25">
      <c r="A9" s="101"/>
      <c r="B9" s="23" t="s">
        <v>20</v>
      </c>
      <c r="C9" s="31" t="s">
        <v>24</v>
      </c>
      <c r="D9" s="34" t="s">
        <v>7</v>
      </c>
      <c r="E9" s="34" t="s">
        <v>7</v>
      </c>
    </row>
    <row r="10" spans="1:9" ht="5.4" customHeight="1" x14ac:dyDescent="0.25">
      <c r="A10" s="16"/>
      <c r="B10" s="13"/>
      <c r="C10" s="14"/>
      <c r="D10" s="37"/>
      <c r="E10" s="37"/>
    </row>
    <row r="11" spans="1:9" ht="14.4" customHeight="1" x14ac:dyDescent="0.25">
      <c r="A11" s="96" t="s">
        <v>4</v>
      </c>
      <c r="B11" s="91" t="s">
        <v>5</v>
      </c>
      <c r="C11" s="38" t="s">
        <v>67</v>
      </c>
      <c r="D11" s="32" t="s">
        <v>7</v>
      </c>
      <c r="E11" s="32" t="s">
        <v>6</v>
      </c>
    </row>
    <row r="12" spans="1:9" x14ac:dyDescent="0.25">
      <c r="A12" s="97"/>
      <c r="B12" s="92"/>
      <c r="C12" s="19" t="s">
        <v>135</v>
      </c>
      <c r="D12" s="33" t="s">
        <v>7</v>
      </c>
      <c r="E12" s="33" t="s">
        <v>6</v>
      </c>
    </row>
    <row r="13" spans="1:9" x14ac:dyDescent="0.25">
      <c r="A13" s="97"/>
      <c r="B13" s="92"/>
      <c r="C13" s="19" t="s">
        <v>9</v>
      </c>
      <c r="D13" s="33" t="s">
        <v>7</v>
      </c>
      <c r="E13" s="33" t="s">
        <v>7</v>
      </c>
    </row>
    <row r="14" spans="1:9" x14ac:dyDescent="0.25">
      <c r="A14" s="97"/>
      <c r="B14" s="93" t="s">
        <v>10</v>
      </c>
      <c r="C14" s="38" t="s">
        <v>11</v>
      </c>
      <c r="D14" s="39">
        <v>1</v>
      </c>
      <c r="E14" s="39">
        <v>0</v>
      </c>
    </row>
    <row r="15" spans="1:9" ht="12.6" customHeight="1" x14ac:dyDescent="0.25">
      <c r="A15" s="97"/>
      <c r="B15" s="94"/>
      <c r="C15" s="19" t="s">
        <v>12</v>
      </c>
      <c r="D15" s="33" t="s">
        <v>7</v>
      </c>
      <c r="E15" s="33" t="s">
        <v>6</v>
      </c>
    </row>
    <row r="16" spans="1:9" x14ac:dyDescent="0.25">
      <c r="A16" s="97"/>
      <c r="B16" s="94"/>
      <c r="C16" s="19" t="s">
        <v>80</v>
      </c>
      <c r="D16" s="33" t="s">
        <v>6</v>
      </c>
      <c r="E16" s="33" t="s">
        <v>7</v>
      </c>
    </row>
    <row r="17" spans="1:5" ht="12.6" customHeight="1" x14ac:dyDescent="0.25">
      <c r="A17" s="97"/>
      <c r="B17" s="93" t="s">
        <v>68</v>
      </c>
      <c r="C17" s="38" t="s">
        <v>13</v>
      </c>
      <c r="D17" s="32" t="s">
        <v>7</v>
      </c>
      <c r="E17" s="32" t="s">
        <v>6</v>
      </c>
    </row>
    <row r="18" spans="1:5" x14ac:dyDescent="0.25">
      <c r="A18" s="97"/>
      <c r="B18" s="94"/>
      <c r="C18" s="19" t="s">
        <v>14</v>
      </c>
      <c r="D18" s="33" t="s">
        <v>7</v>
      </c>
      <c r="E18" s="33" t="s">
        <v>6</v>
      </c>
    </row>
    <row r="19" spans="1:5" x14ac:dyDescent="0.25">
      <c r="A19" s="97"/>
      <c r="B19" s="94"/>
      <c r="C19" s="19" t="s">
        <v>15</v>
      </c>
      <c r="D19" s="33" t="s">
        <v>7</v>
      </c>
      <c r="E19" s="33" t="s">
        <v>7</v>
      </c>
    </row>
    <row r="20" spans="1:5" x14ac:dyDescent="0.25">
      <c r="A20" s="97"/>
      <c r="B20" s="94"/>
      <c r="C20" s="19" t="s">
        <v>133</v>
      </c>
      <c r="D20" s="35">
        <f>'Verification outcome'!C151</f>
        <v>37</v>
      </c>
      <c r="E20" s="35">
        <f>'Verification outcome'!D151</f>
        <v>17</v>
      </c>
    </row>
    <row r="21" spans="1:5" x14ac:dyDescent="0.25">
      <c r="A21" s="97"/>
      <c r="B21" s="94"/>
      <c r="C21" s="19" t="s">
        <v>265</v>
      </c>
      <c r="D21" s="35" t="s">
        <v>134</v>
      </c>
      <c r="E21" s="35" t="s">
        <v>134</v>
      </c>
    </row>
    <row r="22" spans="1:5" x14ac:dyDescent="0.25">
      <c r="A22" s="98"/>
      <c r="B22" s="95"/>
      <c r="C22" s="20" t="s">
        <v>132</v>
      </c>
      <c r="D22" s="34" t="s">
        <v>7</v>
      </c>
      <c r="E22" s="34" t="s">
        <v>7</v>
      </c>
    </row>
    <row r="23" spans="1:5" ht="5.4" customHeight="1" x14ac:dyDescent="0.25">
      <c r="A23" s="16"/>
      <c r="B23" s="13"/>
      <c r="C23" s="14"/>
      <c r="D23" s="37"/>
      <c r="E23" s="37"/>
    </row>
    <row r="24" spans="1:5" x14ac:dyDescent="0.25">
      <c r="C24" s="4"/>
      <c r="E24" s="6"/>
    </row>
    <row r="25" spans="1:5" x14ac:dyDescent="0.25">
      <c r="C25" s="11"/>
      <c r="E25" s="7"/>
    </row>
    <row r="26" spans="1:5" x14ac:dyDescent="0.25">
      <c r="B26" s="116" t="s">
        <v>137</v>
      </c>
      <c r="C26" s="11"/>
      <c r="D26" s="6"/>
      <c r="E26" s="7"/>
    </row>
    <row r="27" spans="1:5" x14ac:dyDescent="0.25">
      <c r="B27" s="117" t="s">
        <v>269</v>
      </c>
      <c r="C27" s="4"/>
      <c r="D27" s="6"/>
    </row>
    <row r="28" spans="1:5" x14ac:dyDescent="0.25">
      <c r="B28" s="117" t="s">
        <v>282</v>
      </c>
      <c r="C28" s="4"/>
      <c r="D28" s="7"/>
      <c r="E28" s="7"/>
    </row>
    <row r="29" spans="1:5" x14ac:dyDescent="0.25">
      <c r="B29" s="117" t="s">
        <v>272</v>
      </c>
      <c r="C29" s="4"/>
    </row>
    <row r="30" spans="1:5" x14ac:dyDescent="0.25">
      <c r="C30" s="4"/>
    </row>
    <row r="31" spans="1:5" x14ac:dyDescent="0.25">
      <c r="C31" s="11"/>
      <c r="D31" s="7"/>
    </row>
    <row r="32" spans="1:5" x14ac:dyDescent="0.25">
      <c r="C32" s="4"/>
      <c r="D32" s="6"/>
    </row>
    <row r="33" spans="3:4" x14ac:dyDescent="0.25">
      <c r="C33" s="4"/>
    </row>
    <row r="34" spans="3:4" x14ac:dyDescent="0.25">
      <c r="C34" s="11"/>
      <c r="D34" s="7"/>
    </row>
    <row r="35" spans="3:4" x14ac:dyDescent="0.25">
      <c r="C35" s="4"/>
      <c r="D35" s="6"/>
    </row>
    <row r="36" spans="3:4" x14ac:dyDescent="0.25">
      <c r="C36" s="4"/>
    </row>
  </sheetData>
  <mergeCells count="6">
    <mergeCell ref="A4:B5"/>
    <mergeCell ref="B11:B13"/>
    <mergeCell ref="B14:B16"/>
    <mergeCell ref="B17:B22"/>
    <mergeCell ref="A11:A22"/>
    <mergeCell ref="A6:A9"/>
  </mergeCells>
  <conditionalFormatting sqref="D14:E14">
    <cfRule type="cellIs" dxfId="57" priority="14" operator="equal">
      <formula>0</formula>
    </cfRule>
  </conditionalFormatting>
  <conditionalFormatting sqref="D11:E11 D15:E16">
    <cfRule type="cellIs" dxfId="56" priority="13" operator="equal">
      <formula>"no"</formula>
    </cfRule>
  </conditionalFormatting>
  <conditionalFormatting sqref="D12:E13">
    <cfRule type="cellIs" dxfId="55" priority="12" operator="equal">
      <formula>"no"</formula>
    </cfRule>
  </conditionalFormatting>
  <conditionalFormatting sqref="D17:E17">
    <cfRule type="cellIs" dxfId="54" priority="9" operator="equal">
      <formula>"no"</formula>
    </cfRule>
  </conditionalFormatting>
  <conditionalFormatting sqref="D18:E18">
    <cfRule type="cellIs" dxfId="53" priority="8" operator="equal">
      <formula>"no"</formula>
    </cfRule>
  </conditionalFormatting>
  <conditionalFormatting sqref="D19:E19">
    <cfRule type="cellIs" dxfId="52" priority="7" operator="equal">
      <formula>"no"</formula>
    </cfRule>
  </conditionalFormatting>
  <conditionalFormatting sqref="D22:E22">
    <cfRule type="cellIs" dxfId="51" priority="6" operator="equal">
      <formula>"no"</formula>
    </cfRule>
  </conditionalFormatting>
  <conditionalFormatting sqref="D6:E9">
    <cfRule type="cellIs" dxfId="50" priority="3" operator="equal">
      <formula>"no"</formula>
    </cfRule>
  </conditionalFormatting>
  <conditionalFormatting sqref="G23">
    <cfRule type="iconSet" priority="2">
      <iconSet iconSet="3Symbols2">
        <cfvo type="percent" val="0"/>
        <cfvo type="percent" val="33"/>
        <cfvo type="percent" val="67"/>
      </iconSet>
    </cfRule>
  </conditionalFormatting>
  <conditionalFormatting sqref="G4:G10">
    <cfRule type="iconSet" priority="23">
      <iconSet iconSet="3Symbols2">
        <cfvo type="percent" val="0"/>
        <cfvo type="percent" val="33"/>
        <cfvo type="percent" val="67"/>
      </iconSet>
    </cfRule>
  </conditionalFormatting>
  <dataValidations count="2">
    <dataValidation type="list" allowBlank="1" showInputMessage="1" showErrorMessage="1" sqref="D11:E13 D22:E22 D6:E9 D15:E19" xr:uid="{F564E6BF-7411-48F3-A9F8-3A2AC74F3ACE}">
      <formula1>$G$4:$G$5</formula1>
    </dataValidation>
    <dataValidation type="list" allowBlank="1" showInputMessage="1" showErrorMessage="1" sqref="D14:E14" xr:uid="{6CB2F6EC-4B47-4213-A38C-78826BBF8596}">
      <formula1>$I$4:$I$5</formula1>
    </dataValidation>
  </dataValidations>
  <pageMargins left="0.7" right="0.7" top="0.75" bottom="0.75" header="0.3" footer="0.3"/>
  <pageSetup paperSize="9" orientation="portrait" horizontalDpi="300" verticalDpi="0" r:id="rId1"/>
  <extLst>
    <ext xmlns:x14="http://schemas.microsoft.com/office/spreadsheetml/2009/9/main" uri="{78C0D931-6437-407d-A8EE-F0AAD7539E65}">
      <x14:conditionalFormattings>
        <x14:conditionalFormatting xmlns:xm="http://schemas.microsoft.com/office/excel/2006/main">
          <x14:cfRule type="containsText" priority="1" operator="containsText" id="{71C85934-B9DD-424C-8086-4E705529085D}">
            <xm:f>NOT(ISERROR(SEARCH($G$4,G23)))</xm:f>
            <xm:f>$G$4</xm:f>
            <x14:dxf>
              <fill>
                <patternFill>
                  <bgColor rgb="FF92D050"/>
                </patternFill>
              </fill>
            </x14:dxf>
          </x14:cfRule>
          <xm:sqref>G23</xm:sqref>
        </x14:conditionalFormatting>
        <x14:conditionalFormatting xmlns:xm="http://schemas.microsoft.com/office/excel/2006/main">
          <x14:cfRule type="containsText" priority="22" operator="containsText" id="{1F8B9F46-8E5A-45BE-A464-61CCC34CAA40}">
            <xm:f>NOT(ISERROR(SEARCH($G$4,G4)))</xm:f>
            <xm:f>$G$4</xm:f>
            <x14:dxf>
              <fill>
                <patternFill>
                  <bgColor rgb="FF92D050"/>
                </patternFill>
              </fill>
            </x14:dxf>
          </x14:cfRule>
          <xm:sqref>G4:G10</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BF2CD6-7DC6-4A25-98F1-E3AB0A09CC16}">
  <sheetPr>
    <tabColor theme="9" tint="0.79998168889431442"/>
  </sheetPr>
  <dimension ref="A3:I32"/>
  <sheetViews>
    <sheetView workbookViewId="0">
      <selection activeCell="C24" sqref="C24"/>
    </sheetView>
  </sheetViews>
  <sheetFormatPr defaultRowHeight="12.6" x14ac:dyDescent="0.25"/>
  <cols>
    <col min="1" max="1" width="14.5546875" style="8" customWidth="1"/>
    <col min="2" max="2" width="31.88671875" style="12" customWidth="1"/>
    <col min="3" max="3" width="110.6640625" style="3" bestFit="1" customWidth="1"/>
    <col min="4" max="4" width="16.6640625" style="5" customWidth="1"/>
    <col min="5" max="5" width="17.77734375" style="5" customWidth="1"/>
    <col min="6" max="6" width="8.88671875" style="2"/>
    <col min="7" max="9" width="0" style="2" hidden="1" customWidth="1"/>
    <col min="10" max="16384" width="8.88671875" style="2"/>
  </cols>
  <sheetData>
    <row r="3" spans="1:9" s="8" customFormat="1" ht="12" x14ac:dyDescent="0.25">
      <c r="B3" s="15"/>
      <c r="C3" s="9"/>
      <c r="D3" s="17"/>
      <c r="E3" s="10"/>
      <c r="G3" s="8" t="s">
        <v>16</v>
      </c>
    </row>
    <row r="4" spans="1:9" s="8" customFormat="1" ht="12" x14ac:dyDescent="0.25">
      <c r="A4" s="102" t="s">
        <v>26</v>
      </c>
      <c r="B4" s="103"/>
      <c r="C4" s="27" t="s">
        <v>276</v>
      </c>
      <c r="D4" s="36" t="s">
        <v>0</v>
      </c>
      <c r="E4" s="36" t="s">
        <v>1</v>
      </c>
      <c r="G4" s="8" t="s">
        <v>6</v>
      </c>
      <c r="I4" s="8">
        <v>0</v>
      </c>
    </row>
    <row r="5" spans="1:9" s="8" customFormat="1" ht="12" x14ac:dyDescent="0.25">
      <c r="A5" s="104"/>
      <c r="B5" s="105"/>
      <c r="C5" s="28" t="s">
        <v>25</v>
      </c>
      <c r="D5" s="36" t="s">
        <v>2</v>
      </c>
      <c r="E5" s="36" t="s">
        <v>3</v>
      </c>
      <c r="G5" s="8" t="s">
        <v>7</v>
      </c>
      <c r="I5" s="8">
        <v>1</v>
      </c>
    </row>
    <row r="6" spans="1:9" ht="5.4" customHeight="1" x14ac:dyDescent="0.25">
      <c r="A6" s="16"/>
      <c r="B6" s="13"/>
      <c r="C6" s="14"/>
      <c r="D6" s="52"/>
      <c r="E6" s="52"/>
    </row>
    <row r="7" spans="1:9" ht="14.4" customHeight="1" x14ac:dyDescent="0.25">
      <c r="A7" s="96" t="s">
        <v>4</v>
      </c>
      <c r="B7" s="93" t="s">
        <v>5</v>
      </c>
      <c r="C7" s="38" t="s">
        <v>67</v>
      </c>
      <c r="D7" s="39" t="str">
        <f>IF('Monitoring Checklist'!D11="yes","3","1")</f>
        <v>1</v>
      </c>
      <c r="E7" s="39" t="str">
        <f>IF('Monitoring Checklist'!E11="yes","3","1")</f>
        <v>3</v>
      </c>
    </row>
    <row r="8" spans="1:9" x14ac:dyDescent="0.25">
      <c r="A8" s="97"/>
      <c r="B8" s="94"/>
      <c r="C8" s="4" t="s">
        <v>8</v>
      </c>
      <c r="D8" s="35" t="str">
        <f>IF('Monitoring Checklist'!D12="yes","3","1")</f>
        <v>1</v>
      </c>
      <c r="E8" s="35" t="str">
        <f>IF('Monitoring Checklist'!E12="yes","3","1")</f>
        <v>3</v>
      </c>
    </row>
    <row r="9" spans="1:9" x14ac:dyDescent="0.25">
      <c r="A9" s="97"/>
      <c r="B9" s="95"/>
      <c r="C9" s="51" t="s">
        <v>9</v>
      </c>
      <c r="D9" s="40" t="str">
        <f>IF('Monitoring Checklist'!D13="yes","3","1")</f>
        <v>1</v>
      </c>
      <c r="E9" s="40" t="str">
        <f>IF('Monitoring Checklist'!E13="yes","3","1")</f>
        <v>1</v>
      </c>
    </row>
    <row r="10" spans="1:9" x14ac:dyDescent="0.25">
      <c r="A10" s="97"/>
      <c r="B10" s="93" t="s">
        <v>10</v>
      </c>
      <c r="C10" s="50" t="s">
        <v>11</v>
      </c>
      <c r="D10" s="39" t="str">
        <f>IF('Monitoring Checklist'!D14="no","1","3")</f>
        <v>3</v>
      </c>
      <c r="E10" s="39" t="str">
        <f>IF('Monitoring Checklist'!E14=0,"1","3")</f>
        <v>1</v>
      </c>
    </row>
    <row r="11" spans="1:9" ht="12.6" customHeight="1" x14ac:dyDescent="0.25">
      <c r="A11" s="97"/>
      <c r="B11" s="94"/>
      <c r="C11" s="4" t="s">
        <v>12</v>
      </c>
      <c r="D11" s="35" t="str">
        <f>IF('Monitoring Checklist'!D15="yes","3","1")</f>
        <v>1</v>
      </c>
      <c r="E11" s="35" t="str">
        <f>IF('Monitoring Checklist'!E15="yes","3","1")</f>
        <v>3</v>
      </c>
    </row>
    <row r="12" spans="1:9" x14ac:dyDescent="0.25">
      <c r="A12" s="97"/>
      <c r="B12" s="95"/>
      <c r="C12" s="57" t="s">
        <v>80</v>
      </c>
      <c r="D12" s="56" t="str">
        <f>IF('Monitoring Checklist'!D16="yes","1","3")</f>
        <v>1</v>
      </c>
      <c r="E12" s="56" t="str">
        <f>IF('Monitoring Checklist'!E16="yes","1","3")</f>
        <v>3</v>
      </c>
    </row>
    <row r="13" spans="1:9" ht="12.6" customHeight="1" x14ac:dyDescent="0.25">
      <c r="A13" s="97"/>
      <c r="B13" s="92" t="s">
        <v>17</v>
      </c>
      <c r="C13" s="4" t="s">
        <v>13</v>
      </c>
      <c r="D13" s="35" t="str">
        <f>IF('Monitoring Checklist'!D17="yes","3","1")</f>
        <v>1</v>
      </c>
      <c r="E13" s="35" t="str">
        <f>IF('Monitoring Checklist'!E17="yes","3","1")</f>
        <v>3</v>
      </c>
    </row>
    <row r="14" spans="1:9" x14ac:dyDescent="0.25">
      <c r="A14" s="97"/>
      <c r="B14" s="92"/>
      <c r="C14" s="4" t="s">
        <v>14</v>
      </c>
      <c r="D14" s="35" t="str">
        <f>IF('Monitoring Checklist'!D18="yes","3","1")</f>
        <v>1</v>
      </c>
      <c r="E14" s="35" t="str">
        <f>IF('Monitoring Checklist'!E18="yes","3","1")</f>
        <v>3</v>
      </c>
    </row>
    <row r="15" spans="1:9" x14ac:dyDescent="0.25">
      <c r="A15" s="97"/>
      <c r="B15" s="92"/>
      <c r="C15" s="4" t="s">
        <v>15</v>
      </c>
      <c r="D15" s="35" t="str">
        <f>IF('Monitoring Checklist'!D19="yes","3","1")</f>
        <v>1</v>
      </c>
      <c r="E15" s="35" t="str">
        <f>IF('Monitoring Checklist'!E19="yes","3","1")</f>
        <v>1</v>
      </c>
    </row>
    <row r="16" spans="1:9" x14ac:dyDescent="0.25">
      <c r="A16" s="97"/>
      <c r="B16" s="92"/>
      <c r="C16" s="19" t="s">
        <v>262</v>
      </c>
      <c r="D16" s="58">
        <v>2</v>
      </c>
      <c r="E16" s="58">
        <v>3</v>
      </c>
    </row>
    <row r="17" spans="1:5" x14ac:dyDescent="0.25">
      <c r="A17" s="97"/>
      <c r="B17" s="92"/>
      <c r="C17" s="19" t="s">
        <v>265</v>
      </c>
      <c r="D17" s="58">
        <v>2</v>
      </c>
      <c r="E17" s="58">
        <v>3</v>
      </c>
    </row>
    <row r="18" spans="1:5" x14ac:dyDescent="0.25">
      <c r="A18" s="98"/>
      <c r="B18" s="106"/>
      <c r="C18" s="51" t="s">
        <v>132</v>
      </c>
      <c r="D18" s="40" t="str">
        <f>IF('Monitoring Checklist'!D22="yes","3","1")</f>
        <v>1</v>
      </c>
      <c r="E18" s="40" t="str">
        <f>IF('Monitoring Checklist'!E22="yes","3","1")</f>
        <v>1</v>
      </c>
    </row>
    <row r="19" spans="1:5" ht="5.4" customHeight="1" x14ac:dyDescent="0.25">
      <c r="A19" s="16"/>
      <c r="B19" s="13"/>
      <c r="C19" s="14"/>
      <c r="D19" s="37"/>
      <c r="E19" s="37"/>
    </row>
    <row r="20" spans="1:5" x14ac:dyDescent="0.25">
      <c r="C20" s="4"/>
      <c r="D20" s="59"/>
      <c r="E20" s="6"/>
    </row>
    <row r="21" spans="1:5" x14ac:dyDescent="0.25">
      <c r="B21" s="47" t="s">
        <v>76</v>
      </c>
      <c r="E21" s="7"/>
    </row>
    <row r="22" spans="1:5" x14ac:dyDescent="0.25">
      <c r="B22" s="12" t="s">
        <v>69</v>
      </c>
      <c r="C22" s="11"/>
      <c r="D22" s="6"/>
      <c r="E22" s="7"/>
    </row>
    <row r="23" spans="1:5" x14ac:dyDescent="0.25">
      <c r="B23" s="12" t="s">
        <v>70</v>
      </c>
      <c r="C23" s="4"/>
      <c r="D23" s="6"/>
    </row>
    <row r="24" spans="1:5" x14ac:dyDescent="0.25">
      <c r="B24" s="12" t="s">
        <v>71</v>
      </c>
      <c r="C24" s="4"/>
      <c r="D24" s="7"/>
      <c r="E24" s="7"/>
    </row>
    <row r="25" spans="1:5" x14ac:dyDescent="0.25">
      <c r="C25" s="4"/>
    </row>
    <row r="26" spans="1:5" x14ac:dyDescent="0.25">
      <c r="B26" s="116" t="s">
        <v>137</v>
      </c>
      <c r="C26" s="4"/>
    </row>
    <row r="27" spans="1:5" x14ac:dyDescent="0.25">
      <c r="B27" s="80" t="s">
        <v>138</v>
      </c>
      <c r="C27" s="11" t="s">
        <v>136</v>
      </c>
      <c r="D27" s="7"/>
    </row>
    <row r="28" spans="1:5" x14ac:dyDescent="0.25">
      <c r="C28" s="4"/>
      <c r="D28" s="6"/>
    </row>
    <row r="29" spans="1:5" x14ac:dyDescent="0.25">
      <c r="C29" s="4"/>
    </row>
    <row r="30" spans="1:5" x14ac:dyDescent="0.25">
      <c r="C30" s="11"/>
      <c r="D30" s="7"/>
    </row>
    <row r="31" spans="1:5" x14ac:dyDescent="0.25">
      <c r="C31" s="4"/>
      <c r="D31" s="6"/>
    </row>
    <row r="32" spans="1:5" x14ac:dyDescent="0.25">
      <c r="C32" s="4"/>
    </row>
  </sheetData>
  <mergeCells count="5">
    <mergeCell ref="A4:B5"/>
    <mergeCell ref="A7:A18"/>
    <mergeCell ref="B7:B9"/>
    <mergeCell ref="B10:B12"/>
    <mergeCell ref="B13:B18"/>
  </mergeCells>
  <phoneticPr fontId="4" type="noConversion"/>
  <conditionalFormatting sqref="D10:E12">
    <cfRule type="cellIs" dxfId="47" priority="32" operator="equal">
      <formula>0</formula>
    </cfRule>
  </conditionalFormatting>
  <conditionalFormatting sqref="G19">
    <cfRule type="iconSet" priority="22">
      <iconSet iconSet="3Symbols2">
        <cfvo type="percent" val="0"/>
        <cfvo type="percent" val="33"/>
        <cfvo type="percent" val="67"/>
      </iconSet>
    </cfRule>
  </conditionalFormatting>
  <conditionalFormatting sqref="G4:G6">
    <cfRule type="iconSet" priority="45">
      <iconSet iconSet="3Symbols2">
        <cfvo type="percent" val="0"/>
        <cfvo type="percent" val="33"/>
        <cfvo type="percent" val="67"/>
      </iconSet>
    </cfRule>
  </conditionalFormatting>
  <conditionalFormatting sqref="D12:E12">
    <cfRule type="cellIs" dxfId="46" priority="19" operator="equal">
      <formula>"no"</formula>
    </cfRule>
  </conditionalFormatting>
  <conditionalFormatting sqref="D12:E12">
    <cfRule type="cellIs" dxfId="45" priority="18" operator="equal">
      <formula>"yes"</formula>
    </cfRule>
  </conditionalFormatting>
  <conditionalFormatting sqref="D13:E15 D18:E18">
    <cfRule type="cellIs" dxfId="44" priority="17" operator="equal">
      <formula>0</formula>
    </cfRule>
  </conditionalFormatting>
  <conditionalFormatting sqref="D7:E9">
    <cfRule type="cellIs" dxfId="43" priority="16" operator="equal">
      <formula>0</formula>
    </cfRule>
  </conditionalFormatting>
  <conditionalFormatting sqref="D7">
    <cfRule type="colorScale" priority="12">
      <colorScale>
        <cfvo type="num" val="1"/>
        <cfvo type="num" val="2"/>
        <cfvo type="num" val="3"/>
        <color rgb="FFF8696B"/>
        <color rgb="FFFFEB84"/>
        <color rgb="FF63BE7B"/>
      </colorScale>
    </cfRule>
    <cfRule type="cellIs" dxfId="42" priority="13" operator="equal">
      <formula>3</formula>
    </cfRule>
    <cfRule type="cellIs" dxfId="41" priority="14" operator="equal">
      <formula>2</formula>
    </cfRule>
    <cfRule type="cellIs" dxfId="40" priority="15" operator="equal">
      <formula>1</formula>
    </cfRule>
  </conditionalFormatting>
  <conditionalFormatting sqref="D18:E18">
    <cfRule type="cellIs" dxfId="39" priority="4" operator="equal">
      <formula>0</formula>
    </cfRule>
  </conditionalFormatting>
  <conditionalFormatting sqref="D11:E12">
    <cfRule type="cellIs" dxfId="38" priority="6" operator="equal">
      <formula>0</formula>
    </cfRule>
  </conditionalFormatting>
  <conditionalFormatting sqref="D13:E15">
    <cfRule type="cellIs" dxfId="37" priority="5" operator="equal">
      <formula>0</formula>
    </cfRule>
  </conditionalFormatting>
  <conditionalFormatting sqref="D7:E15 D18:E18">
    <cfRule type="cellIs" dxfId="36" priority="46" operator="equal">
      <formula>$D$11</formula>
    </cfRule>
    <cfRule type="cellIs" dxfId="35" priority="47" operator="equal">
      <formula>$D$7</formula>
    </cfRule>
    <cfRule type="cellIs" dxfId="34" priority="48" operator="equal">
      <formula>1</formula>
    </cfRule>
    <cfRule type="cellIs" dxfId="33" priority="49" operator="equal">
      <formula>$D$12</formula>
    </cfRule>
    <cfRule type="cellIs" dxfId="32" priority="50" operator="equal">
      <formula>$D$8</formula>
    </cfRule>
    <cfRule type="cellIs" dxfId="31" priority="51" operator="equal">
      <formula>$D$7</formula>
    </cfRule>
  </conditionalFormatting>
  <pageMargins left="0.7" right="0.7" top="0.75" bottom="0.75" header="0.3" footer="0.3"/>
  <pageSetup paperSize="9" orientation="portrait" horizontalDpi="300" verticalDpi="0" r:id="rId1"/>
  <extLst>
    <ext xmlns:x14="http://schemas.microsoft.com/office/spreadsheetml/2009/9/main" uri="{78C0D931-6437-407d-A8EE-F0AAD7539E65}">
      <x14:conditionalFormattings>
        <x14:conditionalFormatting xmlns:xm="http://schemas.microsoft.com/office/excel/2006/main">
          <x14:cfRule type="containsText" priority="21" operator="containsText" id="{94D5C9BB-DE65-4FDD-B71A-1DD2B4C53B6C}">
            <xm:f>NOT(ISERROR(SEARCH($G$4,G19)))</xm:f>
            <xm:f>$G$4</xm:f>
            <x14:dxf>
              <fill>
                <patternFill>
                  <bgColor rgb="FF92D050"/>
                </patternFill>
              </fill>
            </x14:dxf>
          </x14:cfRule>
          <xm:sqref>G19</xm:sqref>
        </x14:conditionalFormatting>
        <x14:conditionalFormatting xmlns:xm="http://schemas.microsoft.com/office/excel/2006/main">
          <x14:cfRule type="containsText" priority="44" operator="containsText" id="{B08A68FC-9410-4037-975A-CBA4BEF5A9EF}">
            <xm:f>NOT(ISERROR(SEARCH($G$4,G4)))</xm:f>
            <xm:f>$G$4</xm:f>
            <x14:dxf>
              <fill>
                <patternFill>
                  <bgColor rgb="FF92D050"/>
                </patternFill>
              </fill>
            </x14:dxf>
          </x14:cfRule>
          <xm:sqref>G4:G6</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D3D8A7-A96D-4705-B0FD-17B6E049B612}">
  <sheetPr>
    <tabColor theme="6" tint="0.79998168889431442"/>
  </sheetPr>
  <dimension ref="A3:D20"/>
  <sheetViews>
    <sheetView workbookViewId="0">
      <selection activeCell="C30" sqref="C30"/>
    </sheetView>
  </sheetViews>
  <sheetFormatPr defaultColWidth="9.21875" defaultRowHeight="14.4" x14ac:dyDescent="0.3"/>
  <cols>
    <col min="1" max="1" width="42.33203125" customWidth="1"/>
    <col min="2" max="2" width="44.77734375" bestFit="1" customWidth="1"/>
    <col min="3" max="3" width="8" bestFit="1" customWidth="1"/>
    <col min="4" max="4" width="7.33203125" bestFit="1" customWidth="1"/>
    <col min="6" max="6" width="9.21875" customWidth="1"/>
  </cols>
  <sheetData>
    <row r="3" spans="1:4" x14ac:dyDescent="0.3">
      <c r="A3" s="108" t="s">
        <v>84</v>
      </c>
      <c r="B3" s="27" t="s">
        <v>276</v>
      </c>
      <c r="C3" s="36" t="s">
        <v>0</v>
      </c>
      <c r="D3" s="36" t="s">
        <v>1</v>
      </c>
    </row>
    <row r="4" spans="1:4" x14ac:dyDescent="0.3">
      <c r="A4" s="109"/>
      <c r="B4" s="28" t="s">
        <v>25</v>
      </c>
      <c r="C4" s="36" t="s">
        <v>2</v>
      </c>
      <c r="D4" s="36" t="s">
        <v>3</v>
      </c>
    </row>
    <row r="5" spans="1:4" ht="6.6" customHeight="1" x14ac:dyDescent="0.3">
      <c r="A5" s="16"/>
      <c r="B5" s="13"/>
      <c r="C5" s="37"/>
      <c r="D5" s="37"/>
    </row>
    <row r="6" spans="1:4" x14ac:dyDescent="0.3">
      <c r="A6" s="107" t="s">
        <v>107</v>
      </c>
      <c r="B6" s="48" t="s">
        <v>73</v>
      </c>
      <c r="C6" s="49">
        <f>COUNTIF('Scoring grid'!D7:D18,1)</f>
        <v>9</v>
      </c>
      <c r="D6" s="49">
        <f>COUNTIF('Scoring grid'!E7:E18,1)</f>
        <v>4</v>
      </c>
    </row>
    <row r="7" spans="1:4" x14ac:dyDescent="0.3">
      <c r="A7" s="107"/>
      <c r="B7" s="48" t="s">
        <v>74</v>
      </c>
      <c r="C7" s="49">
        <f>COUNTIF('Scoring grid'!D7:D18,2)</f>
        <v>2</v>
      </c>
      <c r="D7" s="49">
        <f>COUNTIF('Scoring grid'!E7:E18,2)</f>
        <v>0</v>
      </c>
    </row>
    <row r="8" spans="1:4" x14ac:dyDescent="0.3">
      <c r="A8" s="107"/>
      <c r="B8" s="48" t="s">
        <v>75</v>
      </c>
      <c r="C8" s="49">
        <f>COUNTIF('Scoring grid'!D7:D18,3)</f>
        <v>1</v>
      </c>
      <c r="D8" s="49">
        <f>COUNTIF('Scoring grid'!E7:E18,3)</f>
        <v>8</v>
      </c>
    </row>
    <row r="9" spans="1:4" x14ac:dyDescent="0.3">
      <c r="B9" s="54"/>
    </row>
    <row r="11" spans="1:4" x14ac:dyDescent="0.3">
      <c r="B11" s="55"/>
    </row>
    <row r="13" spans="1:4" x14ac:dyDescent="0.3">
      <c r="B13" s="53"/>
    </row>
    <row r="14" spans="1:4" x14ac:dyDescent="0.3">
      <c r="B14" s="53"/>
    </row>
    <row r="15" spans="1:4" x14ac:dyDescent="0.3">
      <c r="B15" s="53"/>
    </row>
    <row r="16" spans="1:4" x14ac:dyDescent="0.3">
      <c r="A16" s="116"/>
    </row>
    <row r="17" spans="1:1" x14ac:dyDescent="0.3">
      <c r="A17" s="117"/>
    </row>
    <row r="18" spans="1:1" x14ac:dyDescent="0.3">
      <c r="A18" s="117"/>
    </row>
    <row r="19" spans="1:1" x14ac:dyDescent="0.3">
      <c r="A19" s="117"/>
    </row>
    <row r="20" spans="1:1" x14ac:dyDescent="0.3">
      <c r="A20" s="12"/>
    </row>
  </sheetData>
  <mergeCells count="2">
    <mergeCell ref="A6:A8"/>
    <mergeCell ref="A3:A4"/>
  </mergeCells>
  <conditionalFormatting sqref="B6">
    <cfRule type="cellIs" dxfId="28" priority="4" operator="equal">
      <formula>$B$6</formula>
    </cfRule>
  </conditionalFormatting>
  <conditionalFormatting sqref="B7">
    <cfRule type="cellIs" dxfId="27" priority="3" operator="equal">
      <formula>$B$7</formula>
    </cfRule>
  </conditionalFormatting>
  <conditionalFormatting sqref="B8">
    <cfRule type="cellIs" dxfId="26" priority="2" operator="equal">
      <formula>$B$8</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1081E0-51DC-4D3D-8691-D08951B039D7}">
  <sheetPr>
    <tabColor theme="7" tint="0.79998168889431442"/>
  </sheetPr>
  <dimension ref="A2:J165"/>
  <sheetViews>
    <sheetView topLeftCell="A153" workbookViewId="0">
      <selection activeCell="C159" sqref="C159"/>
    </sheetView>
  </sheetViews>
  <sheetFormatPr defaultRowHeight="12.6" x14ac:dyDescent="0.25"/>
  <cols>
    <col min="1" max="1" width="26.21875" style="8" customWidth="1"/>
    <col min="2" max="2" width="52.21875" style="12" customWidth="1"/>
    <col min="3" max="3" width="16.6640625" style="5" customWidth="1"/>
    <col min="4" max="6" width="17.77734375" style="5" customWidth="1"/>
    <col min="7" max="7" width="8.88671875" style="2"/>
    <col min="8" max="10" width="8.88671875" style="2" hidden="1" customWidth="1"/>
    <col min="11" max="16384" width="8.88671875" style="2"/>
  </cols>
  <sheetData>
    <row r="2" spans="1:10" ht="13.2" x14ac:dyDescent="0.3">
      <c r="A2" s="119" t="s">
        <v>274</v>
      </c>
    </row>
    <row r="3" spans="1:10" x14ac:dyDescent="0.25">
      <c r="A3" s="118" t="s">
        <v>273</v>
      </c>
    </row>
    <row r="4" spans="1:10" x14ac:dyDescent="0.25">
      <c r="A4" s="118" t="s">
        <v>275</v>
      </c>
    </row>
    <row r="6" spans="1:10" s="8" customFormat="1" ht="12" x14ac:dyDescent="0.25">
      <c r="B6" s="15"/>
      <c r="C6" s="17"/>
      <c r="D6" s="10"/>
      <c r="E6" s="10"/>
      <c r="F6" s="10"/>
      <c r="H6" s="8" t="s">
        <v>16</v>
      </c>
    </row>
    <row r="7" spans="1:10" s="8" customFormat="1" ht="12" x14ac:dyDescent="0.25">
      <c r="A7" s="110" t="s">
        <v>40</v>
      </c>
      <c r="B7" s="27" t="s">
        <v>277</v>
      </c>
      <c r="C7" s="36" t="s">
        <v>0</v>
      </c>
      <c r="D7" s="44" t="s">
        <v>1</v>
      </c>
      <c r="E7" s="10"/>
      <c r="F7" s="10"/>
      <c r="H7" s="8" t="s">
        <v>64</v>
      </c>
      <c r="J7" s="8">
        <v>0</v>
      </c>
    </row>
    <row r="8" spans="1:10" s="8" customFormat="1" ht="12" x14ac:dyDescent="0.25">
      <c r="A8" s="111"/>
      <c r="B8" s="42" t="s">
        <v>25</v>
      </c>
      <c r="C8" s="41" t="s">
        <v>2</v>
      </c>
      <c r="D8" s="45" t="s">
        <v>3</v>
      </c>
      <c r="E8" s="10"/>
      <c r="F8" s="10"/>
      <c r="H8" s="8" t="s">
        <v>65</v>
      </c>
      <c r="J8" s="8">
        <v>1</v>
      </c>
    </row>
    <row r="9" spans="1:10" x14ac:dyDescent="0.25">
      <c r="A9" s="99" t="s">
        <v>41</v>
      </c>
      <c r="B9" s="43" t="s">
        <v>43</v>
      </c>
      <c r="C9" s="32" t="s">
        <v>64</v>
      </c>
      <c r="D9" s="24" t="s">
        <v>64</v>
      </c>
      <c r="E9" s="81"/>
      <c r="F9" s="81"/>
      <c r="H9" s="2" t="s">
        <v>66</v>
      </c>
    </row>
    <row r="10" spans="1:10" x14ac:dyDescent="0.25">
      <c r="A10" s="100"/>
      <c r="B10" s="18" t="s">
        <v>44</v>
      </c>
      <c r="C10" s="33" t="s">
        <v>64</v>
      </c>
      <c r="D10" s="25" t="s">
        <v>64</v>
      </c>
      <c r="E10" s="81"/>
      <c r="F10" s="81"/>
    </row>
    <row r="11" spans="1:10" x14ac:dyDescent="0.25">
      <c r="A11" s="100"/>
      <c r="B11" s="18" t="s">
        <v>45</v>
      </c>
      <c r="C11" s="33" t="s">
        <v>66</v>
      </c>
      <c r="D11" s="25" t="s">
        <v>64</v>
      </c>
      <c r="E11" s="81"/>
      <c r="F11" s="81"/>
    </row>
    <row r="12" spans="1:10" x14ac:dyDescent="0.25">
      <c r="A12" s="100"/>
      <c r="B12" s="18" t="s">
        <v>46</v>
      </c>
      <c r="C12" s="33" t="s">
        <v>64</v>
      </c>
      <c r="D12" s="33" t="s">
        <v>65</v>
      </c>
      <c r="E12" s="81"/>
      <c r="F12" s="81"/>
    </row>
    <row r="13" spans="1:10" x14ac:dyDescent="0.25">
      <c r="A13" s="100"/>
      <c r="B13" s="18" t="s">
        <v>47</v>
      </c>
      <c r="C13" s="33" t="s">
        <v>65</v>
      </c>
      <c r="D13" s="25" t="s">
        <v>66</v>
      </c>
      <c r="E13" s="81"/>
      <c r="F13" s="81"/>
    </row>
    <row r="14" spans="1:10" x14ac:dyDescent="0.25">
      <c r="A14" s="100"/>
      <c r="B14" s="18" t="s">
        <v>48</v>
      </c>
      <c r="C14" s="33" t="s">
        <v>66</v>
      </c>
      <c r="D14" s="25" t="s">
        <v>66</v>
      </c>
      <c r="E14" s="81"/>
      <c r="F14" s="81"/>
    </row>
    <row r="15" spans="1:10" x14ac:dyDescent="0.25">
      <c r="A15" s="100"/>
      <c r="B15" s="18" t="s">
        <v>49</v>
      </c>
      <c r="C15" s="33" t="s">
        <v>65</v>
      </c>
      <c r="D15" s="25" t="s">
        <v>64</v>
      </c>
      <c r="E15" s="81"/>
      <c r="F15" s="81"/>
    </row>
    <row r="16" spans="1:10" x14ac:dyDescent="0.25">
      <c r="A16" s="100"/>
      <c r="B16" s="18" t="s">
        <v>50</v>
      </c>
      <c r="C16" s="33" t="s">
        <v>64</v>
      </c>
      <c r="D16" s="25" t="s">
        <v>64</v>
      </c>
      <c r="E16" s="81"/>
      <c r="F16" s="81"/>
    </row>
    <row r="17" spans="1:6" x14ac:dyDescent="0.25">
      <c r="A17" s="100"/>
      <c r="B17" s="18" t="s">
        <v>51</v>
      </c>
      <c r="C17" s="33" t="s">
        <v>64</v>
      </c>
      <c r="D17" s="33" t="s">
        <v>65</v>
      </c>
      <c r="E17" s="81"/>
      <c r="F17" s="81"/>
    </row>
    <row r="18" spans="1:6" x14ac:dyDescent="0.25">
      <c r="A18" s="100"/>
      <c r="B18" s="18" t="s">
        <v>52</v>
      </c>
      <c r="C18" s="33" t="s">
        <v>64</v>
      </c>
      <c r="D18" s="25" t="s">
        <v>64</v>
      </c>
      <c r="E18" s="81"/>
      <c r="F18" s="81"/>
    </row>
    <row r="19" spans="1:6" x14ac:dyDescent="0.25">
      <c r="A19" s="100"/>
      <c r="B19" s="18" t="s">
        <v>53</v>
      </c>
      <c r="C19" s="33" t="s">
        <v>64</v>
      </c>
      <c r="D19" s="25" t="s">
        <v>64</v>
      </c>
      <c r="E19" s="81"/>
      <c r="F19" s="81"/>
    </row>
    <row r="20" spans="1:6" x14ac:dyDescent="0.25">
      <c r="A20" s="100"/>
      <c r="B20" s="18" t="s">
        <v>54</v>
      </c>
      <c r="C20" s="33" t="s">
        <v>64</v>
      </c>
      <c r="D20" s="25" t="s">
        <v>64</v>
      </c>
      <c r="E20" s="81"/>
      <c r="F20" s="81"/>
    </row>
    <row r="21" spans="1:6" x14ac:dyDescent="0.25">
      <c r="A21" s="100"/>
      <c r="B21" s="18" t="s">
        <v>55</v>
      </c>
      <c r="C21" s="33" t="s">
        <v>64</v>
      </c>
      <c r="D21" s="33" t="s">
        <v>65</v>
      </c>
      <c r="E21" s="81"/>
      <c r="F21" s="81"/>
    </row>
    <row r="22" spans="1:6" x14ac:dyDescent="0.25">
      <c r="A22" s="100"/>
      <c r="B22" s="18" t="s">
        <v>56</v>
      </c>
      <c r="C22" s="33" t="s">
        <v>64</v>
      </c>
      <c r="D22" s="25" t="s">
        <v>64</v>
      </c>
      <c r="E22" s="81"/>
      <c r="F22" s="81"/>
    </row>
    <row r="23" spans="1:6" x14ac:dyDescent="0.25">
      <c r="A23" s="100"/>
      <c r="B23" s="18" t="s">
        <v>57</v>
      </c>
      <c r="C23" s="33" t="s">
        <v>65</v>
      </c>
      <c r="D23" s="25" t="s">
        <v>64</v>
      </c>
      <c r="E23" s="81"/>
      <c r="F23" s="81"/>
    </row>
    <row r="24" spans="1:6" x14ac:dyDescent="0.25">
      <c r="A24" s="100"/>
      <c r="B24" s="18" t="s">
        <v>58</v>
      </c>
      <c r="C24" s="33" t="s">
        <v>65</v>
      </c>
      <c r="D24" s="25" t="s">
        <v>66</v>
      </c>
      <c r="E24" s="81"/>
      <c r="F24" s="81"/>
    </row>
    <row r="25" spans="1:6" x14ac:dyDescent="0.25">
      <c r="A25" s="100"/>
      <c r="B25" s="18" t="s">
        <v>59</v>
      </c>
      <c r="C25" s="33" t="s">
        <v>65</v>
      </c>
      <c r="D25" s="25" t="s">
        <v>66</v>
      </c>
      <c r="E25" s="81"/>
      <c r="F25" s="81"/>
    </row>
    <row r="26" spans="1:6" x14ac:dyDescent="0.25">
      <c r="A26" s="100"/>
      <c r="B26" s="18" t="s">
        <v>60</v>
      </c>
      <c r="C26" s="33" t="s">
        <v>64</v>
      </c>
      <c r="D26" s="25" t="s">
        <v>64</v>
      </c>
      <c r="E26" s="81"/>
      <c r="F26" s="81"/>
    </row>
    <row r="27" spans="1:6" x14ac:dyDescent="0.25">
      <c r="A27" s="100"/>
      <c r="B27" s="18" t="s">
        <v>61</v>
      </c>
      <c r="C27" s="33" t="s">
        <v>64</v>
      </c>
      <c r="D27" s="25" t="s">
        <v>64</v>
      </c>
      <c r="E27" s="81"/>
      <c r="F27" s="81"/>
    </row>
    <row r="28" spans="1:6" x14ac:dyDescent="0.25">
      <c r="A28" s="100"/>
      <c r="B28" s="18" t="s">
        <v>62</v>
      </c>
      <c r="C28" s="33" t="s">
        <v>64</v>
      </c>
      <c r="D28" s="25" t="s">
        <v>64</v>
      </c>
      <c r="E28" s="81"/>
      <c r="F28" s="81"/>
    </row>
    <row r="29" spans="1:6" x14ac:dyDescent="0.25">
      <c r="A29" s="100"/>
      <c r="B29" s="18" t="s">
        <v>63</v>
      </c>
      <c r="C29" s="33" t="s">
        <v>64</v>
      </c>
      <c r="D29" s="25" t="s">
        <v>64</v>
      </c>
      <c r="E29" s="81"/>
      <c r="F29" s="81"/>
    </row>
    <row r="30" spans="1:6" x14ac:dyDescent="0.25">
      <c r="A30" s="100"/>
      <c r="B30" s="18" t="s">
        <v>139</v>
      </c>
      <c r="C30" s="33" t="s">
        <v>64</v>
      </c>
      <c r="D30" s="33" t="s">
        <v>65</v>
      </c>
      <c r="E30" s="81"/>
      <c r="F30" s="81"/>
    </row>
    <row r="31" spans="1:6" x14ac:dyDescent="0.25">
      <c r="A31" s="100"/>
      <c r="B31" s="18" t="s">
        <v>140</v>
      </c>
      <c r="C31" s="33" t="s">
        <v>64</v>
      </c>
      <c r="D31" s="25" t="s">
        <v>64</v>
      </c>
      <c r="E31" s="81"/>
      <c r="F31" s="81"/>
    </row>
    <row r="32" spans="1:6" x14ac:dyDescent="0.25">
      <c r="A32" s="100"/>
      <c r="B32" s="18" t="s">
        <v>141</v>
      </c>
      <c r="C32" s="33" t="s">
        <v>64</v>
      </c>
      <c r="D32" s="25" t="s">
        <v>64</v>
      </c>
      <c r="E32" s="81"/>
      <c r="F32" s="81"/>
    </row>
    <row r="33" spans="1:6" x14ac:dyDescent="0.25">
      <c r="A33" s="100"/>
      <c r="B33" s="18" t="s">
        <v>142</v>
      </c>
      <c r="C33" s="33" t="s">
        <v>64</v>
      </c>
      <c r="D33" s="25" t="s">
        <v>64</v>
      </c>
      <c r="E33" s="81"/>
      <c r="F33" s="81"/>
    </row>
    <row r="34" spans="1:6" x14ac:dyDescent="0.25">
      <c r="A34" s="100"/>
      <c r="B34" s="18" t="s">
        <v>143</v>
      </c>
      <c r="C34" s="33" t="s">
        <v>64</v>
      </c>
      <c r="D34" s="25" t="s">
        <v>66</v>
      </c>
      <c r="E34" s="81"/>
      <c r="F34" s="81"/>
    </row>
    <row r="35" spans="1:6" x14ac:dyDescent="0.25">
      <c r="A35" s="100"/>
      <c r="B35" s="18" t="s">
        <v>144</v>
      </c>
      <c r="C35" s="33" t="s">
        <v>64</v>
      </c>
      <c r="D35" s="25" t="s">
        <v>66</v>
      </c>
      <c r="E35" s="81"/>
      <c r="F35" s="81"/>
    </row>
    <row r="36" spans="1:6" x14ac:dyDescent="0.25">
      <c r="A36" s="100"/>
      <c r="B36" s="18" t="s">
        <v>145</v>
      </c>
      <c r="C36" s="33" t="s">
        <v>64</v>
      </c>
      <c r="D36" s="25" t="s">
        <v>66</v>
      </c>
      <c r="E36" s="81"/>
      <c r="F36" s="81"/>
    </row>
    <row r="37" spans="1:6" x14ac:dyDescent="0.25">
      <c r="A37" s="100"/>
      <c r="B37" s="18" t="s">
        <v>146</v>
      </c>
      <c r="C37" s="33" t="s">
        <v>64</v>
      </c>
      <c r="D37" s="25" t="s">
        <v>64</v>
      </c>
      <c r="E37" s="81"/>
      <c r="F37" s="81"/>
    </row>
    <row r="38" spans="1:6" x14ac:dyDescent="0.25">
      <c r="A38" s="100"/>
      <c r="B38" s="18" t="s">
        <v>147</v>
      </c>
      <c r="C38" s="33" t="s">
        <v>64</v>
      </c>
      <c r="D38" s="25" t="s">
        <v>64</v>
      </c>
      <c r="E38" s="81"/>
      <c r="F38" s="81"/>
    </row>
    <row r="39" spans="1:6" x14ac:dyDescent="0.25">
      <c r="A39" s="100"/>
      <c r="B39" s="18" t="s">
        <v>148</v>
      </c>
      <c r="C39" s="33" t="s">
        <v>64</v>
      </c>
      <c r="D39" s="33" t="s">
        <v>65</v>
      </c>
      <c r="E39" s="81"/>
      <c r="F39" s="81"/>
    </row>
    <row r="40" spans="1:6" x14ac:dyDescent="0.25">
      <c r="A40" s="100"/>
      <c r="B40" s="18" t="s">
        <v>149</v>
      </c>
      <c r="C40" s="33" t="s">
        <v>64</v>
      </c>
      <c r="D40" s="25" t="s">
        <v>64</v>
      </c>
      <c r="E40" s="81"/>
      <c r="F40" s="81"/>
    </row>
    <row r="41" spans="1:6" x14ac:dyDescent="0.25">
      <c r="A41" s="100"/>
      <c r="B41" s="18" t="s">
        <v>150</v>
      </c>
      <c r="C41" s="33" t="s">
        <v>64</v>
      </c>
      <c r="D41" s="25" t="s">
        <v>64</v>
      </c>
      <c r="E41" s="81"/>
      <c r="F41" s="81"/>
    </row>
    <row r="42" spans="1:6" x14ac:dyDescent="0.25">
      <c r="A42" s="100"/>
      <c r="B42" s="18" t="s">
        <v>151</v>
      </c>
      <c r="C42" s="33" t="s">
        <v>64</v>
      </c>
      <c r="D42" s="33" t="s">
        <v>65</v>
      </c>
      <c r="E42" s="81"/>
      <c r="F42" s="81"/>
    </row>
    <row r="43" spans="1:6" x14ac:dyDescent="0.25">
      <c r="A43" s="100"/>
      <c r="B43" s="18" t="s">
        <v>152</v>
      </c>
      <c r="C43" s="33" t="s">
        <v>65</v>
      </c>
      <c r="D43" s="25" t="s">
        <v>64</v>
      </c>
      <c r="E43" s="81"/>
      <c r="F43" s="81"/>
    </row>
    <row r="44" spans="1:6" x14ac:dyDescent="0.25">
      <c r="A44" s="100"/>
      <c r="B44" s="18" t="s">
        <v>153</v>
      </c>
      <c r="C44" s="33" t="s">
        <v>65</v>
      </c>
      <c r="D44" s="25" t="s">
        <v>64</v>
      </c>
      <c r="E44" s="81"/>
      <c r="F44" s="81"/>
    </row>
    <row r="45" spans="1:6" x14ac:dyDescent="0.25">
      <c r="A45" s="100"/>
      <c r="B45" s="18" t="s">
        <v>154</v>
      </c>
      <c r="C45" s="33" t="s">
        <v>65</v>
      </c>
      <c r="D45" s="25" t="s">
        <v>64</v>
      </c>
      <c r="E45" s="81"/>
      <c r="F45" s="81"/>
    </row>
    <row r="46" spans="1:6" x14ac:dyDescent="0.25">
      <c r="A46" s="100"/>
      <c r="B46" s="18" t="s">
        <v>155</v>
      </c>
      <c r="C46" s="33" t="s">
        <v>65</v>
      </c>
      <c r="D46" s="25" t="s">
        <v>64</v>
      </c>
      <c r="E46" s="81"/>
      <c r="F46" s="81"/>
    </row>
    <row r="47" spans="1:6" x14ac:dyDescent="0.25">
      <c r="A47" s="100"/>
      <c r="B47" s="18" t="s">
        <v>156</v>
      </c>
      <c r="C47" s="33" t="s">
        <v>64</v>
      </c>
      <c r="D47" s="33" t="s">
        <v>65</v>
      </c>
      <c r="E47" s="81"/>
      <c r="F47" s="81"/>
    </row>
    <row r="48" spans="1:6" x14ac:dyDescent="0.25">
      <c r="A48" s="100"/>
      <c r="B48" s="18" t="s">
        <v>157</v>
      </c>
      <c r="C48" s="33" t="s">
        <v>65</v>
      </c>
      <c r="D48" s="33" t="s">
        <v>65</v>
      </c>
      <c r="E48" s="81"/>
      <c r="F48" s="81"/>
    </row>
    <row r="49" spans="1:6" x14ac:dyDescent="0.25">
      <c r="A49" s="100"/>
      <c r="B49" s="18" t="s">
        <v>158</v>
      </c>
      <c r="C49" s="33" t="s">
        <v>65</v>
      </c>
      <c r="D49" s="25" t="s">
        <v>64</v>
      </c>
      <c r="E49" s="81"/>
      <c r="F49" s="81"/>
    </row>
    <row r="50" spans="1:6" x14ac:dyDescent="0.25">
      <c r="A50" s="100"/>
      <c r="B50" s="18" t="s">
        <v>159</v>
      </c>
      <c r="C50" s="33" t="s">
        <v>64</v>
      </c>
      <c r="D50" s="25" t="s">
        <v>64</v>
      </c>
      <c r="E50" s="81"/>
      <c r="F50" s="81"/>
    </row>
    <row r="51" spans="1:6" x14ac:dyDescent="0.25">
      <c r="A51" s="100"/>
      <c r="B51" s="18" t="s">
        <v>160</v>
      </c>
      <c r="C51" s="33" t="s">
        <v>65</v>
      </c>
      <c r="D51" s="25" t="s">
        <v>64</v>
      </c>
      <c r="E51" s="81"/>
      <c r="F51" s="81"/>
    </row>
    <row r="52" spans="1:6" x14ac:dyDescent="0.25">
      <c r="A52" s="100"/>
      <c r="B52" s="18" t="s">
        <v>161</v>
      </c>
      <c r="C52" s="33" t="s">
        <v>65</v>
      </c>
      <c r="D52" s="25" t="s">
        <v>64</v>
      </c>
      <c r="E52" s="81"/>
      <c r="F52" s="81"/>
    </row>
    <row r="53" spans="1:6" x14ac:dyDescent="0.25">
      <c r="A53" s="100"/>
      <c r="B53" s="18" t="s">
        <v>162</v>
      </c>
      <c r="C53" s="33" t="s">
        <v>64</v>
      </c>
      <c r="D53" s="25" t="s">
        <v>64</v>
      </c>
      <c r="E53" s="81"/>
      <c r="F53" s="81"/>
    </row>
    <row r="54" spans="1:6" x14ac:dyDescent="0.25">
      <c r="A54" s="100"/>
      <c r="B54" s="18" t="s">
        <v>163</v>
      </c>
      <c r="C54" s="33" t="s">
        <v>65</v>
      </c>
      <c r="D54" s="25" t="s">
        <v>64</v>
      </c>
      <c r="E54" s="81"/>
      <c r="F54" s="81"/>
    </row>
    <row r="55" spans="1:6" x14ac:dyDescent="0.25">
      <c r="A55" s="100"/>
      <c r="B55" s="18" t="s">
        <v>164</v>
      </c>
      <c r="C55" s="33" t="s">
        <v>64</v>
      </c>
      <c r="D55" s="25" t="s">
        <v>64</v>
      </c>
      <c r="E55" s="81"/>
      <c r="F55" s="81"/>
    </row>
    <row r="56" spans="1:6" x14ac:dyDescent="0.25">
      <c r="A56" s="100"/>
      <c r="B56" s="18" t="s">
        <v>165</v>
      </c>
      <c r="C56" s="33" t="s">
        <v>66</v>
      </c>
      <c r="D56" s="25" t="s">
        <v>64</v>
      </c>
      <c r="E56" s="81"/>
      <c r="F56" s="81"/>
    </row>
    <row r="57" spans="1:6" x14ac:dyDescent="0.25">
      <c r="A57" s="100"/>
      <c r="B57" s="18" t="s">
        <v>166</v>
      </c>
      <c r="C57" s="33" t="s">
        <v>64</v>
      </c>
      <c r="D57" s="25" t="s">
        <v>66</v>
      </c>
      <c r="E57" s="81"/>
      <c r="F57" s="81"/>
    </row>
    <row r="58" spans="1:6" x14ac:dyDescent="0.25">
      <c r="A58" s="100"/>
      <c r="B58" s="18" t="s">
        <v>167</v>
      </c>
      <c r="C58" s="33" t="s">
        <v>64</v>
      </c>
      <c r="D58" s="33" t="s">
        <v>65</v>
      </c>
      <c r="E58" s="81"/>
      <c r="F58" s="81"/>
    </row>
    <row r="59" spans="1:6" x14ac:dyDescent="0.25">
      <c r="A59" s="100"/>
      <c r="B59" s="18" t="s">
        <v>168</v>
      </c>
      <c r="C59" s="33" t="s">
        <v>64</v>
      </c>
      <c r="D59" s="33" t="s">
        <v>65</v>
      </c>
      <c r="E59" s="81"/>
      <c r="F59" s="81"/>
    </row>
    <row r="60" spans="1:6" x14ac:dyDescent="0.25">
      <c r="A60" s="101"/>
      <c r="B60" s="18" t="s">
        <v>169</v>
      </c>
      <c r="C60" s="33" t="s">
        <v>64</v>
      </c>
      <c r="D60" s="33" t="s">
        <v>65</v>
      </c>
      <c r="E60" s="81"/>
      <c r="F60" s="81"/>
    </row>
    <row r="61" spans="1:6" x14ac:dyDescent="0.25">
      <c r="A61" s="99" t="s">
        <v>42</v>
      </c>
      <c r="B61" s="43" t="s">
        <v>170</v>
      </c>
      <c r="C61" s="32" t="s">
        <v>66</v>
      </c>
      <c r="D61" s="24" t="s">
        <v>64</v>
      </c>
      <c r="E61" s="81"/>
      <c r="F61" s="81"/>
    </row>
    <row r="62" spans="1:6" x14ac:dyDescent="0.25">
      <c r="A62" s="100"/>
      <c r="B62" s="18" t="s">
        <v>171</v>
      </c>
      <c r="C62" s="33" t="s">
        <v>65</v>
      </c>
      <c r="D62" s="25" t="s">
        <v>66</v>
      </c>
      <c r="E62" s="81"/>
      <c r="F62" s="81"/>
    </row>
    <row r="63" spans="1:6" x14ac:dyDescent="0.25">
      <c r="A63" s="100"/>
      <c r="B63" s="18" t="s">
        <v>172</v>
      </c>
      <c r="C63" s="33" t="s">
        <v>65</v>
      </c>
      <c r="D63" s="25" t="s">
        <v>66</v>
      </c>
      <c r="E63" s="81"/>
      <c r="F63" s="81"/>
    </row>
    <row r="64" spans="1:6" x14ac:dyDescent="0.25">
      <c r="A64" s="100"/>
      <c r="B64" s="18" t="s">
        <v>173</v>
      </c>
      <c r="C64" s="33" t="s">
        <v>65</v>
      </c>
      <c r="D64" s="25" t="s">
        <v>66</v>
      </c>
      <c r="E64" s="81"/>
      <c r="F64" s="81"/>
    </row>
    <row r="65" spans="1:6" x14ac:dyDescent="0.25">
      <c r="A65" s="100"/>
      <c r="B65" s="18" t="s">
        <v>174</v>
      </c>
      <c r="C65" s="33" t="s">
        <v>65</v>
      </c>
      <c r="D65" s="25" t="s">
        <v>66</v>
      </c>
      <c r="E65" s="81"/>
      <c r="F65" s="81"/>
    </row>
    <row r="66" spans="1:6" x14ac:dyDescent="0.25">
      <c r="A66" s="100"/>
      <c r="B66" s="18" t="s">
        <v>175</v>
      </c>
      <c r="C66" s="33" t="s">
        <v>65</v>
      </c>
      <c r="D66" s="25" t="s">
        <v>66</v>
      </c>
      <c r="E66" s="81"/>
      <c r="F66" s="81"/>
    </row>
    <row r="67" spans="1:6" x14ac:dyDescent="0.25">
      <c r="A67" s="100"/>
      <c r="B67" s="18" t="s">
        <v>176</v>
      </c>
      <c r="C67" s="33" t="s">
        <v>64</v>
      </c>
      <c r="D67" s="33" t="s">
        <v>65</v>
      </c>
      <c r="E67" s="81"/>
      <c r="F67" s="81"/>
    </row>
    <row r="68" spans="1:6" x14ac:dyDescent="0.25">
      <c r="A68" s="100"/>
      <c r="B68" s="18" t="s">
        <v>177</v>
      </c>
      <c r="C68" s="33" t="s">
        <v>64</v>
      </c>
      <c r="D68" s="25" t="s">
        <v>66</v>
      </c>
      <c r="E68" s="81"/>
      <c r="F68" s="81"/>
    </row>
    <row r="69" spans="1:6" x14ac:dyDescent="0.25">
      <c r="A69" s="100"/>
      <c r="B69" s="18" t="s">
        <v>178</v>
      </c>
      <c r="C69" s="33" t="s">
        <v>64</v>
      </c>
      <c r="D69" s="25" t="s">
        <v>66</v>
      </c>
      <c r="E69" s="81"/>
      <c r="F69" s="81"/>
    </row>
    <row r="70" spans="1:6" x14ac:dyDescent="0.25">
      <c r="A70" s="100"/>
      <c r="B70" s="18" t="s">
        <v>179</v>
      </c>
      <c r="C70" s="33" t="s">
        <v>64</v>
      </c>
      <c r="D70" s="25" t="s">
        <v>66</v>
      </c>
      <c r="E70" s="81"/>
      <c r="F70" s="81"/>
    </row>
    <row r="71" spans="1:6" x14ac:dyDescent="0.25">
      <c r="A71" s="100"/>
      <c r="B71" s="18" t="s">
        <v>180</v>
      </c>
      <c r="C71" s="33" t="s">
        <v>66</v>
      </c>
      <c r="D71" s="25" t="s">
        <v>66</v>
      </c>
      <c r="E71" s="81"/>
      <c r="F71" s="81"/>
    </row>
    <row r="72" spans="1:6" x14ac:dyDescent="0.25">
      <c r="A72" s="100"/>
      <c r="B72" s="18" t="s">
        <v>181</v>
      </c>
      <c r="C72" s="33" t="s">
        <v>64</v>
      </c>
      <c r="D72" s="25" t="s">
        <v>66</v>
      </c>
      <c r="E72" s="81"/>
      <c r="F72" s="81"/>
    </row>
    <row r="73" spans="1:6" x14ac:dyDescent="0.25">
      <c r="A73" s="100"/>
      <c r="B73" s="18" t="s">
        <v>182</v>
      </c>
      <c r="C73" s="33" t="s">
        <v>64</v>
      </c>
      <c r="D73" s="25" t="s">
        <v>66</v>
      </c>
      <c r="E73" s="81"/>
      <c r="F73" s="81"/>
    </row>
    <row r="74" spans="1:6" x14ac:dyDescent="0.25">
      <c r="A74" s="100"/>
      <c r="B74" s="18" t="s">
        <v>183</v>
      </c>
      <c r="C74" s="33" t="s">
        <v>64</v>
      </c>
      <c r="D74" s="25" t="s">
        <v>66</v>
      </c>
      <c r="E74" s="81"/>
      <c r="F74" s="81"/>
    </row>
    <row r="75" spans="1:6" x14ac:dyDescent="0.25">
      <c r="A75" s="100"/>
      <c r="B75" s="18" t="s">
        <v>184</v>
      </c>
      <c r="C75" s="33" t="s">
        <v>64</v>
      </c>
      <c r="D75" s="25" t="s">
        <v>66</v>
      </c>
      <c r="E75" s="81"/>
      <c r="F75" s="81"/>
    </row>
    <row r="76" spans="1:6" x14ac:dyDescent="0.25">
      <c r="A76" s="100"/>
      <c r="B76" s="18" t="s">
        <v>185</v>
      </c>
      <c r="C76" s="33" t="s">
        <v>65</v>
      </c>
      <c r="D76" s="25" t="s">
        <v>66</v>
      </c>
      <c r="E76" s="81"/>
      <c r="F76" s="81"/>
    </row>
    <row r="77" spans="1:6" x14ac:dyDescent="0.25">
      <c r="A77" s="100"/>
      <c r="B77" s="18" t="s">
        <v>186</v>
      </c>
      <c r="C77" s="33" t="s">
        <v>65</v>
      </c>
      <c r="D77" s="25" t="s">
        <v>66</v>
      </c>
      <c r="E77" s="81"/>
      <c r="F77" s="81"/>
    </row>
    <row r="78" spans="1:6" x14ac:dyDescent="0.25">
      <c r="A78" s="100"/>
      <c r="B78" s="18" t="s">
        <v>187</v>
      </c>
      <c r="C78" s="33" t="s">
        <v>65</v>
      </c>
      <c r="D78" s="33" t="s">
        <v>64</v>
      </c>
      <c r="E78" s="81"/>
      <c r="F78" s="81"/>
    </row>
    <row r="79" spans="1:6" x14ac:dyDescent="0.25">
      <c r="A79" s="100"/>
      <c r="B79" s="18" t="s">
        <v>188</v>
      </c>
      <c r="C79" s="33" t="s">
        <v>66</v>
      </c>
      <c r="D79" s="33" t="s">
        <v>64</v>
      </c>
      <c r="E79" s="81"/>
      <c r="F79" s="81"/>
    </row>
    <row r="80" spans="1:6" x14ac:dyDescent="0.25">
      <c r="A80" s="100"/>
      <c r="B80" s="18" t="s">
        <v>189</v>
      </c>
      <c r="C80" s="33" t="s">
        <v>65</v>
      </c>
      <c r="D80" s="33" t="s">
        <v>65</v>
      </c>
      <c r="E80" s="81"/>
      <c r="F80" s="81"/>
    </row>
    <row r="81" spans="1:6" x14ac:dyDescent="0.25">
      <c r="A81" s="100"/>
      <c r="B81" s="18" t="s">
        <v>190</v>
      </c>
      <c r="C81" s="33" t="s">
        <v>65</v>
      </c>
      <c r="D81" s="33" t="s">
        <v>64</v>
      </c>
      <c r="E81" s="81"/>
      <c r="F81" s="81"/>
    </row>
    <row r="82" spans="1:6" x14ac:dyDescent="0.25">
      <c r="A82" s="100"/>
      <c r="B82" s="18" t="s">
        <v>191</v>
      </c>
      <c r="C82" s="33" t="s">
        <v>64</v>
      </c>
      <c r="D82" s="33" t="s">
        <v>64</v>
      </c>
      <c r="E82" s="81"/>
      <c r="F82" s="81"/>
    </row>
    <row r="83" spans="1:6" x14ac:dyDescent="0.25">
      <c r="A83" s="100"/>
      <c r="B83" s="18" t="s">
        <v>192</v>
      </c>
      <c r="C83" s="33" t="s">
        <v>64</v>
      </c>
      <c r="D83" s="33" t="s">
        <v>65</v>
      </c>
      <c r="E83" s="81"/>
      <c r="F83" s="81"/>
    </row>
    <row r="84" spans="1:6" x14ac:dyDescent="0.25">
      <c r="A84" s="100"/>
      <c r="B84" s="18" t="s">
        <v>193</v>
      </c>
      <c r="C84" s="33" t="s">
        <v>66</v>
      </c>
      <c r="D84" s="33" t="s">
        <v>64</v>
      </c>
      <c r="E84" s="81"/>
      <c r="F84" s="81"/>
    </row>
    <row r="85" spans="1:6" x14ac:dyDescent="0.25">
      <c r="A85" s="100"/>
      <c r="B85" s="18" t="s">
        <v>194</v>
      </c>
      <c r="C85" s="33" t="s">
        <v>64</v>
      </c>
      <c r="D85" s="33" t="s">
        <v>64</v>
      </c>
      <c r="E85" s="81"/>
      <c r="F85" s="81"/>
    </row>
    <row r="86" spans="1:6" x14ac:dyDescent="0.25">
      <c r="A86" s="100"/>
      <c r="B86" s="18" t="s">
        <v>195</v>
      </c>
      <c r="C86" s="33" t="s">
        <v>64</v>
      </c>
      <c r="D86" s="33" t="s">
        <v>64</v>
      </c>
      <c r="E86" s="81"/>
      <c r="F86" s="81"/>
    </row>
    <row r="87" spans="1:6" x14ac:dyDescent="0.25">
      <c r="A87" s="100"/>
      <c r="B87" s="18" t="s">
        <v>196</v>
      </c>
      <c r="C87" s="33" t="s">
        <v>64</v>
      </c>
      <c r="D87" s="33" t="s">
        <v>64</v>
      </c>
      <c r="E87" s="81"/>
      <c r="F87" s="81"/>
    </row>
    <row r="88" spans="1:6" x14ac:dyDescent="0.25">
      <c r="A88" s="100"/>
      <c r="B88" s="18" t="s">
        <v>197</v>
      </c>
      <c r="C88" s="33" t="s">
        <v>64</v>
      </c>
      <c r="D88" s="33" t="s">
        <v>64</v>
      </c>
      <c r="E88" s="81"/>
      <c r="F88" s="81"/>
    </row>
    <row r="89" spans="1:6" x14ac:dyDescent="0.25">
      <c r="A89" s="100"/>
      <c r="B89" s="18" t="s">
        <v>198</v>
      </c>
      <c r="C89" s="33" t="s">
        <v>64</v>
      </c>
      <c r="D89" s="33" t="s">
        <v>64</v>
      </c>
      <c r="E89" s="81"/>
      <c r="F89" s="81"/>
    </row>
    <row r="90" spans="1:6" x14ac:dyDescent="0.25">
      <c r="A90" s="100"/>
      <c r="B90" s="18" t="s">
        <v>199</v>
      </c>
      <c r="C90" s="33" t="s">
        <v>64</v>
      </c>
      <c r="D90" s="33" t="s">
        <v>64</v>
      </c>
      <c r="E90" s="81"/>
      <c r="F90" s="81"/>
    </row>
    <row r="91" spans="1:6" x14ac:dyDescent="0.25">
      <c r="A91" s="100"/>
      <c r="B91" s="18" t="s">
        <v>200</v>
      </c>
      <c r="C91" s="33" t="s">
        <v>66</v>
      </c>
      <c r="D91" s="33" t="s">
        <v>64</v>
      </c>
      <c r="E91" s="81"/>
      <c r="F91" s="81"/>
    </row>
    <row r="92" spans="1:6" x14ac:dyDescent="0.25">
      <c r="A92" s="100"/>
      <c r="B92" s="18" t="s">
        <v>201</v>
      </c>
      <c r="C92" s="33" t="s">
        <v>64</v>
      </c>
      <c r="D92" s="33" t="s">
        <v>64</v>
      </c>
      <c r="E92" s="81"/>
      <c r="F92" s="81"/>
    </row>
    <row r="93" spans="1:6" x14ac:dyDescent="0.25">
      <c r="A93" s="100"/>
      <c r="B93" s="18" t="s">
        <v>202</v>
      </c>
      <c r="C93" s="33" t="s">
        <v>64</v>
      </c>
      <c r="D93" s="33" t="s">
        <v>64</v>
      </c>
      <c r="E93" s="81"/>
      <c r="F93" s="81"/>
    </row>
    <row r="94" spans="1:6" x14ac:dyDescent="0.25">
      <c r="A94" s="100"/>
      <c r="B94" s="18" t="s">
        <v>203</v>
      </c>
      <c r="C94" s="33" t="s">
        <v>64</v>
      </c>
      <c r="D94" s="25" t="s">
        <v>66</v>
      </c>
      <c r="E94" s="81"/>
      <c r="F94" s="81"/>
    </row>
    <row r="95" spans="1:6" x14ac:dyDescent="0.25">
      <c r="A95" s="100"/>
      <c r="B95" s="18" t="s">
        <v>204</v>
      </c>
      <c r="C95" s="33" t="s">
        <v>65</v>
      </c>
      <c r="D95" s="25" t="s">
        <v>66</v>
      </c>
      <c r="E95" s="81"/>
      <c r="F95" s="81"/>
    </row>
    <row r="96" spans="1:6" x14ac:dyDescent="0.25">
      <c r="A96" s="100"/>
      <c r="B96" s="18" t="s">
        <v>205</v>
      </c>
      <c r="C96" s="33" t="s">
        <v>65</v>
      </c>
      <c r="D96" s="25" t="s">
        <v>66</v>
      </c>
      <c r="E96" s="81"/>
      <c r="F96" s="81"/>
    </row>
    <row r="97" spans="1:6" x14ac:dyDescent="0.25">
      <c r="A97" s="100"/>
      <c r="B97" s="18" t="s">
        <v>206</v>
      </c>
      <c r="C97" s="33" t="s">
        <v>65</v>
      </c>
      <c r="D97" s="25" t="s">
        <v>66</v>
      </c>
      <c r="E97" s="81"/>
      <c r="F97" s="81"/>
    </row>
    <row r="98" spans="1:6" x14ac:dyDescent="0.25">
      <c r="A98" s="100"/>
      <c r="B98" s="18" t="s">
        <v>207</v>
      </c>
      <c r="C98" s="33" t="s">
        <v>65</v>
      </c>
      <c r="D98" s="33" t="s">
        <v>64</v>
      </c>
      <c r="E98" s="81"/>
      <c r="F98" s="81"/>
    </row>
    <row r="99" spans="1:6" x14ac:dyDescent="0.25">
      <c r="A99" s="100"/>
      <c r="B99" s="18" t="s">
        <v>208</v>
      </c>
      <c r="C99" s="33" t="s">
        <v>66</v>
      </c>
      <c r="D99" s="33" t="s">
        <v>64</v>
      </c>
      <c r="E99" s="81"/>
      <c r="F99" s="81"/>
    </row>
    <row r="100" spans="1:6" x14ac:dyDescent="0.25">
      <c r="A100" s="100"/>
      <c r="B100" s="18" t="s">
        <v>209</v>
      </c>
      <c r="C100" s="33" t="s">
        <v>65</v>
      </c>
      <c r="D100" s="33" t="s">
        <v>64</v>
      </c>
      <c r="E100" s="81"/>
      <c r="F100" s="81"/>
    </row>
    <row r="101" spans="1:6" x14ac:dyDescent="0.25">
      <c r="A101" s="100"/>
      <c r="B101" s="18" t="s">
        <v>210</v>
      </c>
      <c r="C101" s="33" t="s">
        <v>65</v>
      </c>
      <c r="D101" s="33" t="s">
        <v>64</v>
      </c>
      <c r="E101" s="81"/>
      <c r="F101" s="81"/>
    </row>
    <row r="102" spans="1:6" x14ac:dyDescent="0.25">
      <c r="A102" s="100"/>
      <c r="B102" s="18" t="s">
        <v>211</v>
      </c>
      <c r="C102" s="33" t="s">
        <v>65</v>
      </c>
      <c r="D102" s="33" t="s">
        <v>64</v>
      </c>
      <c r="E102" s="81"/>
      <c r="F102" s="81"/>
    </row>
    <row r="103" spans="1:6" x14ac:dyDescent="0.25">
      <c r="A103" s="100"/>
      <c r="B103" s="18" t="s">
        <v>212</v>
      </c>
      <c r="C103" s="33" t="s">
        <v>65</v>
      </c>
      <c r="D103" s="33" t="s">
        <v>64</v>
      </c>
      <c r="E103" s="81"/>
      <c r="F103" s="81"/>
    </row>
    <row r="104" spans="1:6" x14ac:dyDescent="0.25">
      <c r="A104" s="100"/>
      <c r="B104" s="18" t="s">
        <v>213</v>
      </c>
      <c r="C104" s="33" t="s">
        <v>64</v>
      </c>
      <c r="D104" s="33" t="s">
        <v>64</v>
      </c>
      <c r="E104" s="81"/>
      <c r="F104" s="81"/>
    </row>
    <row r="105" spans="1:6" x14ac:dyDescent="0.25">
      <c r="A105" s="100"/>
      <c r="B105" s="18" t="s">
        <v>214</v>
      </c>
      <c r="C105" s="33" t="s">
        <v>64</v>
      </c>
      <c r="D105" s="33" t="s">
        <v>64</v>
      </c>
      <c r="E105" s="81"/>
      <c r="F105" s="81"/>
    </row>
    <row r="106" spans="1:6" x14ac:dyDescent="0.25">
      <c r="A106" s="100"/>
      <c r="B106" s="18" t="s">
        <v>215</v>
      </c>
      <c r="C106" s="33" t="s">
        <v>64</v>
      </c>
      <c r="D106" s="33" t="s">
        <v>65</v>
      </c>
      <c r="E106" s="81"/>
      <c r="F106" s="81"/>
    </row>
    <row r="107" spans="1:6" x14ac:dyDescent="0.25">
      <c r="A107" s="100"/>
      <c r="B107" s="18" t="s">
        <v>216</v>
      </c>
      <c r="C107" s="33" t="s">
        <v>64</v>
      </c>
      <c r="D107" s="33" t="s">
        <v>64</v>
      </c>
      <c r="E107" s="81"/>
      <c r="F107" s="81"/>
    </row>
    <row r="108" spans="1:6" x14ac:dyDescent="0.25">
      <c r="A108" s="100"/>
      <c r="B108" s="18" t="s">
        <v>217</v>
      </c>
      <c r="C108" s="33" t="s">
        <v>64</v>
      </c>
      <c r="D108" s="33" t="s">
        <v>64</v>
      </c>
      <c r="E108" s="81"/>
      <c r="F108" s="81"/>
    </row>
    <row r="109" spans="1:6" x14ac:dyDescent="0.25">
      <c r="A109" s="100"/>
      <c r="B109" s="18" t="s">
        <v>218</v>
      </c>
      <c r="C109" s="33" t="s">
        <v>64</v>
      </c>
      <c r="D109" s="33" t="s">
        <v>64</v>
      </c>
      <c r="E109" s="81"/>
      <c r="F109" s="81"/>
    </row>
    <row r="110" spans="1:6" x14ac:dyDescent="0.25">
      <c r="A110" s="100"/>
      <c r="B110" s="18" t="s">
        <v>219</v>
      </c>
      <c r="C110" s="33" t="s">
        <v>64</v>
      </c>
      <c r="D110" s="25" t="s">
        <v>66</v>
      </c>
      <c r="E110" s="81"/>
      <c r="F110" s="81"/>
    </row>
    <row r="111" spans="1:6" x14ac:dyDescent="0.25">
      <c r="A111" s="100"/>
      <c r="B111" s="18" t="s">
        <v>220</v>
      </c>
      <c r="C111" s="33" t="s">
        <v>64</v>
      </c>
      <c r="D111" s="25" t="s">
        <v>66</v>
      </c>
      <c r="E111" s="81"/>
      <c r="F111" s="81"/>
    </row>
    <row r="112" spans="1:6" x14ac:dyDescent="0.25">
      <c r="A112" s="100"/>
      <c r="B112" s="18" t="s">
        <v>221</v>
      </c>
      <c r="C112" s="33" t="s">
        <v>66</v>
      </c>
      <c r="D112" s="33" t="s">
        <v>65</v>
      </c>
      <c r="E112" s="81"/>
      <c r="F112" s="81"/>
    </row>
    <row r="113" spans="1:6" x14ac:dyDescent="0.25">
      <c r="A113" s="100"/>
      <c r="B113" s="18" t="s">
        <v>222</v>
      </c>
      <c r="C113" s="33" t="s">
        <v>66</v>
      </c>
      <c r="D113" s="25" t="s">
        <v>66</v>
      </c>
      <c r="E113" s="81"/>
      <c r="F113" s="81"/>
    </row>
    <row r="114" spans="1:6" x14ac:dyDescent="0.25">
      <c r="A114" s="100"/>
      <c r="B114" s="18" t="s">
        <v>223</v>
      </c>
      <c r="C114" s="33" t="s">
        <v>66</v>
      </c>
      <c r="D114" s="33" t="s">
        <v>64</v>
      </c>
      <c r="E114" s="81"/>
      <c r="F114" s="81"/>
    </row>
    <row r="115" spans="1:6" x14ac:dyDescent="0.25">
      <c r="A115" s="100"/>
      <c r="B115" s="18" t="s">
        <v>224</v>
      </c>
      <c r="C115" s="33" t="s">
        <v>66</v>
      </c>
      <c r="D115" s="33" t="s">
        <v>64</v>
      </c>
      <c r="E115" s="81"/>
      <c r="F115" s="81"/>
    </row>
    <row r="116" spans="1:6" x14ac:dyDescent="0.25">
      <c r="A116" s="100"/>
      <c r="B116" s="18" t="s">
        <v>225</v>
      </c>
      <c r="C116" s="33" t="s">
        <v>64</v>
      </c>
      <c r="D116" s="33" t="s">
        <v>64</v>
      </c>
      <c r="E116" s="81"/>
      <c r="F116" s="81"/>
    </row>
    <row r="117" spans="1:6" x14ac:dyDescent="0.25">
      <c r="A117" s="100"/>
      <c r="B117" s="18" t="s">
        <v>226</v>
      </c>
      <c r="C117" s="33" t="s">
        <v>66</v>
      </c>
      <c r="D117" s="33" t="s">
        <v>64</v>
      </c>
      <c r="E117" s="81"/>
      <c r="F117" s="81"/>
    </row>
    <row r="118" spans="1:6" x14ac:dyDescent="0.25">
      <c r="A118" s="100"/>
      <c r="B118" s="18" t="s">
        <v>227</v>
      </c>
      <c r="C118" s="33" t="s">
        <v>64</v>
      </c>
      <c r="D118" s="33" t="s">
        <v>64</v>
      </c>
      <c r="E118" s="81"/>
      <c r="F118" s="81"/>
    </row>
    <row r="119" spans="1:6" x14ac:dyDescent="0.25">
      <c r="A119" s="100"/>
      <c r="B119" s="18" t="s">
        <v>228</v>
      </c>
      <c r="C119" s="33" t="s">
        <v>64</v>
      </c>
      <c r="D119" s="33" t="s">
        <v>64</v>
      </c>
      <c r="E119" s="81"/>
      <c r="F119" s="81"/>
    </row>
    <row r="120" spans="1:6" x14ac:dyDescent="0.25">
      <c r="A120" s="100"/>
      <c r="B120" s="18" t="s">
        <v>229</v>
      </c>
      <c r="C120" s="33" t="s">
        <v>64</v>
      </c>
      <c r="D120" s="33" t="s">
        <v>64</v>
      </c>
      <c r="E120" s="81"/>
      <c r="F120" s="81"/>
    </row>
    <row r="121" spans="1:6" x14ac:dyDescent="0.25">
      <c r="A121" s="100"/>
      <c r="B121" s="18" t="s">
        <v>230</v>
      </c>
      <c r="C121" s="33" t="s">
        <v>65</v>
      </c>
      <c r="D121" s="25" t="s">
        <v>66</v>
      </c>
      <c r="E121" s="81"/>
      <c r="F121" s="81"/>
    </row>
    <row r="122" spans="1:6" x14ac:dyDescent="0.25">
      <c r="A122" s="100"/>
      <c r="B122" s="18" t="s">
        <v>231</v>
      </c>
      <c r="C122" s="33" t="s">
        <v>65</v>
      </c>
      <c r="D122" s="25" t="s">
        <v>66</v>
      </c>
      <c r="E122" s="81"/>
      <c r="F122" s="81"/>
    </row>
    <row r="123" spans="1:6" x14ac:dyDescent="0.25">
      <c r="A123" s="100"/>
      <c r="B123" s="18" t="s">
        <v>232</v>
      </c>
      <c r="C123" s="33" t="s">
        <v>64</v>
      </c>
      <c r="D123" s="25" t="s">
        <v>64</v>
      </c>
      <c r="E123" s="81"/>
      <c r="F123" s="81"/>
    </row>
    <row r="124" spans="1:6" x14ac:dyDescent="0.25">
      <c r="A124" s="100"/>
      <c r="B124" s="18" t="s">
        <v>233</v>
      </c>
      <c r="C124" s="33" t="s">
        <v>65</v>
      </c>
      <c r="D124" s="33" t="s">
        <v>65</v>
      </c>
      <c r="E124" s="81"/>
      <c r="F124" s="81"/>
    </row>
    <row r="125" spans="1:6" x14ac:dyDescent="0.25">
      <c r="A125" s="100"/>
      <c r="B125" s="18" t="s">
        <v>234</v>
      </c>
      <c r="C125" s="33" t="s">
        <v>64</v>
      </c>
      <c r="D125" s="25" t="s">
        <v>64</v>
      </c>
      <c r="E125" s="81"/>
      <c r="F125" s="81"/>
    </row>
    <row r="126" spans="1:6" x14ac:dyDescent="0.25">
      <c r="A126" s="100"/>
      <c r="B126" s="18" t="s">
        <v>235</v>
      </c>
      <c r="C126" s="33" t="s">
        <v>64</v>
      </c>
      <c r="D126" s="25" t="s">
        <v>64</v>
      </c>
      <c r="E126" s="81"/>
      <c r="F126" s="81"/>
    </row>
    <row r="127" spans="1:6" x14ac:dyDescent="0.25">
      <c r="A127" s="100"/>
      <c r="B127" s="18" t="s">
        <v>236</v>
      </c>
      <c r="C127" s="33" t="s">
        <v>64</v>
      </c>
      <c r="D127" s="25" t="s">
        <v>64</v>
      </c>
      <c r="E127" s="81"/>
      <c r="F127" s="81"/>
    </row>
    <row r="128" spans="1:6" x14ac:dyDescent="0.25">
      <c r="A128" s="100"/>
      <c r="B128" s="18" t="s">
        <v>237</v>
      </c>
      <c r="C128" s="33" t="s">
        <v>64</v>
      </c>
      <c r="D128" s="25" t="s">
        <v>64</v>
      </c>
      <c r="E128" s="81"/>
      <c r="F128" s="81"/>
    </row>
    <row r="129" spans="1:6" x14ac:dyDescent="0.25">
      <c r="A129" s="100"/>
      <c r="B129" s="18" t="s">
        <v>238</v>
      </c>
      <c r="C129" s="33" t="s">
        <v>64</v>
      </c>
      <c r="D129" s="25" t="s">
        <v>64</v>
      </c>
      <c r="E129" s="81"/>
      <c r="F129" s="81"/>
    </row>
    <row r="130" spans="1:6" x14ac:dyDescent="0.25">
      <c r="A130" s="100"/>
      <c r="B130" s="18" t="s">
        <v>239</v>
      </c>
      <c r="C130" s="33" t="s">
        <v>64</v>
      </c>
      <c r="D130" s="33" t="s">
        <v>66</v>
      </c>
      <c r="E130" s="81"/>
      <c r="F130" s="81"/>
    </row>
    <row r="131" spans="1:6" x14ac:dyDescent="0.25">
      <c r="A131" s="100"/>
      <c r="B131" s="18" t="s">
        <v>240</v>
      </c>
      <c r="C131" s="33" t="s">
        <v>64</v>
      </c>
      <c r="D131" s="33" t="s">
        <v>66</v>
      </c>
      <c r="E131" s="81"/>
      <c r="F131" s="81"/>
    </row>
    <row r="132" spans="1:6" x14ac:dyDescent="0.25">
      <c r="A132" s="100"/>
      <c r="B132" s="18" t="s">
        <v>241</v>
      </c>
      <c r="C132" s="33" t="s">
        <v>66</v>
      </c>
      <c r="D132" s="33" t="s">
        <v>66</v>
      </c>
      <c r="E132" s="81"/>
      <c r="F132" s="81"/>
    </row>
    <row r="133" spans="1:6" x14ac:dyDescent="0.25">
      <c r="A133" s="100"/>
      <c r="B133" s="18" t="s">
        <v>242</v>
      </c>
      <c r="C133" s="33" t="s">
        <v>66</v>
      </c>
      <c r="D133" s="25" t="s">
        <v>64</v>
      </c>
      <c r="E133" s="81"/>
      <c r="F133" s="81"/>
    </row>
    <row r="134" spans="1:6" x14ac:dyDescent="0.25">
      <c r="A134" s="100"/>
      <c r="B134" s="18" t="s">
        <v>243</v>
      </c>
      <c r="C134" s="33" t="s">
        <v>66</v>
      </c>
      <c r="D134" s="25" t="s">
        <v>64</v>
      </c>
      <c r="E134" s="81"/>
      <c r="F134" s="81"/>
    </row>
    <row r="135" spans="1:6" x14ac:dyDescent="0.25">
      <c r="A135" s="100"/>
      <c r="B135" s="18" t="s">
        <v>244</v>
      </c>
      <c r="C135" s="33" t="s">
        <v>66</v>
      </c>
      <c r="D135" s="25" t="s">
        <v>64</v>
      </c>
      <c r="E135" s="81"/>
      <c r="F135" s="81"/>
    </row>
    <row r="136" spans="1:6" x14ac:dyDescent="0.25">
      <c r="A136" s="100"/>
      <c r="B136" s="18" t="s">
        <v>245</v>
      </c>
      <c r="C136" s="33" t="s">
        <v>66</v>
      </c>
      <c r="D136" s="25" t="s">
        <v>64</v>
      </c>
      <c r="E136" s="81"/>
      <c r="F136" s="81"/>
    </row>
    <row r="137" spans="1:6" x14ac:dyDescent="0.25">
      <c r="A137" s="100"/>
      <c r="B137" s="18" t="s">
        <v>246</v>
      </c>
      <c r="C137" s="33" t="s">
        <v>66</v>
      </c>
      <c r="D137" s="25" t="s">
        <v>64</v>
      </c>
      <c r="E137" s="81"/>
      <c r="F137" s="81"/>
    </row>
    <row r="138" spans="1:6" x14ac:dyDescent="0.25">
      <c r="A138" s="100"/>
      <c r="B138" s="18" t="s">
        <v>247</v>
      </c>
      <c r="C138" s="33" t="s">
        <v>66</v>
      </c>
      <c r="D138" s="25" t="s">
        <v>64</v>
      </c>
      <c r="E138" s="81"/>
      <c r="F138" s="81"/>
    </row>
    <row r="139" spans="1:6" x14ac:dyDescent="0.25">
      <c r="A139" s="100"/>
      <c r="B139" s="18" t="s">
        <v>248</v>
      </c>
      <c r="C139" s="33" t="s">
        <v>66</v>
      </c>
      <c r="D139" s="25" t="s">
        <v>64</v>
      </c>
      <c r="E139" s="81"/>
      <c r="F139" s="81"/>
    </row>
    <row r="140" spans="1:6" x14ac:dyDescent="0.25">
      <c r="A140" s="100"/>
      <c r="B140" s="18" t="s">
        <v>249</v>
      </c>
      <c r="C140" s="33" t="s">
        <v>64</v>
      </c>
      <c r="D140" s="25" t="s">
        <v>64</v>
      </c>
      <c r="E140" s="81"/>
      <c r="F140" s="81"/>
    </row>
    <row r="141" spans="1:6" x14ac:dyDescent="0.25">
      <c r="A141" s="100"/>
      <c r="B141" s="18" t="s">
        <v>250</v>
      </c>
      <c r="C141" s="33" t="s">
        <v>64</v>
      </c>
      <c r="D141" s="33" t="s">
        <v>66</v>
      </c>
      <c r="E141" s="81"/>
      <c r="F141" s="81"/>
    </row>
    <row r="142" spans="1:6" x14ac:dyDescent="0.25">
      <c r="A142" s="100"/>
      <c r="B142" s="18" t="s">
        <v>251</v>
      </c>
      <c r="C142" s="33" t="s">
        <v>64</v>
      </c>
      <c r="D142" s="33" t="s">
        <v>66</v>
      </c>
      <c r="E142" s="81"/>
      <c r="F142" s="81"/>
    </row>
    <row r="143" spans="1:6" x14ac:dyDescent="0.25">
      <c r="A143" s="100"/>
      <c r="B143" s="18" t="s">
        <v>252</v>
      </c>
      <c r="C143" s="33" t="s">
        <v>64</v>
      </c>
      <c r="D143" s="25" t="s">
        <v>64</v>
      </c>
      <c r="E143" s="81"/>
      <c r="F143" s="81"/>
    </row>
    <row r="144" spans="1:6" x14ac:dyDescent="0.25">
      <c r="A144" s="100"/>
      <c r="B144" s="18" t="s">
        <v>253</v>
      </c>
      <c r="C144" s="33" t="s">
        <v>64</v>
      </c>
      <c r="D144" s="25" t="s">
        <v>64</v>
      </c>
      <c r="E144" s="81"/>
      <c r="F144" s="81"/>
    </row>
    <row r="145" spans="1:6" x14ac:dyDescent="0.25">
      <c r="A145" s="100"/>
      <c r="B145" s="18" t="s">
        <v>254</v>
      </c>
      <c r="C145" s="33" t="s">
        <v>64</v>
      </c>
      <c r="D145" s="25" t="s">
        <v>64</v>
      </c>
      <c r="E145" s="81"/>
      <c r="F145" s="81"/>
    </row>
    <row r="146" spans="1:6" x14ac:dyDescent="0.25">
      <c r="A146" s="100"/>
      <c r="B146" s="18" t="s">
        <v>255</v>
      </c>
      <c r="C146" s="33" t="s">
        <v>64</v>
      </c>
      <c r="D146" s="25" t="s">
        <v>64</v>
      </c>
      <c r="E146" s="81"/>
      <c r="F146" s="81"/>
    </row>
    <row r="147" spans="1:6" x14ac:dyDescent="0.25">
      <c r="A147" s="100"/>
      <c r="B147" s="18" t="s">
        <v>256</v>
      </c>
      <c r="C147" s="33" t="s">
        <v>64</v>
      </c>
      <c r="D147" s="25" t="s">
        <v>66</v>
      </c>
      <c r="E147" s="81"/>
      <c r="F147" s="81"/>
    </row>
    <row r="148" spans="1:6" x14ac:dyDescent="0.25">
      <c r="A148" s="100"/>
      <c r="B148" s="18" t="s">
        <v>257</v>
      </c>
      <c r="C148" s="33" t="s">
        <v>65</v>
      </c>
      <c r="D148" s="25" t="s">
        <v>64</v>
      </c>
      <c r="E148" s="81"/>
      <c r="F148" s="81"/>
    </row>
    <row r="149" spans="1:6" x14ac:dyDescent="0.25">
      <c r="A149" s="100"/>
      <c r="B149" s="18" t="s">
        <v>258</v>
      </c>
      <c r="C149" s="33" t="s">
        <v>64</v>
      </c>
      <c r="D149" s="25" t="s">
        <v>64</v>
      </c>
      <c r="E149" s="81"/>
      <c r="F149" s="81"/>
    </row>
    <row r="150" spans="1:6" x14ac:dyDescent="0.25">
      <c r="A150" s="101"/>
      <c r="B150" s="23" t="s">
        <v>259</v>
      </c>
      <c r="C150" s="34" t="s">
        <v>65</v>
      </c>
      <c r="D150" s="26" t="s">
        <v>64</v>
      </c>
      <c r="E150" s="81"/>
      <c r="F150" s="81"/>
    </row>
    <row r="151" spans="1:6" x14ac:dyDescent="0.25">
      <c r="B151" s="12" t="s">
        <v>72</v>
      </c>
      <c r="C151" s="5">
        <f>COUNTIF(C9:C150,"exception")</f>
        <v>37</v>
      </c>
      <c r="D151" s="5">
        <f>COUNTIF(D9:D150,"exception")</f>
        <v>17</v>
      </c>
    </row>
    <row r="152" spans="1:6" x14ac:dyDescent="0.25">
      <c r="B152" s="12" t="s">
        <v>260</v>
      </c>
      <c r="C152" s="5">
        <f>COUNTIF(C9:C150,"N/A")</f>
        <v>22</v>
      </c>
      <c r="D152" s="5">
        <f>COUNTIF(D9:D150,"N/A")</f>
        <v>38</v>
      </c>
    </row>
    <row r="153" spans="1:6" x14ac:dyDescent="0.25">
      <c r="B153" s="12" t="s">
        <v>261</v>
      </c>
      <c r="C153" s="5">
        <f>COUNTIF(C9:C150,"confirmed")</f>
        <v>83</v>
      </c>
      <c r="D153" s="5">
        <f>COUNTIF(D9:D150,"confirmed")</f>
        <v>87</v>
      </c>
    </row>
    <row r="161" spans="1:1" x14ac:dyDescent="0.25">
      <c r="A161" s="116" t="s">
        <v>137</v>
      </c>
    </row>
    <row r="162" spans="1:1" x14ac:dyDescent="0.25">
      <c r="A162" s="117" t="s">
        <v>268</v>
      </c>
    </row>
    <row r="163" spans="1:1" x14ac:dyDescent="0.25">
      <c r="A163" s="117" t="s">
        <v>281</v>
      </c>
    </row>
    <row r="164" spans="1:1" x14ac:dyDescent="0.25">
      <c r="A164" s="117" t="s">
        <v>272</v>
      </c>
    </row>
    <row r="165" spans="1:1" x14ac:dyDescent="0.25">
      <c r="A165" s="12"/>
    </row>
  </sheetData>
  <mergeCells count="3">
    <mergeCell ref="A9:A60"/>
    <mergeCell ref="A61:A150"/>
    <mergeCell ref="A7:A8"/>
  </mergeCells>
  <phoneticPr fontId="4" type="noConversion"/>
  <conditionalFormatting sqref="C9:F150">
    <cfRule type="cellIs" dxfId="25" priority="27" operator="equal">
      <formula>"no"</formula>
    </cfRule>
  </conditionalFormatting>
  <conditionalFormatting sqref="H7:H11">
    <cfRule type="iconSet" priority="60">
      <iconSet iconSet="3Symbols2">
        <cfvo type="percent" val="0"/>
        <cfvo type="percent" val="33"/>
        <cfvo type="percent" val="67"/>
      </iconSet>
    </cfRule>
  </conditionalFormatting>
  <conditionalFormatting sqref="C9">
    <cfRule type="cellIs" dxfId="24" priority="24" operator="equal">
      <formula>"exception"</formula>
    </cfRule>
  </conditionalFormatting>
  <conditionalFormatting sqref="C10">
    <cfRule type="cellIs" dxfId="23" priority="23" operator="equal">
      <formula>"exception"</formula>
    </cfRule>
  </conditionalFormatting>
  <conditionalFormatting sqref="C11:C150">
    <cfRule type="cellIs" dxfId="22" priority="22" operator="equal">
      <formula>"exception"</formula>
    </cfRule>
  </conditionalFormatting>
  <conditionalFormatting sqref="C9">
    <cfRule type="cellIs" dxfId="21" priority="21" operator="equal">
      <formula>"exception"</formula>
    </cfRule>
  </conditionalFormatting>
  <conditionalFormatting sqref="D54:F58">
    <cfRule type="cellIs" dxfId="20" priority="20" operator="equal">
      <formula>"exception"</formula>
    </cfRule>
  </conditionalFormatting>
  <conditionalFormatting sqref="D12:F12">
    <cfRule type="cellIs" dxfId="19" priority="19" operator="equal">
      <formula>"exception"</formula>
    </cfRule>
  </conditionalFormatting>
  <conditionalFormatting sqref="D124:F124">
    <cfRule type="cellIs" dxfId="18" priority="18" operator="equal">
      <formula>"exception"</formula>
    </cfRule>
  </conditionalFormatting>
  <conditionalFormatting sqref="D58:F60">
    <cfRule type="cellIs" dxfId="17" priority="17" operator="equal">
      <formula>"exception"</formula>
    </cfRule>
  </conditionalFormatting>
  <conditionalFormatting sqref="D47:F48">
    <cfRule type="cellIs" dxfId="16" priority="16" operator="equal">
      <formula>"exception"</formula>
    </cfRule>
  </conditionalFormatting>
  <conditionalFormatting sqref="D42:F42">
    <cfRule type="cellIs" dxfId="15" priority="15" operator="equal">
      <formula>"exception"</formula>
    </cfRule>
  </conditionalFormatting>
  <conditionalFormatting sqref="D39:F39">
    <cfRule type="cellIs" dxfId="14" priority="14" operator="equal">
      <formula>"exception"</formula>
    </cfRule>
  </conditionalFormatting>
  <conditionalFormatting sqref="D30:F30">
    <cfRule type="cellIs" dxfId="13" priority="13" operator="equal">
      <formula>"exception"</formula>
    </cfRule>
  </conditionalFormatting>
  <conditionalFormatting sqref="D21:F21">
    <cfRule type="cellIs" dxfId="12" priority="12" operator="equal">
      <formula>"exception"</formula>
    </cfRule>
  </conditionalFormatting>
  <conditionalFormatting sqref="D17:F17">
    <cfRule type="cellIs" dxfId="11" priority="11" operator="equal">
      <formula>"exception"</formula>
    </cfRule>
  </conditionalFormatting>
  <conditionalFormatting sqref="D78:F93">
    <cfRule type="cellIs" dxfId="10" priority="10" operator="equal">
      <formula>"exception"</formula>
    </cfRule>
  </conditionalFormatting>
  <conditionalFormatting sqref="D98:F109">
    <cfRule type="cellIs" dxfId="9" priority="9" operator="equal">
      <formula>"exception"</formula>
    </cfRule>
  </conditionalFormatting>
  <conditionalFormatting sqref="D114:F120">
    <cfRule type="cellIs" dxfId="8" priority="8" operator="equal">
      <formula>"exception"</formula>
    </cfRule>
  </conditionalFormatting>
  <conditionalFormatting sqref="D106:F106">
    <cfRule type="cellIs" dxfId="7" priority="7" operator="equal">
      <formula>"exception"</formula>
    </cfRule>
  </conditionalFormatting>
  <conditionalFormatting sqref="D112:F112">
    <cfRule type="cellIs" dxfId="6" priority="6" operator="equal">
      <formula>"exception"</formula>
    </cfRule>
  </conditionalFormatting>
  <conditionalFormatting sqref="D83:F83">
    <cfRule type="cellIs" dxfId="5" priority="5" operator="equal">
      <formula>"exception"</formula>
    </cfRule>
  </conditionalFormatting>
  <conditionalFormatting sqref="D80:F80">
    <cfRule type="cellIs" dxfId="4" priority="4" operator="equal">
      <formula>"exception"</formula>
    </cfRule>
  </conditionalFormatting>
  <conditionalFormatting sqref="D67:F67">
    <cfRule type="cellIs" dxfId="3" priority="3" operator="equal">
      <formula>"exception"</formula>
    </cfRule>
  </conditionalFormatting>
  <conditionalFormatting sqref="D130:F132">
    <cfRule type="cellIs" dxfId="2" priority="1" operator="equal">
      <formula>"exception"</formula>
    </cfRule>
  </conditionalFormatting>
  <conditionalFormatting sqref="D141:F142">
    <cfRule type="cellIs" dxfId="1" priority="2" operator="equal">
      <formula>"exception"</formula>
    </cfRule>
  </conditionalFormatting>
  <dataValidations count="1">
    <dataValidation type="list" allowBlank="1" showInputMessage="1" showErrorMessage="1" sqref="C9:F150" xr:uid="{B04FD864-DEEF-4355-AE61-300CECFC3E85}">
      <formula1>$H$7:$H$9</formula1>
    </dataValidation>
  </dataValidations>
  <pageMargins left="0.7" right="0.7" top="0.75" bottom="0.75" header="0.3" footer="0.3"/>
  <pageSetup paperSize="9" orientation="portrait" horizontalDpi="300" verticalDpi="0" r:id="rId1"/>
  <extLst>
    <ext xmlns:x14="http://schemas.microsoft.com/office/spreadsheetml/2009/9/main" uri="{78C0D931-6437-407d-A8EE-F0AAD7539E65}">
      <x14:conditionalFormattings>
        <x14:conditionalFormatting xmlns:xm="http://schemas.microsoft.com/office/excel/2006/main">
          <x14:cfRule type="containsText" priority="59" operator="containsText" id="{EDE4F828-33AA-4A1B-82B6-38DB53680E18}">
            <xm:f>NOT(ISERROR(SEARCH($H$7,H7)))</xm:f>
            <xm:f>$H$7</xm:f>
            <x14:dxf>
              <fill>
                <patternFill>
                  <bgColor rgb="FF92D050"/>
                </patternFill>
              </fill>
            </x14:dxf>
          </x14:cfRule>
          <xm:sqref>H7:H11</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4BEB5B-0D38-4C9C-875A-EDD83C6DB913}">
  <sheetPr>
    <tabColor theme="4" tint="0.79998168889431442"/>
  </sheetPr>
  <dimension ref="A2:K16"/>
  <sheetViews>
    <sheetView workbookViewId="0">
      <selection activeCell="D19" sqref="D19"/>
    </sheetView>
  </sheetViews>
  <sheetFormatPr defaultRowHeight="12.6" x14ac:dyDescent="0.25"/>
  <cols>
    <col min="1" max="1" width="4.21875" style="69" bestFit="1" customWidth="1"/>
    <col min="2" max="2" width="26.33203125" style="69" bestFit="1" customWidth="1"/>
    <col min="3" max="3" width="7.5546875" style="69" bestFit="1" customWidth="1"/>
    <col min="4" max="4" width="41" style="69" customWidth="1"/>
    <col min="5" max="5" width="16" style="69" bestFit="1" customWidth="1"/>
    <col min="6" max="6" width="15.33203125" style="69" bestFit="1" customWidth="1"/>
    <col min="7" max="7" width="27" style="69" bestFit="1" customWidth="1"/>
    <col min="8" max="8" width="100.88671875" style="69" bestFit="1" customWidth="1"/>
    <col min="9" max="9" width="57.88671875" style="69" bestFit="1" customWidth="1"/>
    <col min="10" max="11" width="29.21875" style="69" bestFit="1" customWidth="1"/>
    <col min="12" max="16384" width="8.88671875" style="69"/>
  </cols>
  <sheetData>
    <row r="2" spans="1:11" s="64" customFormat="1" ht="32.4" customHeight="1" x14ac:dyDescent="0.25">
      <c r="A2" s="63" t="s">
        <v>27</v>
      </c>
      <c r="B2" s="63" t="s">
        <v>77</v>
      </c>
      <c r="C2" s="63" t="s">
        <v>28</v>
      </c>
      <c r="D2" s="120" t="s">
        <v>278</v>
      </c>
      <c r="E2" s="63" t="s">
        <v>29</v>
      </c>
      <c r="F2" s="63" t="s">
        <v>30</v>
      </c>
      <c r="G2" s="63" t="s">
        <v>31</v>
      </c>
      <c r="H2" s="63" t="s">
        <v>32</v>
      </c>
      <c r="I2" s="63" t="s">
        <v>266</v>
      </c>
      <c r="J2" s="63" t="s">
        <v>33</v>
      </c>
      <c r="K2" s="63" t="s">
        <v>263</v>
      </c>
    </row>
    <row r="3" spans="1:11" s="68" customFormat="1" ht="25.2" x14ac:dyDescent="0.25">
      <c r="A3" s="65">
        <v>1</v>
      </c>
      <c r="B3" s="66" t="s">
        <v>81</v>
      </c>
      <c r="C3" s="66" t="s">
        <v>2</v>
      </c>
      <c r="D3" s="66" t="str">
        <f>'Monitoring Checklist'!D4</f>
        <v>Austria</v>
      </c>
      <c r="E3" s="66" t="s">
        <v>34</v>
      </c>
      <c r="F3" s="66" t="s">
        <v>35</v>
      </c>
      <c r="G3" s="66" t="s">
        <v>36</v>
      </c>
      <c r="H3" s="66" t="s">
        <v>37</v>
      </c>
      <c r="I3" s="67" t="s">
        <v>78</v>
      </c>
      <c r="J3" s="66" t="s">
        <v>38</v>
      </c>
      <c r="K3" s="66"/>
    </row>
    <row r="4" spans="1:11" s="68" customFormat="1" x14ac:dyDescent="0.25">
      <c r="A4" s="65">
        <v>2</v>
      </c>
      <c r="B4" s="66" t="s">
        <v>82</v>
      </c>
      <c r="C4" s="66" t="s">
        <v>3</v>
      </c>
      <c r="D4" s="66" t="str">
        <f>'Monitoring Checklist'!E4</f>
        <v>Belgium</v>
      </c>
      <c r="E4" s="66" t="s">
        <v>39</v>
      </c>
      <c r="F4" s="66" t="s">
        <v>35</v>
      </c>
      <c r="G4" s="66" t="s">
        <v>36</v>
      </c>
      <c r="H4" s="66" t="s">
        <v>37</v>
      </c>
      <c r="I4" s="66" t="s">
        <v>79</v>
      </c>
      <c r="J4" s="66" t="s">
        <v>38</v>
      </c>
      <c r="K4" s="66"/>
    </row>
    <row r="5" spans="1:11" x14ac:dyDescent="0.25">
      <c r="A5" s="69">
        <v>3</v>
      </c>
    </row>
    <row r="9" spans="1:11" x14ac:dyDescent="0.25">
      <c r="B9" s="121" t="s">
        <v>137</v>
      </c>
    </row>
    <row r="10" spans="1:11" ht="75.599999999999994" x14ac:dyDescent="0.25">
      <c r="B10" s="82" t="s">
        <v>264</v>
      </c>
    </row>
    <row r="13" spans="1:11" x14ac:dyDescent="0.25">
      <c r="B13" s="121" t="s">
        <v>279</v>
      </c>
    </row>
    <row r="14" spans="1:11" x14ac:dyDescent="0.25">
      <c r="B14" s="117" t="s">
        <v>270</v>
      </c>
    </row>
    <row r="15" spans="1:11" x14ac:dyDescent="0.25">
      <c r="B15" s="117" t="s">
        <v>280</v>
      </c>
    </row>
    <row r="16" spans="1:11" x14ac:dyDescent="0.25">
      <c r="B16" s="117" t="s">
        <v>272</v>
      </c>
    </row>
  </sheetData>
  <pageMargins left="0.7" right="0.7" top="0.75" bottom="0.75" header="0.3" footer="0.3"/>
  <pageSetup paperSize="9" orientation="portrait" horizontalDpi="300"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DBD0E1B72D31D24387990FE6741538EC" ma:contentTypeVersion="7" ma:contentTypeDescription="Create a new document." ma:contentTypeScope="" ma:versionID="2e3836f63230e19d7db7939c53dfd4ef">
  <xsd:schema xmlns:xsd="http://www.w3.org/2001/XMLSchema" xmlns:xs="http://www.w3.org/2001/XMLSchema" xmlns:p="http://schemas.microsoft.com/office/2006/metadata/properties" xmlns:ns2="cb2344b7-16d5-4d26-983b-2104d2d5b732" xmlns:ns3="be0a0132-05d4-4654-97a9-59765c6f403c" targetNamespace="http://schemas.microsoft.com/office/2006/metadata/properties" ma:root="true" ma:fieldsID="39a94aa43f0bad1b662f2f65e1085949" ns2:_="" ns3:_="">
    <xsd:import namespace="cb2344b7-16d5-4d26-983b-2104d2d5b732"/>
    <xsd:import namespace="be0a0132-05d4-4654-97a9-59765c6f403c"/>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b2344b7-16d5-4d26-983b-2104d2d5b73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e0a0132-05d4-4654-97a9-59765c6f403c"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2A0AA19-BFA9-4FB8-8441-A5268151E2EC}">
  <ds:schemaRefs>
    <ds:schemaRef ds:uri="http://schemas.microsoft.com/sharepoint/v3/contenttype/forms"/>
  </ds:schemaRefs>
</ds:datastoreItem>
</file>

<file path=customXml/itemProps2.xml><?xml version="1.0" encoding="utf-8"?>
<ds:datastoreItem xmlns:ds="http://schemas.openxmlformats.org/officeDocument/2006/customXml" ds:itemID="{8C0F5D14-B37A-4DB1-81B4-ABAA0F4E0DA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b2344b7-16d5-4d26-983b-2104d2d5b732"/>
    <ds:schemaRef ds:uri="be0a0132-05d4-4654-97a9-59765c6f403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2228374-205F-43D2-8F90-309CEABE85FD}">
  <ds:schemaRefs>
    <ds:schemaRef ds:uri="http://schemas.microsoft.com/office/2006/metadata/properties"/>
    <ds:schemaRef ds:uri="http://schemas.microsoft.com/office/infopath/2007/PartnerControls"/>
  </ds:schemaRefs>
</ds:datastoreItem>
</file>

<file path=docProps/CustomMKOP.xml><?xml version="1.0" encoding="utf-8"?>
<Properties xmlns="http://schemas.openxmlformats.org/officeDocument/2006/custom-properties" xmlns:vt="http://schemas.openxmlformats.org/officeDocument/2006/docPropsVTypes">
  <property fmtid="{D5CDD505-2E9C-101B-9397-08002B2CF9AE}" pid="2" name="MKProdID">
    <vt:lpwstr>ZMExtensions</vt:lpwstr>
  </property>
  <property fmtid="{D5CDD505-2E9C-101B-9397-08002B2CF9AE}" pid="3" name="SizeBefore">
    <vt:lpwstr>43944</vt:lpwstr>
  </property>
  <property fmtid="{D5CDD505-2E9C-101B-9397-08002B2CF9AE}" pid="4" name="OptimizationTime">
    <vt:lpwstr>20201214_1534</vt:lpwstr>
  </property>
</Properties>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6</vt:i4>
      </vt:variant>
    </vt:vector>
  </HeadingPairs>
  <TitlesOfParts>
    <vt:vector size="6" baseType="lpstr">
      <vt:lpstr>User's Guide</vt:lpstr>
      <vt:lpstr>Monitoring Checklist</vt:lpstr>
      <vt:lpstr>Scoring grid</vt:lpstr>
      <vt:lpstr>Consolidation of the scores</vt:lpstr>
      <vt:lpstr>Verification outcome</vt:lpstr>
      <vt:lpstr>Annex 1 summary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Eva Leka</dc:creator>
  <cp:lastModifiedBy>Eva Leka</cp:lastModifiedBy>
  <dcterms:created xsi:type="dcterms:W3CDTF">2020-06-04T16:42:14Z</dcterms:created>
  <dcterms:modified xsi:type="dcterms:W3CDTF">2020-12-09T17:50:19Z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0x010100DBD0E1B72D31D24387990FE6741538EC</vt:lpwstr>
  </property>
</Properties>
</file>