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autoCompressPictures="0" defaultThemeVersion="153222"/>
  <mc:AlternateContent xmlns:mc="http://schemas.openxmlformats.org/markup-compatibility/2006">
    <mc:Choice Requires="x15">
      <x15ac:absPath xmlns:x15ac="http://schemas.microsoft.com/office/spreadsheetml/2010/11/ac" url="C:\Users\opb476\Desktop\Transmissions à la Commission\"/>
    </mc:Choice>
  </mc:AlternateContent>
  <bookViews>
    <workbookView xWindow="0" yWindow="0" windowWidth="20490" windowHeight="7620" tabRatio="905" activeTab="6"/>
  </bookViews>
  <sheets>
    <sheet name="READ ME" sheetId="9" r:id="rId1"/>
    <sheet name="1. Legal Measures" sheetId="1" r:id="rId2"/>
    <sheet name="2. Policy Measures" sheetId="14" r:id="rId3"/>
    <sheet name="3. Deployment and manufactu" sheetId="13" r:id="rId4"/>
    <sheet name="4. RTD&amp;D" sheetId="4" r:id="rId5"/>
    <sheet name="5a. AFV estimates" sheetId="5" r:id="rId6"/>
    <sheet name="5b. AFI targets" sheetId="7" r:id="rId7"/>
    <sheet name="6. AFI developments" sheetId="6" r:id="rId8"/>
    <sheet name="Abbreviations" sheetId="12" r:id="rId9"/>
    <sheet name="References" sheetId="11" r:id="rId10"/>
    <sheet name="Menus" sheetId="8" r:id="rId11"/>
  </sheets>
  <definedNames>
    <definedName name="_xlnm._FilterDatabase" localSheetId="10" hidden="1">Menus!$H$2:$H$8</definedName>
    <definedName name="_Ref454357173" localSheetId="1">'1. Legal Measures'!$D$5</definedName>
    <definedName name="_Ref454367932" localSheetId="1">'1. Legal Measures'!$D$6</definedName>
    <definedName name="cellM11" localSheetId="2">'2. Policy Measures'!$G1</definedName>
    <definedName name="cellM11ddm2" localSheetId="2">INDEX('2. Policy Measures'!M1indic,,MATCH('2. Policy Measures'!cellM11,'2. Policy Measures'!M1indname,0))</definedName>
    <definedName name="cellM11ddm2" localSheetId="3">INDEX('3. Deployment and manufactu'!M1indic,,MATCH('3. Deployment and manufactu'!cellM11,'3. Deployment and manufactu'!M1indname,0))</definedName>
    <definedName name="cellM11ddm2">INDEX(M1indic,,MATCH('2. Policy Measures'!cellM11,M1indname,0))</definedName>
    <definedName name="M1AI" localSheetId="2">Table6[Financial incentives]</definedName>
    <definedName name="M1AI" localSheetId="3">Table6[Financial incentives]</definedName>
    <definedName name="M1AI">Table6[Financial incentives]</definedName>
    <definedName name="M1indic" localSheetId="2">Menus!$G$2:$K$8</definedName>
    <definedName name="M1indic" localSheetId="3">Menus!$G$2:$K$8</definedName>
    <definedName name="M1indic">Menus!$G$2:$K$8</definedName>
    <definedName name="M1indname" localSheetId="2">Menus!$G$1:$K$1</definedName>
    <definedName name="M1indname" localSheetId="3">Menus!$G$1:$K$1</definedName>
    <definedName name="M1indname">Menus!$G$1:$K$1</definedName>
    <definedName name="_xlnm.Print_Area" localSheetId="1">'1. Legal Measures'!$A$1:$N$18</definedName>
  </definedName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10" i="7" l="1"/>
  <c r="J10" i="7"/>
  <c r="H10" i="7"/>
  <c r="G10" i="7"/>
  <c r="J13" i="5"/>
  <c r="H29" i="5"/>
  <c r="H27" i="5"/>
  <c r="I29" i="5"/>
  <c r="I27" i="5"/>
  <c r="J29" i="5"/>
  <c r="J27" i="5"/>
  <c r="G45" i="7"/>
  <c r="G34" i="7"/>
  <c r="G37" i="7"/>
  <c r="G33" i="7"/>
  <c r="G24" i="7"/>
  <c r="G27" i="7"/>
  <c r="G8" i="7"/>
  <c r="H27" i="7"/>
  <c r="D50" i="5"/>
  <c r="E50" i="5"/>
  <c r="F50" i="5"/>
  <c r="G50" i="5"/>
  <c r="G72" i="5"/>
  <c r="G61" i="5"/>
  <c r="G39" i="5"/>
  <c r="G29" i="5"/>
  <c r="G27" i="5"/>
  <c r="G10" i="5"/>
  <c r="G13" i="5"/>
  <c r="G16" i="5"/>
  <c r="G19" i="5"/>
  <c r="G9" i="5"/>
  <c r="G7" i="5"/>
  <c r="G40" i="6"/>
  <c r="E40" i="6"/>
  <c r="F40" i="6"/>
  <c r="H40" i="6"/>
  <c r="I40" i="6"/>
  <c r="S8" i="6"/>
  <c r="T8" i="6"/>
  <c r="U8" i="6"/>
  <c r="J8" i="7"/>
  <c r="S7" i="6"/>
  <c r="J10" i="5"/>
  <c r="J16" i="5"/>
  <c r="J9" i="5"/>
  <c r="T7" i="6"/>
  <c r="U7" i="6"/>
  <c r="P8" i="6"/>
  <c r="Q8" i="6"/>
  <c r="R8" i="6"/>
  <c r="I8" i="7"/>
  <c r="P7" i="6"/>
  <c r="I10" i="5"/>
  <c r="I13" i="5"/>
  <c r="I16" i="5"/>
  <c r="I9" i="5"/>
  <c r="Q7" i="6"/>
  <c r="R7" i="6"/>
  <c r="M8" i="6"/>
  <c r="N8" i="6"/>
  <c r="O8" i="6"/>
  <c r="H8" i="7"/>
  <c r="M7" i="6"/>
  <c r="H13" i="5"/>
  <c r="H16" i="5"/>
  <c r="H9" i="5"/>
  <c r="N7" i="6"/>
  <c r="O7" i="6"/>
  <c r="J8" i="6"/>
  <c r="F29" i="5"/>
  <c r="K8" i="6"/>
  <c r="L8" i="6"/>
  <c r="F10" i="7"/>
  <c r="F8" i="7"/>
  <c r="J7" i="6"/>
  <c r="F10" i="5"/>
  <c r="F13" i="5"/>
  <c r="F16" i="5"/>
  <c r="F19" i="5"/>
  <c r="F9" i="5"/>
  <c r="K7" i="6"/>
  <c r="L7" i="6"/>
  <c r="G8" i="6"/>
  <c r="E29" i="5"/>
  <c r="H8" i="6"/>
  <c r="I8" i="6"/>
  <c r="E10" i="7"/>
  <c r="E8" i="7"/>
  <c r="G7" i="6"/>
  <c r="E10" i="5"/>
  <c r="E13" i="5"/>
  <c r="E16" i="5"/>
  <c r="E19" i="5"/>
  <c r="E9" i="5"/>
  <c r="H7" i="6"/>
  <c r="I7" i="6"/>
  <c r="D29" i="5"/>
  <c r="E8" i="6"/>
  <c r="D8" i="6"/>
  <c r="F8" i="6"/>
  <c r="E27" i="5"/>
  <c r="F27" i="5"/>
  <c r="D27" i="5"/>
  <c r="D40" i="6"/>
  <c r="D10" i="5"/>
  <c r="D13" i="5"/>
  <c r="D16" i="5"/>
  <c r="D19" i="5"/>
  <c r="D9" i="5"/>
  <c r="E7" i="6"/>
  <c r="E7" i="5"/>
  <c r="F7" i="5"/>
  <c r="H7" i="5"/>
  <c r="I7" i="5"/>
  <c r="J7" i="5"/>
  <c r="D7" i="5"/>
  <c r="D10" i="7"/>
  <c r="D8" i="7"/>
  <c r="D7" i="6"/>
  <c r="F7" i="6"/>
  <c r="E72" i="5"/>
  <c r="F72" i="5"/>
  <c r="D72" i="5"/>
  <c r="E61" i="5"/>
  <c r="F61" i="5"/>
  <c r="D61" i="5"/>
  <c r="E39" i="5"/>
  <c r="D39" i="5"/>
  <c r="F39" i="5"/>
  <c r="H37" i="7"/>
  <c r="F37" i="7"/>
  <c r="E37" i="7"/>
  <c r="D37" i="7"/>
  <c r="J34" i="7"/>
  <c r="I34" i="7"/>
  <c r="H34" i="7"/>
  <c r="F34" i="7"/>
  <c r="E34" i="7"/>
  <c r="D34" i="7"/>
  <c r="E45" i="7"/>
  <c r="D45" i="7"/>
  <c r="F45" i="7"/>
  <c r="F33" i="7"/>
  <c r="E33" i="7"/>
  <c r="D33" i="7"/>
  <c r="H33" i="7"/>
  <c r="E27" i="7"/>
  <c r="F27" i="7"/>
  <c r="I27" i="7"/>
  <c r="J27" i="7"/>
  <c r="E24" i="7"/>
  <c r="F24" i="7"/>
  <c r="H24" i="7"/>
  <c r="I24" i="7"/>
  <c r="J24" i="7"/>
  <c r="D27" i="7"/>
  <c r="D24" i="7"/>
</calcChain>
</file>

<file path=xl/sharedStrings.xml><?xml version="1.0" encoding="utf-8"?>
<sst xmlns="http://schemas.openxmlformats.org/spreadsheetml/2006/main" count="926" uniqueCount="480">
  <si>
    <t>TYPE</t>
  </si>
  <si>
    <t>Start Year</t>
  </si>
  <si>
    <t>Other</t>
  </si>
  <si>
    <t>INDICATOR</t>
  </si>
  <si>
    <t>Information on legal measures, which may consist of legislative, regulatory or administrative measures to support the build-up of alternative fuels infrastructure, such as building permits, parking lot permits, certification of the environmental performance of businesses and fuel stations concessions.</t>
  </si>
  <si>
    <t>Policy measures supporting the implementation of the national policy framework</t>
  </si>
  <si>
    <t>TRANSPORT MODE</t>
  </si>
  <si>
    <t>Electricity</t>
  </si>
  <si>
    <t>CNG</t>
  </si>
  <si>
    <t>LNG</t>
  </si>
  <si>
    <t>LPG</t>
  </si>
  <si>
    <t>Road</t>
  </si>
  <si>
    <t>Water</t>
  </si>
  <si>
    <t>Air</t>
  </si>
  <si>
    <t>Rail</t>
  </si>
  <si>
    <t>Research, technological development and demonstration (RTD&amp;D)</t>
  </si>
  <si>
    <t>TARGET NUMBER OF RECHARGING/REFUELLING POINTS</t>
  </si>
  <si>
    <t>ELECTRICITY</t>
  </si>
  <si>
    <t>Electricity supply for stationary airplanes</t>
  </si>
  <si>
    <t xml:space="preserve">Inland Ports - LNG refuelling points </t>
  </si>
  <si>
    <t>Gasoline</t>
  </si>
  <si>
    <t>Diesel</t>
  </si>
  <si>
    <t>Hydrogen</t>
  </si>
  <si>
    <t>Maritime</t>
  </si>
  <si>
    <t>Inland waterway</t>
  </si>
  <si>
    <t>DENOMINATION</t>
  </si>
  <si>
    <t>M2 - Measures that can promote AFI in public transport services</t>
  </si>
  <si>
    <t>M1.1</t>
  </si>
  <si>
    <t>M1.2</t>
  </si>
  <si>
    <t>M2.1</t>
  </si>
  <si>
    <t>M2.2</t>
  </si>
  <si>
    <t>M3.1</t>
  </si>
  <si>
    <t>ABBREVIATIONS</t>
  </si>
  <si>
    <t>AC</t>
  </si>
  <si>
    <t>ACEA</t>
  </si>
  <si>
    <t>European Automobile Manufacturers Association</t>
  </si>
  <si>
    <t xml:space="preserve">BEV </t>
  </si>
  <si>
    <t>Battery Electric Vehicle</t>
  </si>
  <si>
    <t>CCS</t>
  </si>
  <si>
    <t>Combined Charging System, Type 2 and Combo 2</t>
  </si>
  <si>
    <t>CO2</t>
  </si>
  <si>
    <t>Carbon Dioxide</t>
  </si>
  <si>
    <t>DC</t>
  </si>
  <si>
    <t>EAFO</t>
  </si>
  <si>
    <t>European Alternative Fuels Observatory</t>
  </si>
  <si>
    <t>EU</t>
  </si>
  <si>
    <t>European Union</t>
  </si>
  <si>
    <t>EUR</t>
  </si>
  <si>
    <t>Euro</t>
  </si>
  <si>
    <t xml:space="preserve">EV </t>
  </si>
  <si>
    <t>GHG</t>
  </si>
  <si>
    <t>Greenhouse Gas</t>
  </si>
  <si>
    <t>H2</t>
  </si>
  <si>
    <t>HEV</t>
  </si>
  <si>
    <t>Hybrid Electric Vehicle</t>
  </si>
  <si>
    <t>km</t>
  </si>
  <si>
    <t>Kilometre</t>
  </si>
  <si>
    <t>kW</t>
  </si>
  <si>
    <t>Kilowatt</t>
  </si>
  <si>
    <t>kWh</t>
  </si>
  <si>
    <t>Kilowatt-hour</t>
  </si>
  <si>
    <t>pedelec</t>
  </si>
  <si>
    <t>Pedal electric cycle</t>
  </si>
  <si>
    <t>PHEV</t>
  </si>
  <si>
    <t>Plug-in Hybrid Electric Vehicle</t>
  </si>
  <si>
    <t>RTD&amp;D</t>
  </si>
  <si>
    <t>TEN-T</t>
  </si>
  <si>
    <t>Trans-European Transport Network</t>
  </si>
  <si>
    <t>TRAN</t>
  </si>
  <si>
    <t>European Parliament Committee on Transport and Tourism</t>
  </si>
  <si>
    <t>UK</t>
  </si>
  <si>
    <t>United Kingdom</t>
  </si>
  <si>
    <t>V</t>
  </si>
  <si>
    <t>Volt</t>
  </si>
  <si>
    <t>VAT</t>
  </si>
  <si>
    <t>Value-Added Tax</t>
  </si>
  <si>
    <t>W</t>
  </si>
  <si>
    <t>Watt</t>
  </si>
  <si>
    <t>ZEV</t>
  </si>
  <si>
    <t xml:space="preserve">Research, technological development and demonstration </t>
  </si>
  <si>
    <t>LNG Inland Waterway Vessels</t>
  </si>
  <si>
    <t>LNG Seagoing Ships</t>
  </si>
  <si>
    <t>ALTERNATIVE FUELS VEHICLES (AFV)</t>
  </si>
  <si>
    <t>CATEGORY</t>
  </si>
  <si>
    <t>M1 - Measures to ensure national targets and objectives</t>
  </si>
  <si>
    <t>Maritime Ports - LNG refuelling points</t>
  </si>
  <si>
    <t>CNG refuelling points (public)</t>
  </si>
  <si>
    <t>CNG refuelling points (total)</t>
  </si>
  <si>
    <t>LNG refuelling points (public)</t>
  </si>
  <si>
    <t>LNG refuelling points (total)</t>
  </si>
  <si>
    <t>Biofuels</t>
  </si>
  <si>
    <t>DESCRIPTION</t>
  </si>
  <si>
    <t>M3 - Measures that can promote the deployment of private electro-mobility infrastructure</t>
  </si>
  <si>
    <t>AFI deployment</t>
  </si>
  <si>
    <t xml:space="preserve">Hydrogen </t>
  </si>
  <si>
    <t>2021-2025</t>
  </si>
  <si>
    <t>2026-2030</t>
  </si>
  <si>
    <t>Support of manufacturing plants for AF technologies</t>
  </si>
  <si>
    <t>Synthetic and paraffinic fuels</t>
  </si>
  <si>
    <t>H2 refuelling points – 350 bar (public)</t>
  </si>
  <si>
    <t>H2 refuelling points – 350 bar (total)</t>
  </si>
  <si>
    <t>H2 refuelling points – 700 bar (public)</t>
  </si>
  <si>
    <t>H2 refuelling points – 700 bar (total)</t>
  </si>
  <si>
    <t>LPG refuelling points (public)</t>
  </si>
  <si>
    <t>LPG refuelling points (total)</t>
  </si>
  <si>
    <t>High power recharging points, P &gt; 22kW  (private)</t>
  </si>
  <si>
    <t>Ethanol 85</t>
  </si>
  <si>
    <t>ALTERNATIVE FUEL</t>
  </si>
  <si>
    <t>Select:</t>
  </si>
  <si>
    <t>CNG (incl. Biomethane)</t>
  </si>
  <si>
    <t>Observations</t>
  </si>
  <si>
    <t>ANNEX I / 2</t>
  </si>
  <si>
    <t>ANNEX I / 1</t>
  </si>
  <si>
    <t>ANNEX I / 4</t>
  </si>
  <si>
    <t>No.</t>
  </si>
  <si>
    <t>ANNEX I / 3</t>
  </si>
  <si>
    <t>ANNEX I of DIRECTIVE 2014/94/EU: 2. Policy measures supporting the implementation of the national policy framework</t>
  </si>
  <si>
    <t>ANNEX I of DIRECTIVE 2014/94/EU: 1. Legal measures</t>
  </si>
  <si>
    <t>thousand euros</t>
  </si>
  <si>
    <t>k€</t>
  </si>
  <si>
    <t>Electric Vehicle: PHEV and/or BEV</t>
  </si>
  <si>
    <t>ICE(V)</t>
  </si>
  <si>
    <t>Internal Combustion Engine (Vehicle)</t>
  </si>
  <si>
    <t>ANNEX I of DIRECTIVE 2014/94/EU: 3. Deployment and manufacturing support</t>
  </si>
  <si>
    <t>ANNEX I of DIRECTIVE 2014/94/EU: 4. Research, technological development and demonstration</t>
  </si>
  <si>
    <t>FFV</t>
  </si>
  <si>
    <t>Flexible Fuel Vehicle</t>
  </si>
  <si>
    <t>NATURAL GAS (including Biomethane)</t>
  </si>
  <si>
    <t>ANNEX I / 6</t>
  </si>
  <si>
    <t>ALTERNATIVE FUELS INFRASTRUCTURE (AFI)</t>
  </si>
  <si>
    <t>MODE OF TRANSPORT</t>
  </si>
  <si>
    <t>E85</t>
  </si>
  <si>
    <t>All</t>
  </si>
  <si>
    <t>ANNEX I / 5</t>
  </si>
  <si>
    <t>ANNEX I / 5 (Continuation)</t>
  </si>
  <si>
    <t>H2 refuelling points (total)</t>
  </si>
  <si>
    <t>Instructions</t>
  </si>
  <si>
    <t>Annual public budget allocated to support alternative fuels RTD&amp;D, broken down by fuel and by transport mode.</t>
  </si>
  <si>
    <t>ANNEX I of DIRECTIVE 2014/94/EU: 5. Targets and objectives</t>
  </si>
  <si>
    <t xml:space="preserve">Once a value or description  is entered or selected, the colour of the cell will automatically change. </t>
  </si>
  <si>
    <t xml:space="preserve">Once a value or description is entered or selected, the colour of the cell will automatically change. </t>
  </si>
  <si>
    <t>• direct incentives for the purchase of means of transport using alternative fuels or for building the infrastructure,</t>
  </si>
  <si>
    <t xml:space="preserve">• availability of tax incentives to promote means of transport using alternative fuels and the relevant infrastructure, </t>
  </si>
  <si>
    <t xml:space="preserve">• use of public procurement in support of alternative fuels, including joint procurement, </t>
  </si>
  <si>
    <t>• demand-side non-financial incentives, for example preferential access to restricted areas, parking policy and dedicated lanes,</t>
  </si>
  <si>
    <t>• technical and administrative procedures and legislation with regard to the authorisation of alternative fuels supply, in order to facilitate the authorisation process.</t>
  </si>
  <si>
    <t>• consideration of the need for renewable jet fuel refuelling points in airports within the TEN-T Core Network</t>
  </si>
  <si>
    <t xml:space="preserve">Information on those measures shall include the following elements: </t>
  </si>
  <si>
    <t>• Estimation of the number of alternative fuel vehicles expected by 2020, 2025 and 2030</t>
  </si>
  <si>
    <t>ANNEX I of DIRECTIVE 2014/94/EU: 6. Alternative fuels infrastructure developments</t>
  </si>
  <si>
    <t>Changes in supply (additional infrastructure capacity) and demand (capacity actually used).</t>
  </si>
  <si>
    <t xml:space="preserve">Shore-side electricity supply for seagoing ships in maritime ports </t>
  </si>
  <si>
    <t xml:space="preserve">Shore-side electricity supply for inland waterway vessels in inland ports </t>
  </si>
  <si>
    <t xml:space="preserve"> FUEL</t>
  </si>
  <si>
    <t>It should be indicated in the text of the report if any of the target number of recharging/refuelling points communicated in this table differs from the value previously reported in the national policy framework.</t>
  </si>
  <si>
    <t>Stop Year</t>
  </si>
  <si>
    <t xml:space="preserve">Elaboration on the consideration of the need for renewable jet fuel refuelling points in airports within the TEN-T Core Network should be included in the text of the report. </t>
  </si>
  <si>
    <t xml:space="preserve">Elaboration on the consideration of any particular needs during the initial phase of the deployment of alternative fuels infrastructures should be included in the text of the report. </t>
  </si>
  <si>
    <t>Elaboration on the information on the methodology applied to take account of the charging efficiency of high power recharging points should be included in the text of the report.</t>
  </si>
  <si>
    <t>• Information on the methodology applied to take account of the charging efficiency of high power recharging points</t>
  </si>
  <si>
    <t>• Level of achievement of the national objectives for the deployment of alternative fuels in the different transport modes (road, rail, water and air)</t>
  </si>
  <si>
    <t>• Level of achievement of the national targets, year by year, for the deployment of alternative fuels infrastructure in the different transport modes</t>
  </si>
  <si>
    <t>OTHER AF</t>
  </si>
  <si>
    <t>AF refuelling points (public)</t>
  </si>
  <si>
    <t>AF refuelling points (total)</t>
  </si>
  <si>
    <t>Zero Emission Vehicle: BEV and/or FCEV</t>
  </si>
  <si>
    <t>FCEV</t>
  </si>
  <si>
    <t>Fuel Cell Electric Vehicle</t>
  </si>
  <si>
    <t>Other AF</t>
  </si>
  <si>
    <t>Biofuel</t>
  </si>
  <si>
    <t>AF FIELD</t>
  </si>
  <si>
    <t>AF</t>
  </si>
  <si>
    <t>AFI</t>
  </si>
  <si>
    <t xml:space="preserve">Public procurement incentives </t>
  </si>
  <si>
    <r>
      <t>CURRENT AND PAST ANNUAL BUDGET [k</t>
    </r>
    <r>
      <rPr>
        <b/>
        <sz val="11"/>
        <color theme="1"/>
        <rFont val="Calibri"/>
        <family val="2"/>
      </rPr>
      <t>€]</t>
    </r>
  </si>
  <si>
    <t>FUTURE ESTIMATED BUDGET [k€]</t>
  </si>
  <si>
    <t>HYDROGEN</t>
  </si>
  <si>
    <t xml:space="preserve">Deployment and manufacturing support </t>
  </si>
  <si>
    <t>TYPE OF POLICY MEASURES M1</t>
  </si>
  <si>
    <t>Legal measures</t>
  </si>
  <si>
    <t>CURRENT AND PAST NUMBER OF RECHARGING/REFUELLING POINTS</t>
  </si>
  <si>
    <t>AFV</t>
  </si>
  <si>
    <t xml:space="preserve">Other </t>
  </si>
  <si>
    <t xml:space="preserve"> </t>
  </si>
  <si>
    <t>Where applicable: this part should be filled in if the Member State decided to include hydrogen refuelling points accessible to the public in its national policy framework</t>
  </si>
  <si>
    <t>Please note that if it is not possible to provide the Future Estimated Budget per period, then a Total Estimated Budget should be provided and the Start Year and Stop Year should also be indicated.</t>
  </si>
  <si>
    <r>
      <t xml:space="preserve"> TOTAL ESTIMATED BUDGET [k</t>
    </r>
    <r>
      <rPr>
        <b/>
        <sz val="11"/>
        <color theme="1"/>
        <rFont val="Calibri"/>
        <family val="2"/>
      </rPr>
      <t>€]</t>
    </r>
  </si>
  <si>
    <r>
      <t>TOTAL ESTIMATED BUDGET [k</t>
    </r>
    <r>
      <rPr>
        <b/>
        <sz val="11"/>
        <color theme="1"/>
        <rFont val="Calibri"/>
        <family val="2"/>
      </rPr>
      <t>€]</t>
    </r>
  </si>
  <si>
    <t>Inland Waterway Vessels</t>
  </si>
  <si>
    <t>Seagoing Ships</t>
  </si>
  <si>
    <t>Aircraft</t>
  </si>
  <si>
    <t>Disclaimer</t>
  </si>
  <si>
    <t>Contents</t>
  </si>
  <si>
    <t>1. Legal measures</t>
  </si>
  <si>
    <t>3. Deployment and manufacturing</t>
  </si>
  <si>
    <t>4. RTD&amp;D</t>
  </si>
  <si>
    <t>5a. AFV estimates</t>
  </si>
  <si>
    <t>5b. AFI targets</t>
  </si>
  <si>
    <t>6. AFI developments</t>
  </si>
  <si>
    <t>Abbreviations</t>
  </si>
  <si>
    <t>CURRENT AND PAST NUMBER OF AFV</t>
  </si>
  <si>
    <t>2. Policy measures</t>
  </si>
  <si>
    <t>TYPE LEGAL MEASURES</t>
  </si>
  <si>
    <t>Electric Passenger Cars (BEV+PHEV)</t>
  </si>
  <si>
    <t>Electric Vehicles, EV (total road)</t>
  </si>
  <si>
    <t>Electric Light Commercial Vehicles</t>
  </si>
  <si>
    <t xml:space="preserve">   • BEV</t>
  </si>
  <si>
    <t xml:space="preserve">   • PHEV</t>
  </si>
  <si>
    <t>Electric Buses and Coaches</t>
  </si>
  <si>
    <t>Electric Heavy Commercial Vehicles</t>
  </si>
  <si>
    <t>CNG Passenger Cars</t>
  </si>
  <si>
    <t>CNG Light Commercial Vehicles</t>
  </si>
  <si>
    <t>CNG Heavy Commercial Vehicles</t>
  </si>
  <si>
    <t>CNG Buses and Coaches</t>
  </si>
  <si>
    <t>LNG Passenger Cars</t>
  </si>
  <si>
    <t>LNG Light Commercial Vehicles</t>
  </si>
  <si>
    <t>LNG Heavy Commercial Vehicles</t>
  </si>
  <si>
    <t>Hydrogen Passenger Cars</t>
  </si>
  <si>
    <t>LNG Buses and Coaches</t>
  </si>
  <si>
    <t>Fuel Cell Vehicles, FCEV (total road)</t>
  </si>
  <si>
    <t>LPG Vehicles (total road)</t>
  </si>
  <si>
    <t>LNG Vehicles (total road)</t>
  </si>
  <si>
    <t>CNG Vehicles (total road)</t>
  </si>
  <si>
    <t>Hydrogen Light Commercial Vehicles</t>
  </si>
  <si>
    <t>Hydrogen Heavy Commercial Vehicles</t>
  </si>
  <si>
    <t>Hydrogen Buses and Coaches</t>
  </si>
  <si>
    <t>LPG Passenger Cars</t>
  </si>
  <si>
    <t>LPG Light Commercial Vehicles</t>
  </si>
  <si>
    <t>LPG Heavy Commercial Vehicles</t>
  </si>
  <si>
    <t>LPG Buses and Coaches</t>
  </si>
  <si>
    <t>Other AF Vehicles (total road)</t>
  </si>
  <si>
    <t>Passenger Cars</t>
  </si>
  <si>
    <t>Light Commercial Vehicles</t>
  </si>
  <si>
    <t>Heavy Commercial Vehicles</t>
  </si>
  <si>
    <t>Buses and Coaches</t>
  </si>
  <si>
    <t>CNG (including Biomethane)</t>
  </si>
  <si>
    <t>LNG (including Biomethane)</t>
  </si>
  <si>
    <t>&lt;- PHEV category excludes conventional hybrids (i.e. hybrid electric vehicles (HEVs) without a plug).</t>
  </si>
  <si>
    <t>&lt;- LCV category includes vans, pick-up trucks and small lorries.</t>
  </si>
  <si>
    <t>[EIU09]</t>
  </si>
  <si>
    <t>Illustrated Glossary for Transport Statistics; Eurostat, ITF, UNECE; 2009, 4th edition; Theme: Transport; Collection: Methodologies and working papers; ISBN 978-92-79-17082-9; ISSN 1977-0375; doi:10.2785/58454; Cat. No. KS-RA-10-028-EN-N</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</si>
  <si>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</si>
  <si>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</si>
  <si>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https://ec.europa.eu/eurostat/web/products-manuals-and-guidelines/-/KS-RA-10-028</t>
  </si>
  <si>
    <t>Please specify the 'other AF' (e.g. biofuels [biodiesel, ethanol, etc], synthetic and paraffinic fuels, etc).</t>
  </si>
  <si>
    <t>LNG (incl. Biomethane)</t>
  </si>
  <si>
    <t>If the situation for more than one 'other AF' will be reported, please duplicate the part regarding 'OTHER AF' according to your needs.</t>
  </si>
  <si>
    <t xml:space="preserve">  • DC fast charging,  P &lt; 100 kW (public)</t>
  </si>
  <si>
    <t xml:space="preserve">  • DC fast charging,  P &lt; 100 kW (private)</t>
  </si>
  <si>
    <t>Recharging points (private)</t>
  </si>
  <si>
    <t xml:space="preserve"> PAST AND CURRENT STATUS OF FUELS USE IN THE TRANSPORT SECTOR</t>
  </si>
  <si>
    <t>Changes in fuels use</t>
  </si>
  <si>
    <t>ASSESSMENT OF FUTURE DEVELOPMENT OF FUELS IN THE TRANSPORT SECTOR</t>
  </si>
  <si>
    <t xml:space="preserve"> Alternative Fuels Vehicles (AFV) estimates</t>
  </si>
  <si>
    <t>Alternative Fuels Infrastructure (AFI) targets</t>
  </si>
  <si>
    <t>Alternative Fuels Infrastructure (AFI) developments</t>
  </si>
  <si>
    <t>Menus</t>
  </si>
  <si>
    <t>Company-specific incentives</t>
  </si>
  <si>
    <t>Recurring non-financial incentives</t>
  </si>
  <si>
    <t>Recurring financial incentives</t>
  </si>
  <si>
    <t>Acquisition incentives</t>
  </si>
  <si>
    <t>For each row, please fill in the cells from left to right.</t>
  </si>
  <si>
    <t>In the cells containing the text "Select:", please choose an option from the drop down list.</t>
  </si>
  <si>
    <t>More rows can be added in the table according to the needs (by inserting a new row and by copying into it the cells of a previous row)</t>
  </si>
  <si>
    <t>If the situation for more than one 'other AF' will be reported, please duplicate the part of the table regarding 'OTHER AF' according to your needs.</t>
  </si>
  <si>
    <t>[ETC18]</t>
  </si>
  <si>
    <t>https://acm.eionet.europa.eu/reports/docs/EIONET_Rep_ETCACM_2018_1_Vehicle_Taxes.pdf</t>
  </si>
  <si>
    <t xml:space="preserve">https://www.acea.be/uploads/news_documents/ACEA_Tax_Guide_2018.pdf </t>
  </si>
  <si>
    <t>[EEA18]</t>
  </si>
  <si>
    <t>https://www.eea.europa.eu/themes/transport/vehicles-taxation/appropriate-taxes-and-incentives-do</t>
  </si>
  <si>
    <t>[PAR18]</t>
  </si>
  <si>
    <t xml:space="preserve">https://www.parkers.co.uk/company-cars/what-is-bik/ </t>
  </si>
  <si>
    <t>[OLE18]</t>
  </si>
  <si>
    <t xml:space="preserve">https://assets.publishing.service.gov.uk/government/uploads/system/uploads/attachment_data/file/709655/ultra-low-emission-vehicles-tax-benefits.pdf </t>
  </si>
  <si>
    <t>[GUL18]</t>
  </si>
  <si>
    <t>https://www.goultralow.com/company-cars-and-fleet-vehicles/tax-benefits/</t>
  </si>
  <si>
    <t>[BLT18]</t>
  </si>
  <si>
    <t xml:space="preserve">https://www.thebalancesmb.com/what-is-bonus-depreciation-398144 </t>
  </si>
  <si>
    <t>AI</t>
  </si>
  <si>
    <t>RFI</t>
  </si>
  <si>
    <t>RNFI</t>
  </si>
  <si>
    <t>CSI</t>
  </si>
  <si>
    <t>The used acronyms are explained in the sheet "Abbreviations".</t>
  </si>
  <si>
    <r>
      <t>To reliably determine the level of achievement of the national targets, it is crucial that the information on alternative fuel vehicles provided by Member States is accurate and comprehensive.</t>
    </r>
    <r>
      <rPr>
        <sz val="11"/>
        <rFont val="Calibri"/>
        <family val="2"/>
        <scheme val="minor"/>
      </rPr>
      <t xml:space="preserve"> Therefore, it is important to fill in each</t>
    </r>
    <r>
      <rPr>
        <sz val="11"/>
        <color rgb="FFFF0000"/>
        <rFont val="Calibri"/>
        <family val="2"/>
        <scheme val="minor"/>
      </rPr>
      <t xml:space="preserve"> </t>
    </r>
    <r>
      <rPr>
        <sz val="11"/>
        <rFont val="Calibri"/>
        <family val="2"/>
        <scheme val="minor"/>
      </rPr>
      <t xml:space="preserve">of the cells displayed in yellow in this table. 
</t>
    </r>
    <r>
      <rPr>
        <sz val="11"/>
        <color theme="1"/>
        <rFont val="Calibri"/>
        <family val="2"/>
        <scheme val="minor"/>
      </rPr>
      <t>Once a value is entered, the colour of the cell will automatically change. 
The used acronyms are explained in the sheet "Abbreviations".</t>
    </r>
  </si>
  <si>
    <t>Once a value or description is entered or selected, the colour of the cell will automatically change.</t>
  </si>
  <si>
    <t xml:space="preserve">Once a value or description is entered or selected, the colour of the cell will automatically change. The grey cells don't need to be filled in. </t>
  </si>
  <si>
    <t>ACEA Tax Guide 2018, European Automobile Manufacturers Association (ACEA)</t>
  </si>
  <si>
    <t>Bonus Depreciation and How It Affects Business Taxes, The Balance Small Business (website)</t>
  </si>
  <si>
    <t>EEA</t>
  </si>
  <si>
    <t>European Environment Agency</t>
  </si>
  <si>
    <t>Appropriate taxes and incentives do affect purchases of new cars, European Environment Agency, Briefing 02/2018, ISBN 978-92-9213-942-1; ISSN 2467-3196; doi:10.2800/468924; Cat. No. TH-AM-18-002-EN-N</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</si>
  <si>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</si>
  <si>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Tax benefits, Go Ultra Low campaign UK (website)</t>
  </si>
  <si>
    <t>Tax benefits for ultra low emission vehicles, Office for Low Emission Vehicles, UK, Version 6.1, May 2018, (website)</t>
  </si>
  <si>
    <t>Your complete guide to BIK Tax, Parkers (trading name of Bauer Consumer Media Ltd), (website)</t>
  </si>
  <si>
    <t>References</t>
  </si>
  <si>
    <t>https://www.acea.be/uploads/publications/EV_incentives_overview_2018_v2.pdf</t>
  </si>
  <si>
    <t>Overview of tax incentives for electric vehicles in the EU, European Automobile Manufacturers Association (ACEA), 2018</t>
  </si>
  <si>
    <t>[ACE18a]</t>
  </si>
  <si>
    <t>[ACE18b]</t>
  </si>
  <si>
    <t>Incentives for Cleaner Vehicles in Urban Europe (I-CVUE) project, Public report, May 2017</t>
  </si>
  <si>
    <t>[ICV17]</t>
  </si>
  <si>
    <t>http://icvue.eu/download?file=6</t>
  </si>
  <si>
    <t>http://www.europarl.europa.eu/RegData/etudes/STUD/2018/617470/IPOL_STU(2018)617470_EN.pdf</t>
  </si>
  <si>
    <t>Research for TRAN Committee – Charging infrastructure for electric road vehicles, Spöttle, M., Jörling, K., Schimmel, M., Staats, M., Grizzel L., Jerram, L., Drier, W., Gartner, J., 2018, European Parliament, Policy Department for Structural and Cohesion Policies, Brussels</t>
  </si>
  <si>
    <t>[BDO16]</t>
  </si>
  <si>
    <t>https://www.bdo.be/en-gb/news/2016/vat-deduction-on-company-cars-three-calculation-m</t>
  </si>
  <si>
    <t>VAT deduction on company cars: three calculation methods</t>
  </si>
  <si>
    <t>[ACE18c]</t>
  </si>
  <si>
    <t xml:space="preserve">https://www.acea.be/uploads/publications/ACEA_position_paper-Action_plan_Alternative_fuels_infrastructure.pdf </t>
  </si>
  <si>
    <t>ACEA Position Paper - The European Commission’s Action Plan on Alternative Fuels Infrastructure, European Automobile Manufacturers Association (ACEA)</t>
  </si>
  <si>
    <t>[TRA18]</t>
  </si>
  <si>
    <t>Alternative Fuels</t>
  </si>
  <si>
    <t>Alternative Fuels Vehicle</t>
  </si>
  <si>
    <t>AFID</t>
  </si>
  <si>
    <t>Alternative Fuels Infrastructure Directive</t>
  </si>
  <si>
    <t>Alternative Fuels Infrastructure</t>
  </si>
  <si>
    <t>Compressed Natural Gas</t>
  </si>
  <si>
    <t>Liquefied Natural Gas</t>
  </si>
  <si>
    <t>Liquefied Natural Gas Vehicle</t>
  </si>
  <si>
    <t>LNGV</t>
  </si>
  <si>
    <r>
      <rPr>
        <sz val="11"/>
        <color theme="1"/>
        <rFont val="Calibri"/>
        <family val="2"/>
      </rPr>
      <t xml:space="preserve">• </t>
    </r>
    <r>
      <rPr>
        <sz val="11"/>
        <color theme="1"/>
        <rFont val="Calibri"/>
        <family val="2"/>
        <scheme val="minor"/>
      </rPr>
      <t xml:space="preserve">Annual public budget allocated for alternative fuels infrastructure deployment, broken down by alternative fuel and by transport mode (road, rail, water and air).   
• Annual public budget allocated to support manufacturing plants for alternative fuels technologies, broken down by alternative fuel and by transport mode.                       
• </t>
    </r>
    <r>
      <rPr>
        <sz val="11"/>
        <rFont val="Calibri"/>
        <family val="2"/>
        <scheme val="minor"/>
      </rPr>
      <t>Consideration of any particular needs during the initial phase of the deployment of alternative fuels infrastructures</t>
    </r>
    <r>
      <rPr>
        <i/>
        <sz val="11"/>
        <rFont val="Calibri"/>
        <family val="2"/>
        <scheme val="minor"/>
      </rPr>
      <t xml:space="preserve">. </t>
    </r>
  </si>
  <si>
    <t>&lt;- HCV category includes trucks and lorries.</t>
  </si>
  <si>
    <t>Powered Two Wheelers</t>
  </si>
  <si>
    <t>CNG refuelling points (private fleet operators)</t>
  </si>
  <si>
    <t>LNG refuelling points (private fleet operators)</t>
  </si>
  <si>
    <t>H2 refuelling points – 350 bar (private fleet operators)</t>
  </si>
  <si>
    <t>H2 refuelling points – 700 bar (private fleet operators)</t>
  </si>
  <si>
    <t>LPG refuelling points (private fleet operators)</t>
  </si>
  <si>
    <t>AF refuelling points (private fleet operators)</t>
  </si>
  <si>
    <t>HCV</t>
  </si>
  <si>
    <t>PC</t>
  </si>
  <si>
    <t>PTW</t>
  </si>
  <si>
    <t>Passenger car</t>
  </si>
  <si>
    <t>Powered Two Wheeler</t>
  </si>
  <si>
    <t>LCV</t>
  </si>
  <si>
    <t>CNGV</t>
  </si>
  <si>
    <t>Compressed Natural Gas Vehicle</t>
  </si>
  <si>
    <t>National targets</t>
  </si>
  <si>
    <t>Norms &amp; Requirements</t>
  </si>
  <si>
    <t>Permits</t>
  </si>
  <si>
    <t>EU&amp;international standards implementation</t>
  </si>
  <si>
    <t>AFV Classification on environmental performance</t>
  </si>
  <si>
    <t>Certification of the environmental performance of businesses</t>
  </si>
  <si>
    <t>Financial incentives</t>
  </si>
  <si>
    <t>Non-financial incentives</t>
  </si>
  <si>
    <t>Education / Information</t>
  </si>
  <si>
    <t>Subsidies</t>
  </si>
  <si>
    <t>Other support schemes</t>
  </si>
  <si>
    <t>Taxes / penalties</t>
  </si>
  <si>
    <t>Taxes reduction / exemption</t>
  </si>
  <si>
    <t>Charges / fees</t>
  </si>
  <si>
    <t>https://ec.europa.eu/info/sites/info/files/file_import/better-regulation-toolbox-18_en_0.pdf</t>
  </si>
  <si>
    <t>[EC18a]</t>
  </si>
  <si>
    <t>[EC18b]</t>
  </si>
  <si>
    <t>Better regulation toolbox - Tool #18 The choice of policy instruments, European Commission</t>
  </si>
  <si>
    <t xml:space="preserve">Marine gas oil </t>
  </si>
  <si>
    <t xml:space="preserve">Marine diesel oil </t>
  </si>
  <si>
    <t>Marine diesel oil</t>
  </si>
  <si>
    <t>Communication: Towards the broadest use of alternative fuels – an Action Plan on Alternative Fuels Infrastructure, European Commision, COM(2017) 652.</t>
  </si>
  <si>
    <t>Staff Working Document – Detailed Assessment of the National Policy Frameworks, European Commision, SWD(2017) 365.</t>
  </si>
  <si>
    <t>[EC17a]</t>
  </si>
  <si>
    <t>[EC17b]</t>
  </si>
  <si>
    <t>https://eur-lex.europa.eu/legal-content/EN/TXT/?uri=COM:2017:0652:FIN</t>
  </si>
  <si>
    <t>https://publications.europa.eu/en/publication-detail/-/publication/d80ea8e8-c559-11e7-9b01-01aa75ed71a1</t>
  </si>
  <si>
    <t>Synthetic&amp;paraffinic fuels</t>
  </si>
  <si>
    <t>Recharging points (publicly accessible)</t>
  </si>
  <si>
    <t>Total recharging points (public* + private)</t>
  </si>
  <si>
    <t>public* - concerns "accessible to the public" as defined in the Article 2(7) of the Directive (providing Union-wide non-discriminatory access to users)</t>
  </si>
  <si>
    <t>Combination</t>
  </si>
  <si>
    <t>More rows can be added in the table according to the needs (by inserting a new row and by copying into it a row corresponding to the same measure category).</t>
  </si>
  <si>
    <t>If the option "Combination" is selected from the drop down list for the columns AF FIELD, ALTERNATIVE FUEL or TRANSPORT MODE, please mention the elements of the combination in the column "Observations".</t>
  </si>
  <si>
    <t>More rows can be added in the table according to the needs (by inserting a new row and by copying into it the cells of a previous row corresponding to the same measure category).</t>
  </si>
  <si>
    <t>If you are unable to provide information on high power recharging points disaggregated by type (e.g. AC or DC fast charging, DC ultrafast charging), you may insert the values by overriding the formula.</t>
  </si>
  <si>
    <t>APPLICATION LEVEL</t>
  </si>
  <si>
    <t>Local</t>
  </si>
  <si>
    <t>Regional</t>
  </si>
  <si>
    <t>National</t>
  </si>
  <si>
    <t>The options from the drop down lists may be found in the sheet "Menus". For examples and explanations of these options, please refer to the Guidance document.</t>
  </si>
  <si>
    <t>Locomotives</t>
  </si>
  <si>
    <t>PAST</t>
  </si>
  <si>
    <t>FUTURE ESTIMATED</t>
  </si>
  <si>
    <t>Supply</t>
  </si>
  <si>
    <t>Demand</t>
  </si>
  <si>
    <t>Ratio</t>
  </si>
  <si>
    <t>Powered Two Wheelers (PTW)</t>
  </si>
  <si>
    <t>Electric Vehicles, EV (excl.PTW)</t>
  </si>
  <si>
    <t>Total Road</t>
  </si>
  <si>
    <t>Percentage of different fuels use for transport [%]</t>
  </si>
  <si>
    <t>Estimated percentage of different fuels use for transport [%]</t>
  </si>
  <si>
    <t>Each cell of this row should have a value of 100%</t>
  </si>
  <si>
    <t>CNG Vehicles (excl. PTW)</t>
  </si>
  <si>
    <t>2. Once this template has been comprehensively filled in, paste each table in your report on the implementation of the national policy framework.</t>
  </si>
  <si>
    <t>1. To adequately fill in this template, please follow the guidance offered in the accompanying document 'Support Guidance concerning the reporting by the Member States in the context of Directive 2014/94/EU'.</t>
  </si>
  <si>
    <t xml:space="preserve">Administrative </t>
  </si>
  <si>
    <t>Legislative &amp; Regulatory</t>
  </si>
  <si>
    <t>Where applicable: this part should be filled in if the Member State decided to include hydrogen in its NPF.</t>
  </si>
  <si>
    <t>Alternating Current</t>
  </si>
  <si>
    <t>Direct Current</t>
  </si>
  <si>
    <t>EC</t>
  </si>
  <si>
    <t>European Commission</t>
  </si>
  <si>
    <t>For explanations of the categories of AFV, please refer to the Guidance document.</t>
  </si>
  <si>
    <r>
      <t xml:space="preserve">To reliably determine the level of achievement of the national targets, it is crucial that the information on alternative fuel infrastructure provided by Member States is accurate and comprehensive. </t>
    </r>
    <r>
      <rPr>
        <sz val="11"/>
        <rFont val="Calibri"/>
        <family val="2"/>
        <scheme val="minor"/>
      </rPr>
      <t xml:space="preserve">Therefore, it is important  to fill in each of the cells displayed in yellow in this table. </t>
    </r>
    <r>
      <rPr>
        <sz val="11"/>
        <color theme="1"/>
        <rFont val="Calibri"/>
        <family val="2"/>
        <scheme val="minor"/>
      </rPr>
      <t>Once a value is entered, the colour of the cell will automatically change. 
The used acronyms are explained in the sheet "Abbreviations".</t>
    </r>
  </si>
  <si>
    <t xml:space="preserve">Normal power recharging points, P ≤ 22kW (public) </t>
  </si>
  <si>
    <t>High power recharging points, P &gt; 22kW (public)</t>
  </si>
  <si>
    <t xml:space="preserve">  • DC ultrafast charging, P ≥ 100 kW (public)</t>
  </si>
  <si>
    <t>Normal power recharging points, P ≤ 22kW (private)</t>
  </si>
  <si>
    <t xml:space="preserve">  • AC fast charging, 22kW &lt; P ≤ 43 kW (public)</t>
  </si>
  <si>
    <t xml:space="preserve">  • AC fast charging, 22kW &lt; P ≤ 43 kW (private)</t>
  </si>
  <si>
    <t xml:space="preserve">  • DC ultrafast charging, P ≥ 100 kW (private)</t>
  </si>
  <si>
    <t>NUMBER OF AFV EXPECTED TO BE REGISTERED</t>
  </si>
  <si>
    <t>This non-binding, but recommended, Excel® template is intended to help Member States to comply with Article 10 of Directive 2014/94/EU.</t>
  </si>
  <si>
    <t>ETHANOL</t>
  </si>
  <si>
    <t>no objectives are set for Luxembourg</t>
  </si>
  <si>
    <t>IDACS</t>
  </si>
  <si>
    <t>MERLIN</t>
  </si>
  <si>
    <t>eCoBus</t>
  </si>
  <si>
    <t>PorSi3DLIB</t>
  </si>
  <si>
    <t>Porous Silicon 3D Lithium-ion Battery</t>
  </si>
  <si>
    <t>State funding for electric scooter factory</t>
  </si>
  <si>
    <t>FNR Core Project</t>
  </si>
  <si>
    <t>Multimodal electrified infrastructure planning</t>
  </si>
  <si>
    <t>Electrified COoperative Bus System</t>
  </si>
  <si>
    <t>EU FEDER Project</t>
  </si>
  <si>
    <t>PSA of the EC</t>
  </si>
  <si>
    <t>FNR Bridges Project</t>
  </si>
  <si>
    <t>ID &amp; Data Collection for Sustainable fuels in Europe</t>
  </si>
  <si>
    <t>La loi du 7 août 2012 modifiant la loi modifiée du 1er août 2007 relative à l’organisation du marché de l’électricité</t>
  </si>
  <si>
    <t>Règlement grand-ducal du 3 décembre 2015 relatif à l’infrastructure publique liée à la mobilité électrique</t>
  </si>
  <si>
    <t>Règlement ministériel du 5 février 2016 fixant un plan d'implantation général pour l'infrastructure publique liée à la mobilité électrique</t>
  </si>
  <si>
    <t>Règlement grand-ducal du 13 novembre 2018 relatif aux infrastructures pour carburants alternatifs et modifiant le règlement grand-ducal du 3 décembre 2015 relatif à l'infrastructure publique liée à la mobilité électrique</t>
  </si>
  <si>
    <t>La loi du 5 juillet 2016 portant organisation des services des taxis</t>
  </si>
  <si>
    <t>Combination: CNG, Hydrogen, Electricity</t>
  </si>
  <si>
    <t>Combination:  Hydrogen, Electricity</t>
  </si>
  <si>
    <t>-</t>
  </si>
  <si>
    <t>La loi du 22 décembre 2006 promouvant le maintien dans l’emploi et définissant des mesures spéciales en matière de sécurité sociale et de politique de l’environnement</t>
  </si>
  <si>
    <t>Public charging infrastructure</t>
  </si>
  <si>
    <t>Public charging infrastructure requirements</t>
  </si>
  <si>
    <t>Public charging infrastructure roll-out</t>
  </si>
  <si>
    <t>Alternative fuels infrastructure requirements</t>
  </si>
  <si>
    <t>zero emission taxi vehicles</t>
  </si>
  <si>
    <t>road vehicle taxation</t>
  </si>
  <si>
    <t>ICE and AFV</t>
  </si>
  <si>
    <t>Loi du 23 décembre 2016 portant mise en œuvre de la réforme fiscale 2017</t>
  </si>
  <si>
    <t>tax deductions for AFV</t>
  </si>
  <si>
    <t>Règlement grand-ducal du 23 décembre 2016 portant exécution de l'article 104, alinéa 3 de la loi modifiée du 4 décembre 1967 concernant l'impôt sur le revenu.</t>
  </si>
  <si>
    <t>company cars</t>
  </si>
  <si>
    <t>Règlement grand-ducal du 7 mars 2019 portant introduction d’une aide financière pour la promotion des véhicules routiers à zéro ou à faibles émissions de CO₂</t>
  </si>
  <si>
    <t>purchase subsidies in 2019 for BEV, PHEV and FCEV</t>
  </si>
  <si>
    <t>Règlement grand-ducal du 7 mars 2019 modifiant le règlement grand-ducal modifié du 30 novembre 2007 concernant la performance énergétique des bâtiments d’habitation ; et le règlement grand-ducal modifié du 31 août 2010 concernant la performance énergétique des bâtiments fonctionnels</t>
  </si>
  <si>
    <t>Règlement grand-ducal du 20 décembre 2019 modifiant le règlement grand-ducal du 7 mars 2019 portant introduction d’une aide financière pour la promotion des véhicules routiers à zéro ou à faibles émissions de CO₂</t>
  </si>
  <si>
    <t>purchase subsidies in 2020 for BEV, PHEV and FCEV</t>
  </si>
  <si>
    <t>1.1.1.    Règlement grand-ducal du 20 décembre 2019 modifiant le règlement grand-ducal du 23 décembre 2016 portant exécution de l’article 104, alinéa 3 de la loi modifiée du 4 décembre 1967 concernant l’impôt sur le revenu</t>
  </si>
  <si>
    <t>company cars, application of the WLTP test cycle</t>
  </si>
  <si>
    <t>obligations regading charge points in private buildings</t>
  </si>
  <si>
    <t>M2.3.</t>
  </si>
  <si>
    <t>M2.4.</t>
  </si>
  <si>
    <t>RGTR - PHEV and BEV autobus</t>
  </si>
  <si>
    <t>AVL - PHEV autobus</t>
  </si>
  <si>
    <t>TICE - CNG autobus</t>
  </si>
  <si>
    <t>DIFFBUS - BEV autobus</t>
  </si>
  <si>
    <t>M1.3</t>
  </si>
  <si>
    <t>M1.4</t>
  </si>
  <si>
    <t>"Clever fueren, Stéiere spueren" taxation incentives</t>
  </si>
  <si>
    <t>"Comment charger votre voiture électrique" leaflet</t>
  </si>
  <si>
    <t>leaflet how to charge your EV at home and elsewhere</t>
  </si>
  <si>
    <t>Public procurement of BEV and PHEV for ministries and administrations</t>
  </si>
  <si>
    <t>Taxation incentives introduces in 2017</t>
  </si>
  <si>
    <t>public procurment of BEV and PHEV</t>
  </si>
  <si>
    <t>Purchase incentives introduces in 2019</t>
  </si>
  <si>
    <t>"Clever fueren, Suen spueren" purchase incentives</t>
  </si>
  <si>
    <t>deployment of PHEV &amp; BEV buses, depot and pantograph charging infrastructure</t>
  </si>
  <si>
    <t>deployment of PHEV buses, depot and pantograph charging infrastructure</t>
  </si>
  <si>
    <t>deployment of BEV buses, depot and pantograph charging infrastructure</t>
  </si>
  <si>
    <t>deployment of CNG buses, CNG refuelling infrastructure</t>
  </si>
  <si>
    <t>Electric scooter factory in Luxembourg which received State funding amounts of around €70,000 or 10%, covering the first phase of investment to launch production in the factory.</t>
  </si>
  <si>
    <t>CHARGY</t>
  </si>
  <si>
    <t>public charging infrastructure - 1.600 charging points by the end of 2020</t>
  </si>
  <si>
    <t>modernisation of 2 CNG refuelling points</t>
  </si>
  <si>
    <t>"Lëtzebuerg gëtt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</si>
</sst>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 #,##0_-;\-[$€-2]\ * #,##0_-;_-[$€-2]\ * &quot;-&quot;_-;_-@_-"/>
  </numFmts>
  <fonts count="41" x14ac:knownFonts="1">
    <font>
      <sz val="11"/>
      <color theme="1"/>
      <name val="Calibri"/>
      <family val="2"/>
      <scheme val="minor"/>
    </font>
    <font>
      <sz val="11"/>
      <color theme="1"/>
      <name val="Calibri"/>
      <family val="2"/>
      <charset val="238"/>
      <scheme val="minor"/>
    </font>
    <font>
      <sz val="11"/>
      <color rgb="FFFF0000"/>
      <name val="Calibri"/>
      <family val="2"/>
      <scheme val="minor"/>
    </font>
    <font>
      <b/>
      <sz val="11"/>
      <color theme="1"/>
      <name val="Calibri"/>
      <family val="2"/>
      <scheme val="minor"/>
    </font>
    <font>
      <sz val="11"/>
      <color theme="1"/>
      <name val="Calibri"/>
      <family val="2"/>
    </font>
    <font>
      <b/>
      <sz val="11"/>
      <color theme="1"/>
      <name val="Calibri"/>
      <family val="2"/>
    </font>
    <font>
      <b/>
      <sz val="11"/>
      <color rgb="FF333333"/>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theme="1"/>
      <name val="Calibri"/>
      <family val="2"/>
    </font>
    <font>
      <b/>
      <sz val="10"/>
      <color rgb="FF333333"/>
      <name val="Calibri"/>
      <family val="2"/>
      <scheme val="minor"/>
    </font>
    <font>
      <i/>
      <sz val="11"/>
      <name val="Calibri"/>
      <family val="2"/>
      <scheme val="minor"/>
    </font>
    <font>
      <sz val="11"/>
      <color rgb="FF00B0F0"/>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scheme val="minor"/>
    </font>
    <font>
      <sz val="11"/>
      <color theme="1"/>
      <name val="Calibri"/>
      <family val="2"/>
      <scheme val="minor"/>
    </font>
    <font>
      <sz val="10"/>
      <color rgb="FF333333"/>
      <name val="Calibri"/>
      <family val="2"/>
      <scheme val="minor"/>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s>
  <borders count="83">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auto="1"/>
      </top>
      <bottom/>
      <diagonal/>
    </border>
    <border>
      <left style="medium">
        <color auto="1"/>
      </left>
      <right style="thin">
        <color auto="1"/>
      </right>
      <top/>
      <bottom style="medium">
        <color auto="1"/>
      </bottom>
      <diagonal/>
    </border>
  </borders>
  <cellStyleXfs count="95">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39" fillId="0" borderId="0" applyFont="0" applyFill="0" applyBorder="0" applyAlignment="0" applyProtection="0"/>
  </cellStyleXfs>
  <cellXfs count="817">
    <xf numFmtId="0" fontId="0" fillId="0" borderId="0" xfId="0"/>
    <xf numFmtId="0" fontId="0" fillId="0" borderId="0" xfId="0" applyAlignment="1">
      <alignment horizontal="center" vertical="center" wrapText="1"/>
    </xf>
    <xf numFmtId="0" fontId="0" fillId="0" borderId="1" xfId="0" applyBorder="1"/>
    <xf numFmtId="0" fontId="2" fillId="0" borderId="0" xfId="0" applyFont="1"/>
    <xf numFmtId="0" fontId="0" fillId="0" borderId="0" xfId="0" applyBorder="1" applyAlignment="1"/>
    <xf numFmtId="0" fontId="3" fillId="0" borderId="0" xfId="0" applyFont="1"/>
    <xf numFmtId="0" fontId="9" fillId="0" borderId="0" xfId="0" applyFont="1"/>
    <xf numFmtId="0" fontId="0" fillId="0" borderId="0" xfId="0" applyBorder="1"/>
    <xf numFmtId="0" fontId="8" fillId="0" borderId="0" xfId="0" applyFont="1" applyBorder="1"/>
    <xf numFmtId="0" fontId="8"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15" fillId="0" borderId="0" xfId="0" applyFont="1"/>
    <xf numFmtId="0" fontId="2" fillId="0" borderId="0" xfId="0" applyFont="1" applyAlignment="1">
      <alignment horizontal="center" vertical="center" wrapText="1"/>
    </xf>
    <xf numFmtId="0" fontId="0" fillId="0" borderId="0" xfId="0" applyAlignment="1">
      <alignment vertical="top" wrapText="1"/>
    </xf>
    <xf numFmtId="0" fontId="3" fillId="0" borderId="17" xfId="0" applyFont="1" applyBorder="1" applyAlignment="1">
      <alignment horizontal="center" vertical="center"/>
    </xf>
    <xf numFmtId="0" fontId="0" fillId="0" borderId="0" xfId="0" applyBorder="1" applyAlignment="1">
      <alignment vertical="center"/>
    </xf>
    <xf numFmtId="0" fontId="9" fillId="0" borderId="0" xfId="0" applyFont="1" applyBorder="1"/>
    <xf numFmtId="0" fontId="7" fillId="0" borderId="0" xfId="0" applyFont="1" applyBorder="1" applyAlignment="1">
      <alignment horizontal="center" vertical="center"/>
    </xf>
    <xf numFmtId="0" fontId="16" fillId="0" borderId="0" xfId="0" applyFont="1" applyBorder="1" applyAlignment="1">
      <alignment vertical="center"/>
    </xf>
    <xf numFmtId="0" fontId="0" fillId="0" borderId="0" xfId="0" applyBorder="1" applyAlignment="1">
      <alignment vertical="center" wrapText="1"/>
    </xf>
    <xf numFmtId="0" fontId="3" fillId="0" borderId="0" xfId="0" applyFont="1" applyAlignment="1"/>
    <xf numFmtId="0" fontId="10" fillId="0" borderId="0" xfId="0" applyFont="1" applyBorder="1" applyAlignment="1">
      <alignment vertical="center" wrapTex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0" fillId="0" borderId="0" xfId="0" applyAlignment="1">
      <alignment wrapText="1"/>
    </xf>
    <xf numFmtId="0" fontId="0" fillId="0" borderId="0" xfId="0" applyAlignment="1"/>
    <xf numFmtId="0" fontId="25" fillId="0" borderId="0" xfId="0" applyFont="1" applyBorder="1"/>
    <xf numFmtId="0" fontId="3" fillId="0" borderId="0" xfId="0" applyFont="1" applyBorder="1"/>
    <xf numFmtId="0" fontId="24" fillId="0" borderId="0" xfId="0" applyFont="1" applyBorder="1" applyAlignment="1">
      <alignment vertical="center" wrapText="1"/>
    </xf>
    <xf numFmtId="0" fontId="0" fillId="0" borderId="0" xfId="0" applyAlignment="1">
      <alignment horizontal="left" vertical="top" wrapText="1"/>
    </xf>
    <xf numFmtId="0" fontId="0" fillId="0" borderId="0" xfId="0"/>
    <xf numFmtId="0" fontId="19" fillId="0" borderId="19" xfId="0" applyFont="1" applyBorder="1" applyAlignment="1">
      <alignment horizontal="right" vertical="center" wrapText="1"/>
    </xf>
    <xf numFmtId="0" fontId="19" fillId="0" borderId="42" xfId="0" applyFont="1" applyBorder="1" applyAlignment="1">
      <alignment horizontal="right" vertical="center" wrapText="1"/>
    </xf>
    <xf numFmtId="0" fontId="19" fillId="0" borderId="19" xfId="0" applyFont="1" applyBorder="1" applyAlignment="1">
      <alignment horizontal="right" vertical="center"/>
    </xf>
    <xf numFmtId="0" fontId="19" fillId="0" borderId="7" xfId="0" applyFont="1" applyBorder="1" applyAlignment="1">
      <alignment horizontal="right"/>
    </xf>
    <xf numFmtId="0" fontId="18" fillId="2" borderId="35" xfId="0" applyFont="1" applyFill="1" applyBorder="1" applyAlignment="1">
      <alignment vertical="center" wrapText="1"/>
    </xf>
    <xf numFmtId="3" fontId="20" fillId="0" borderId="6" xfId="0" applyNumberFormat="1" applyFont="1" applyBorder="1" applyAlignment="1">
      <alignment horizontal="right" vertical="center" wrapText="1"/>
    </xf>
    <xf numFmtId="3" fontId="20" fillId="0" borderId="1" xfId="0" applyNumberFormat="1" applyFont="1" applyBorder="1" applyAlignment="1">
      <alignment horizontal="right" vertical="center" wrapText="1"/>
    </xf>
    <xf numFmtId="3" fontId="20" fillId="0" borderId="29" xfId="0" applyNumberFormat="1" applyFont="1" applyBorder="1" applyAlignment="1">
      <alignment horizontal="right" vertical="center" wrapText="1"/>
    </xf>
    <xf numFmtId="3" fontId="19" fillId="0" borderId="6" xfId="0" applyNumberFormat="1" applyFont="1" applyBorder="1" applyAlignment="1">
      <alignment horizontal="right" vertical="center" wrapText="1"/>
    </xf>
    <xf numFmtId="3" fontId="19" fillId="0" borderId="1" xfId="0" applyNumberFormat="1" applyFont="1" applyBorder="1" applyAlignment="1">
      <alignment horizontal="right" vertical="center" wrapText="1"/>
    </xf>
    <xf numFmtId="3" fontId="19" fillId="0" borderId="29" xfId="0" applyNumberFormat="1" applyFont="1" applyBorder="1" applyAlignment="1">
      <alignment horizontal="right" vertical="center" wrapText="1"/>
    </xf>
    <xf numFmtId="3" fontId="19" fillId="0" borderId="7" xfId="0" applyNumberFormat="1" applyFont="1" applyFill="1" applyBorder="1" applyAlignment="1">
      <alignment horizontal="right" vertical="center"/>
    </xf>
    <xf numFmtId="3" fontId="19"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xf>
    <xf numFmtId="3" fontId="19" fillId="0" borderId="1" xfId="0" applyNumberFormat="1" applyFont="1" applyBorder="1" applyAlignment="1">
      <alignment horizontal="right" vertical="center"/>
    </xf>
    <xf numFmtId="3" fontId="19" fillId="0" borderId="7" xfId="0" applyNumberFormat="1" applyFont="1" applyBorder="1" applyAlignment="1">
      <alignment horizontal="right" vertical="center"/>
    </xf>
    <xf numFmtId="3" fontId="20" fillId="0" borderId="13" xfId="0" applyNumberFormat="1" applyFont="1" applyBorder="1" applyAlignment="1">
      <alignment horizontal="right" vertical="center" wrapText="1"/>
    </xf>
    <xf numFmtId="3" fontId="19" fillId="0" borderId="4" xfId="0" applyNumberFormat="1" applyFont="1" applyBorder="1" applyAlignment="1">
      <alignment horizontal="right" vertical="center" wrapText="1"/>
    </xf>
    <xf numFmtId="3" fontId="19" fillId="0" borderId="27" xfId="0" applyNumberFormat="1" applyFont="1" applyBorder="1" applyAlignment="1">
      <alignment horizontal="right" vertical="center" wrapText="1"/>
    </xf>
    <xf numFmtId="3" fontId="19" fillId="0" borderId="3" xfId="0" applyNumberFormat="1" applyFont="1" applyBorder="1" applyAlignment="1">
      <alignment horizontal="right" vertical="center" wrapText="1"/>
    </xf>
    <xf numFmtId="3" fontId="19" fillId="0" borderId="4" xfId="0" applyNumberFormat="1" applyFont="1" applyBorder="1" applyAlignment="1">
      <alignment horizontal="right" vertical="center"/>
    </xf>
    <xf numFmtId="3" fontId="19" fillId="0" borderId="5" xfId="0" applyNumberFormat="1" applyFont="1" applyBorder="1" applyAlignment="1">
      <alignment horizontal="right" vertical="center"/>
    </xf>
    <xf numFmtId="3" fontId="20" fillId="0" borderId="14" xfId="0" applyNumberFormat="1" applyFont="1" applyBorder="1" applyAlignment="1">
      <alignment horizontal="right" vertical="center" wrapText="1"/>
    </xf>
    <xf numFmtId="3" fontId="18" fillId="0" borderId="57" xfId="0" applyNumberFormat="1" applyFont="1" applyBorder="1" applyAlignment="1">
      <alignment horizontal="right" vertical="center" wrapText="1"/>
    </xf>
    <xf numFmtId="3" fontId="18" fillId="0" borderId="19" xfId="0" applyNumberFormat="1" applyFont="1" applyBorder="1" applyAlignment="1">
      <alignment horizontal="right" vertical="center" wrapText="1"/>
    </xf>
    <xf numFmtId="3" fontId="18" fillId="0" borderId="46" xfId="0" applyNumberFormat="1" applyFont="1" applyBorder="1" applyAlignment="1">
      <alignment horizontal="right" vertical="center" wrapText="1"/>
    </xf>
    <xf numFmtId="3" fontId="18" fillId="0" borderId="42" xfId="0" applyNumberFormat="1" applyFont="1" applyBorder="1" applyAlignment="1">
      <alignment horizontal="right" vertical="center" wrapText="1"/>
    </xf>
    <xf numFmtId="3" fontId="18" fillId="0" borderId="43" xfId="0" applyNumberFormat="1" applyFont="1" applyBorder="1" applyAlignment="1">
      <alignment horizontal="right" vertical="center" wrapText="1"/>
    </xf>
    <xf numFmtId="0" fontId="3" fillId="0" borderId="0" xfId="0" applyFont="1" applyAlignment="1">
      <alignment horizontal="left" vertical="center" wrapText="1"/>
    </xf>
    <xf numFmtId="0" fontId="21" fillId="0" borderId="19" xfId="0" applyFont="1" applyBorder="1" applyAlignment="1">
      <alignment horizontal="right" vertical="center"/>
    </xf>
    <xf numFmtId="0" fontId="19" fillId="0" borderId="43" xfId="0" applyFont="1" applyBorder="1" applyAlignment="1">
      <alignment horizontal="right"/>
    </xf>
    <xf numFmtId="0" fontId="12" fillId="0" borderId="0" xfId="0" applyFont="1"/>
    <xf numFmtId="3" fontId="20" fillId="0" borderId="63" xfId="0" applyNumberFormat="1" applyFont="1" applyFill="1" applyBorder="1" applyAlignment="1">
      <alignment horizontal="right" vertical="center"/>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0" xfId="0" applyAlignment="1">
      <alignment horizontal="left"/>
    </xf>
    <xf numFmtId="0" fontId="14" fillId="0" borderId="18" xfId="0" applyFont="1" applyFill="1" applyBorder="1" applyAlignment="1">
      <alignment vertical="top" wrapText="1"/>
    </xf>
    <xf numFmtId="0" fontId="14" fillId="0" borderId="1" xfId="0" applyFont="1" applyFill="1" applyBorder="1" applyAlignment="1">
      <alignment vertical="top" wrapText="1"/>
    </xf>
    <xf numFmtId="0" fontId="14" fillId="0" borderId="7" xfId="0" applyFont="1" applyFill="1" applyBorder="1" applyAlignment="1">
      <alignment vertical="top" wrapText="1"/>
    </xf>
    <xf numFmtId="0" fontId="14" fillId="0" borderId="9" xfId="0" applyFont="1" applyFill="1" applyBorder="1" applyAlignment="1">
      <alignment vertical="top" wrapText="1"/>
    </xf>
    <xf numFmtId="0" fontId="14" fillId="0" borderId="10" xfId="0" applyFont="1" applyFill="1" applyBorder="1" applyAlignment="1">
      <alignment vertical="top" wrapText="1"/>
    </xf>
    <xf numFmtId="0" fontId="14" fillId="0" borderId="4" xfId="0" applyFont="1" applyFill="1" applyBorder="1" applyAlignment="1">
      <alignment vertical="center" wrapText="1"/>
    </xf>
    <xf numFmtId="164" fontId="14" fillId="0" borderId="26" xfId="0" applyNumberFormat="1" applyFont="1" applyFill="1" applyBorder="1" applyAlignment="1">
      <alignment wrapText="1"/>
    </xf>
    <xf numFmtId="0" fontId="14" fillId="0" borderId="4" xfId="0" applyFont="1" applyFill="1" applyBorder="1" applyAlignment="1">
      <alignment wrapText="1"/>
    </xf>
    <xf numFmtId="0" fontId="14" fillId="0" borderId="1" xfId="0" applyFont="1" applyFill="1" applyBorder="1" applyAlignment="1">
      <alignment vertical="center" wrapText="1"/>
    </xf>
    <xf numFmtId="164" fontId="14" fillId="0" borderId="28" xfId="0" applyNumberFormat="1" applyFont="1" applyFill="1" applyBorder="1" applyAlignment="1">
      <alignment wrapText="1"/>
    </xf>
    <xf numFmtId="0" fontId="14" fillId="0" borderId="1" xfId="0" applyFont="1" applyFill="1" applyBorder="1" applyAlignment="1">
      <alignment wrapText="1"/>
    </xf>
    <xf numFmtId="0" fontId="14" fillId="0" borderId="9" xfId="0" applyFont="1" applyFill="1" applyBorder="1" applyAlignment="1">
      <alignment vertical="center" wrapText="1"/>
    </xf>
    <xf numFmtId="0" fontId="14" fillId="0" borderId="4" xfId="0" applyFont="1" applyFill="1" applyBorder="1" applyAlignment="1">
      <alignment vertical="top" wrapText="1"/>
    </xf>
    <xf numFmtId="164" fontId="14" fillId="0" borderId="4" xfId="0" applyNumberFormat="1" applyFont="1" applyFill="1" applyBorder="1" applyAlignment="1">
      <alignment vertical="top" wrapText="1"/>
    </xf>
    <xf numFmtId="164" fontId="14" fillId="0" borderId="5" xfId="0" applyNumberFormat="1" applyFont="1" applyFill="1" applyBorder="1" applyAlignment="1">
      <alignment vertical="top" wrapText="1"/>
    </xf>
    <xf numFmtId="164" fontId="14" fillId="0" borderId="38" xfId="0" applyNumberFormat="1" applyFont="1" applyFill="1" applyBorder="1" applyAlignment="1">
      <alignment vertical="top" wrapText="1"/>
    </xf>
    <xf numFmtId="164" fontId="14" fillId="0" borderId="18" xfId="0" applyNumberFormat="1" applyFont="1" applyFill="1" applyBorder="1" applyAlignment="1">
      <alignment vertical="top" wrapText="1"/>
    </xf>
    <xf numFmtId="164" fontId="14" fillId="0" borderId="23" xfId="0" applyNumberFormat="1" applyFont="1" applyFill="1" applyBorder="1" applyAlignment="1">
      <alignment vertical="top" wrapText="1"/>
    </xf>
    <xf numFmtId="164" fontId="14" fillId="0" borderId="1" xfId="0" applyNumberFormat="1" applyFont="1" applyFill="1" applyBorder="1" applyAlignment="1">
      <alignment vertical="top" wrapText="1"/>
    </xf>
    <xf numFmtId="164" fontId="14" fillId="0" borderId="7" xfId="0" applyNumberFormat="1" applyFont="1" applyFill="1" applyBorder="1" applyAlignment="1">
      <alignment vertical="top" wrapText="1"/>
    </xf>
    <xf numFmtId="164" fontId="14" fillId="0" borderId="28" xfId="0" applyNumberFormat="1" applyFont="1" applyFill="1" applyBorder="1" applyAlignment="1">
      <alignment vertical="top" wrapText="1"/>
    </xf>
    <xf numFmtId="0" fontId="14" fillId="0" borderId="32" xfId="0" applyFont="1" applyFill="1" applyBorder="1" applyAlignment="1">
      <alignment vertical="top" wrapText="1"/>
    </xf>
    <xf numFmtId="164" fontId="14" fillId="0" borderId="26" xfId="0" applyNumberFormat="1" applyFont="1" applyFill="1" applyBorder="1" applyAlignment="1">
      <alignment vertical="top" wrapText="1"/>
    </xf>
    <xf numFmtId="0" fontId="14" fillId="0" borderId="29" xfId="0" applyFont="1" applyFill="1" applyBorder="1" applyAlignment="1">
      <alignment vertical="top" wrapText="1"/>
    </xf>
    <xf numFmtId="0" fontId="14" fillId="0" borderId="45" xfId="0" applyFont="1" applyFill="1" applyBorder="1" applyAlignment="1">
      <alignment vertical="top" wrapText="1"/>
    </xf>
    <xf numFmtId="0" fontId="14" fillId="0" borderId="38" xfId="0" applyFont="1" applyFill="1" applyBorder="1" applyAlignment="1">
      <alignment vertical="top" wrapText="1"/>
    </xf>
    <xf numFmtId="0" fontId="14" fillId="0" borderId="28" xfId="0" applyFont="1" applyFill="1" applyBorder="1" applyAlignment="1">
      <alignment vertical="top" wrapText="1"/>
    </xf>
    <xf numFmtId="0" fontId="14" fillId="0" borderId="31" xfId="0" applyFont="1" applyFill="1" applyBorder="1" applyAlignment="1">
      <alignment vertical="top" wrapText="1"/>
    </xf>
    <xf numFmtId="3" fontId="19" fillId="0" borderId="42" xfId="0" applyNumberFormat="1" applyFont="1" applyBorder="1" applyAlignment="1">
      <alignment horizontal="right" vertical="center" wrapText="1"/>
    </xf>
    <xf numFmtId="3" fontId="19" fillId="0" borderId="19" xfId="0" applyNumberFormat="1" applyFont="1" applyBorder="1" applyAlignment="1">
      <alignment horizontal="right" vertical="center" wrapText="1"/>
    </xf>
    <xf numFmtId="3" fontId="19" fillId="0" borderId="46" xfId="0" applyNumberFormat="1" applyFont="1" applyBorder="1" applyAlignment="1">
      <alignment horizontal="right" vertical="center" wrapText="1"/>
    </xf>
    <xf numFmtId="3" fontId="19" fillId="0" borderId="42" xfId="0" applyNumberFormat="1" applyFont="1" applyBorder="1" applyAlignment="1">
      <alignment horizontal="right" vertical="center"/>
    </xf>
    <xf numFmtId="3" fontId="19" fillId="0" borderId="19" xfId="0" applyNumberFormat="1" applyFont="1" applyBorder="1" applyAlignment="1">
      <alignment horizontal="right" vertical="center"/>
    </xf>
    <xf numFmtId="3" fontId="19" fillId="0" borderId="43" xfId="0" applyNumberFormat="1" applyFont="1" applyBorder="1" applyAlignment="1">
      <alignment horizontal="right" vertical="center"/>
    </xf>
    <xf numFmtId="0" fontId="12" fillId="0" borderId="2" xfId="0" applyFont="1" applyBorder="1" applyAlignment="1">
      <alignment horizontal="center" vertical="center" wrapText="1"/>
    </xf>
    <xf numFmtId="0" fontId="12" fillId="0" borderId="35" xfId="0" applyFont="1" applyBorder="1" applyAlignment="1">
      <alignment horizontal="center" vertical="center"/>
    </xf>
    <xf numFmtId="0" fontId="12" fillId="0" borderId="2" xfId="0" applyFont="1" applyBorder="1" applyAlignment="1">
      <alignment horizontal="center" vertical="center"/>
    </xf>
    <xf numFmtId="3" fontId="20" fillId="0" borderId="3" xfId="0" applyNumberFormat="1" applyFont="1" applyBorder="1" applyAlignment="1">
      <alignment horizontal="right" vertical="center" wrapText="1"/>
    </xf>
    <xf numFmtId="0" fontId="14" fillId="0" borderId="5" xfId="0" applyFont="1" applyFill="1" applyBorder="1" applyAlignment="1">
      <alignment vertical="top" wrapText="1"/>
    </xf>
    <xf numFmtId="164" fontId="14" fillId="0" borderId="0" xfId="0" applyNumberFormat="1" applyFont="1" applyFill="1" applyBorder="1" applyAlignment="1">
      <alignment wrapText="1"/>
    </xf>
    <xf numFmtId="0" fontId="14" fillId="0" borderId="0" xfId="0" applyFont="1" applyFill="1" applyBorder="1" applyAlignment="1">
      <alignment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3" fontId="18" fillId="0" borderId="10" xfId="0" applyNumberFormat="1" applyFont="1" applyBorder="1" applyAlignment="1">
      <alignment horizontal="right" vertical="center" wrapText="1"/>
    </xf>
    <xf numFmtId="0" fontId="0" fillId="0" borderId="0" xfId="0" applyFont="1" applyBorder="1"/>
    <xf numFmtId="0" fontId="0" fillId="0" borderId="0" xfId="0" applyAlignment="1">
      <alignment horizontal="left" vertical="center" wrapText="1"/>
    </xf>
    <xf numFmtId="0" fontId="3" fillId="0" borderId="17" xfId="0" applyFont="1" applyFill="1" applyBorder="1" applyAlignment="1">
      <alignment horizontal="center" vertical="center" wrapText="1"/>
    </xf>
    <xf numFmtId="0" fontId="3" fillId="0" borderId="44" xfId="0" applyFont="1" applyBorder="1" applyAlignment="1">
      <alignment horizontal="center" vertical="center"/>
    </xf>
    <xf numFmtId="0" fontId="14" fillId="0" borderId="55" xfId="0" applyFont="1" applyFill="1" applyBorder="1" applyAlignment="1">
      <alignment vertical="top" wrapText="1"/>
    </xf>
    <xf numFmtId="0" fontId="14" fillId="0" borderId="40" xfId="0" applyFont="1" applyFill="1" applyBorder="1" applyAlignment="1">
      <alignment vertical="top" wrapText="1"/>
    </xf>
    <xf numFmtId="0" fontId="14" fillId="0" borderId="67" xfId="0" applyFont="1" applyFill="1" applyBorder="1" applyAlignment="1">
      <alignment vertical="top" wrapText="1"/>
    </xf>
    <xf numFmtId="0" fontId="18" fillId="2" borderId="2" xfId="0" applyFont="1" applyFill="1" applyBorder="1" applyAlignment="1">
      <alignment vertical="center" wrapText="1"/>
    </xf>
    <xf numFmtId="3" fontId="21" fillId="0" borderId="19" xfId="0" applyNumberFormat="1" applyFont="1" applyBorder="1" applyAlignment="1">
      <alignment horizontal="right" wrapText="1"/>
    </xf>
    <xf numFmtId="3" fontId="21" fillId="0" borderId="46" xfId="0" applyNumberFormat="1" applyFont="1" applyBorder="1" applyAlignment="1">
      <alignment horizontal="right" wrapText="1"/>
    </xf>
    <xf numFmtId="3" fontId="21" fillId="0" borderId="42" xfId="0" applyNumberFormat="1" applyFont="1" applyBorder="1" applyAlignment="1">
      <alignment horizontal="right" wrapText="1"/>
    </xf>
    <xf numFmtId="3" fontId="21" fillId="0" borderId="19" xfId="0" applyNumberFormat="1" applyFont="1" applyBorder="1" applyAlignment="1">
      <alignment horizontal="right" vertical="center"/>
    </xf>
    <xf numFmtId="0" fontId="19" fillId="0" borderId="18" xfId="0" applyFont="1" applyBorder="1" applyAlignment="1">
      <alignment horizontal="right" vertical="center" wrapText="1"/>
    </xf>
    <xf numFmtId="0" fontId="19" fillId="0" borderId="22" xfId="0" applyFont="1" applyBorder="1" applyAlignment="1">
      <alignment horizontal="right" vertical="center" wrapText="1"/>
    </xf>
    <xf numFmtId="0" fontId="19" fillId="0" borderId="18" xfId="0" applyFont="1" applyBorder="1" applyAlignment="1">
      <alignment horizontal="right" vertical="center"/>
    </xf>
    <xf numFmtId="3" fontId="21" fillId="0" borderId="43" xfId="0" applyNumberFormat="1" applyFont="1" applyBorder="1" applyAlignment="1">
      <alignment horizontal="right" vertical="center"/>
    </xf>
    <xf numFmtId="0" fontId="19" fillId="0" borderId="23" xfId="0" applyFont="1" applyBorder="1" applyAlignment="1">
      <alignment horizontal="right"/>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13" fillId="0" borderId="0" xfId="0" applyFont="1" applyBorder="1"/>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14" fillId="0" borderId="19" xfId="0" applyFont="1" applyFill="1" applyBorder="1" applyAlignment="1">
      <alignment vertical="top" wrapText="1"/>
    </xf>
    <xf numFmtId="0" fontId="0" fillId="0" borderId="0" xfId="0" applyFont="1" applyFill="1" applyBorder="1"/>
    <xf numFmtId="0" fontId="0" fillId="0" borderId="0" xfId="0" applyFill="1" applyBorder="1"/>
    <xf numFmtId="0" fontId="2" fillId="0" borderId="0" xfId="0" applyFont="1" applyFill="1" applyBorder="1"/>
    <xf numFmtId="0" fontId="0" fillId="0" borderId="68" xfId="0" applyFont="1" applyBorder="1"/>
    <xf numFmtId="0" fontId="2" fillId="0" borderId="0" xfId="0" applyFont="1" applyBorder="1"/>
    <xf numFmtId="0" fontId="14" fillId="0" borderId="0" xfId="0" applyFont="1" applyFill="1" applyBorder="1"/>
    <xf numFmtId="0" fontId="19" fillId="0" borderId="1" xfId="0" applyFont="1" applyFill="1" applyBorder="1" applyAlignment="1">
      <alignment vertical="top" wrapText="1"/>
    </xf>
    <xf numFmtId="0" fontId="19" fillId="0" borderId="4" xfId="0" applyFont="1" applyFill="1" applyBorder="1" applyAlignment="1">
      <alignment vertical="top" wrapText="1"/>
    </xf>
    <xf numFmtId="0" fontId="27" fillId="0" borderId="0" xfId="0" applyFont="1" applyBorder="1" applyAlignment="1">
      <alignment horizontal="center" vertical="center" wrapText="1"/>
    </xf>
    <xf numFmtId="0" fontId="17" fillId="3"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Font="1" applyBorder="1" applyAlignment="1">
      <alignment vertical="center"/>
    </xf>
    <xf numFmtId="0" fontId="17" fillId="3" borderId="0" xfId="0" applyFont="1" applyFill="1" applyBorder="1" applyAlignment="1">
      <alignment vertical="center" wrapText="1"/>
    </xf>
    <xf numFmtId="0" fontId="0" fillId="0" borderId="0" xfId="0" applyAlignment="1">
      <alignment horizontal="left" vertical="top" wrapText="1"/>
    </xf>
    <xf numFmtId="0" fontId="3" fillId="0" borderId="25" xfId="0" applyFont="1" applyBorder="1" applyAlignment="1">
      <alignment horizontal="center" vertical="center"/>
    </xf>
    <xf numFmtId="0" fontId="3" fillId="0" borderId="56" xfId="0" applyFont="1" applyBorder="1" applyAlignment="1">
      <alignment horizontal="center" vertical="center"/>
    </xf>
    <xf numFmtId="3" fontId="20" fillId="0" borderId="1" xfId="0" applyNumberFormat="1" applyFont="1" applyFill="1" applyBorder="1" applyAlignment="1">
      <alignment horizontal="right" vertical="center" wrapText="1"/>
    </xf>
    <xf numFmtId="0" fontId="6" fillId="0" borderId="25" xfId="0" applyFont="1" applyBorder="1" applyAlignment="1">
      <alignment horizontal="center" vertical="center" wrapText="1"/>
    </xf>
    <xf numFmtId="3" fontId="20" fillId="3" borderId="1"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xf>
    <xf numFmtId="3" fontId="20" fillId="3" borderId="1" xfId="0" quotePrefix="1" applyNumberFormat="1" applyFont="1" applyFill="1" applyBorder="1" applyAlignment="1">
      <alignment horizontal="right" vertical="center" wrapText="1"/>
    </xf>
    <xf numFmtId="3" fontId="20" fillId="0" borderId="1" xfId="0" quotePrefix="1" applyNumberFormat="1" applyFont="1" applyFill="1" applyBorder="1" applyAlignment="1">
      <alignment horizontal="right" vertical="center" wrapText="1"/>
    </xf>
    <xf numFmtId="3" fontId="20" fillId="0" borderId="6" xfId="0" applyNumberFormat="1" applyFont="1" applyFill="1" applyBorder="1" applyAlignment="1">
      <alignment horizontal="right" vertical="center" wrapText="1"/>
    </xf>
    <xf numFmtId="3" fontId="20" fillId="0" borderId="7" xfId="0" applyNumberFormat="1" applyFont="1" applyFill="1" applyBorder="1" applyAlignment="1">
      <alignment horizontal="right" vertical="center" wrapText="1"/>
    </xf>
    <xf numFmtId="3" fontId="20" fillId="0" borderId="8" xfId="0"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wrapText="1"/>
    </xf>
    <xf numFmtId="3" fontId="20" fillId="0" borderId="28" xfId="0" quotePrefix="1" applyNumberFormat="1" applyFont="1" applyFill="1" applyBorder="1" applyAlignment="1">
      <alignment horizontal="right" vertical="center" wrapText="1"/>
    </xf>
    <xf numFmtId="3" fontId="20" fillId="0" borderId="28" xfId="0" applyNumberFormat="1" applyFont="1" applyFill="1" applyBorder="1" applyAlignment="1">
      <alignment horizontal="right" vertical="center" wrapText="1"/>
    </xf>
    <xf numFmtId="3" fontId="20" fillId="0" borderId="38"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xf>
    <xf numFmtId="3" fontId="20" fillId="0" borderId="6" xfId="0" quotePrefix="1" applyNumberFormat="1" applyFont="1" applyFill="1" applyBorder="1" applyAlignment="1">
      <alignment horizontal="right" vertical="center" wrapText="1"/>
    </xf>
    <xf numFmtId="3" fontId="20" fillId="0" borderId="22" xfId="0" applyNumberFormat="1" applyFont="1" applyFill="1" applyBorder="1" applyAlignment="1">
      <alignment horizontal="right" vertical="center" wrapText="1"/>
    </xf>
    <xf numFmtId="0" fontId="24" fillId="5" borderId="71" xfId="0" applyFont="1" applyFill="1" applyBorder="1" applyAlignment="1"/>
    <xf numFmtId="0" fontId="0" fillId="0" borderId="0" xfId="0" applyFont="1" applyBorder="1" applyAlignment="1">
      <alignment horizontal="center" vertical="center" wrapText="1"/>
    </xf>
    <xf numFmtId="0" fontId="3" fillId="0" borderId="0" xfId="0" applyFont="1" applyBorder="1" applyAlignment="1"/>
    <xf numFmtId="0" fontId="0" fillId="0" borderId="0" xfId="0" applyFont="1" applyBorder="1" applyAlignment="1"/>
    <xf numFmtId="0" fontId="3" fillId="0" borderId="0" xfId="0" applyFont="1" applyBorder="1" applyAlignment="1">
      <alignment horizontal="center"/>
    </xf>
    <xf numFmtId="0" fontId="30" fillId="0" borderId="0" xfId="85" applyFont="1"/>
    <xf numFmtId="0" fontId="32" fillId="0" borderId="48"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1" xfId="0" applyFont="1" applyBorder="1" applyAlignment="1">
      <alignment horizontal="center" vertical="center" wrapText="1"/>
    </xf>
    <xf numFmtId="0" fontId="14" fillId="0" borderId="3" xfId="0" applyFont="1" applyBorder="1"/>
    <xf numFmtId="0" fontId="14" fillId="0" borderId="4" xfId="0" applyFont="1" applyBorder="1" applyAlignment="1">
      <alignment horizontal="center" vertical="center" wrapText="1"/>
    </xf>
    <xf numFmtId="0" fontId="14" fillId="0" borderId="6" xfId="0" applyFont="1" applyBorder="1"/>
    <xf numFmtId="0" fontId="14" fillId="0" borderId="1" xfId="0" applyFont="1" applyBorder="1" applyAlignment="1">
      <alignment horizontal="center" vertical="center" wrapText="1"/>
    </xf>
    <xf numFmtId="0" fontId="20" fillId="3" borderId="61" xfId="0" applyFont="1" applyFill="1" applyBorder="1" applyAlignment="1">
      <alignment vertical="center" wrapText="1"/>
    </xf>
    <xf numFmtId="0" fontId="20" fillId="0" borderId="30" xfId="0" applyFont="1" applyBorder="1" applyAlignment="1">
      <alignment vertical="center" wrapText="1"/>
    </xf>
    <xf numFmtId="0" fontId="18" fillId="2" borderId="47" xfId="0" applyFont="1" applyFill="1" applyBorder="1" applyAlignment="1">
      <alignment vertical="center" wrapText="1"/>
    </xf>
    <xf numFmtId="0" fontId="20" fillId="0" borderId="50" xfId="0" applyFont="1" applyBorder="1" applyAlignment="1">
      <alignment vertical="center" wrapText="1"/>
    </xf>
    <xf numFmtId="0" fontId="20" fillId="0" borderId="59" xfId="0" applyFont="1" applyBorder="1" applyAlignment="1">
      <alignment vertical="center" wrapText="1"/>
    </xf>
    <xf numFmtId="0" fontId="20" fillId="0" borderId="58" xfId="0" applyFont="1" applyBorder="1" applyAlignment="1">
      <alignment vertical="center" wrapText="1"/>
    </xf>
    <xf numFmtId="0" fontId="20" fillId="3" borderId="59" xfId="0" applyFont="1" applyFill="1" applyBorder="1" applyAlignment="1">
      <alignment vertical="center" wrapText="1"/>
    </xf>
    <xf numFmtId="0" fontId="18" fillId="4" borderId="47" xfId="0" applyFont="1" applyFill="1" applyBorder="1" applyAlignment="1">
      <alignment vertical="center" wrapText="1"/>
    </xf>
    <xf numFmtId="0" fontId="20" fillId="3" borderId="51" xfId="0" applyFont="1" applyFill="1" applyBorder="1" applyAlignment="1">
      <alignment vertical="center" wrapText="1"/>
    </xf>
    <xf numFmtId="0" fontId="18" fillId="4" borderId="2" xfId="0" applyFont="1" applyFill="1" applyBorder="1" applyAlignment="1">
      <alignment vertical="center" wrapText="1"/>
    </xf>
    <xf numFmtId="0" fontId="20" fillId="0" borderId="61" xfId="0" applyFont="1" applyBorder="1" applyAlignment="1">
      <alignment vertical="center" wrapText="1"/>
    </xf>
    <xf numFmtId="0" fontId="20" fillId="0" borderId="3" xfId="0" applyFont="1" applyBorder="1" applyAlignment="1">
      <alignment vertical="center" wrapText="1"/>
    </xf>
    <xf numFmtId="3" fontId="19" fillId="0" borderId="4" xfId="0" applyNumberFormat="1" applyFont="1" applyFill="1" applyBorder="1" applyAlignment="1">
      <alignment horizontal="right" vertical="center" wrapText="1"/>
    </xf>
    <xf numFmtId="3" fontId="19" fillId="0" borderId="1" xfId="0" quotePrefix="1" applyNumberFormat="1" applyFont="1" applyFill="1" applyBorder="1" applyAlignment="1">
      <alignment horizontal="right" vertical="center" wrapText="1"/>
    </xf>
    <xf numFmtId="0" fontId="20" fillId="0" borderId="14" xfId="0" applyFont="1" applyBorder="1" applyAlignment="1">
      <alignment vertical="center" wrapText="1"/>
    </xf>
    <xf numFmtId="3" fontId="19" fillId="0" borderId="9" xfId="0" applyNumberFormat="1" applyFont="1" applyFill="1" applyBorder="1" applyAlignment="1">
      <alignment horizontal="right" vertical="center" wrapText="1"/>
    </xf>
    <xf numFmtId="3" fontId="19" fillId="0" borderId="3" xfId="0" applyNumberFormat="1" applyFont="1" applyBorder="1" applyAlignment="1">
      <alignment horizontal="right" vertical="center"/>
    </xf>
    <xf numFmtId="0" fontId="20" fillId="0" borderId="60" xfId="0" applyFont="1" applyBorder="1" applyAlignment="1">
      <alignment vertical="center" wrapText="1"/>
    </xf>
    <xf numFmtId="0" fontId="20" fillId="0" borderId="51" xfId="0" applyFont="1" applyBorder="1" applyAlignment="1">
      <alignment vertical="center" wrapText="1"/>
    </xf>
    <xf numFmtId="3" fontId="19" fillId="0" borderId="8" xfId="0" applyNumberFormat="1" applyFont="1" applyBorder="1" applyAlignment="1">
      <alignment horizontal="right" vertical="center" wrapText="1"/>
    </xf>
    <xf numFmtId="3" fontId="19" fillId="0" borderId="9" xfId="0" applyNumberFormat="1" applyFont="1" applyBorder="1" applyAlignment="1">
      <alignment horizontal="right" vertical="center" wrapText="1"/>
    </xf>
    <xf numFmtId="3" fontId="19" fillId="0" borderId="32" xfId="0" applyNumberFormat="1" applyFont="1" applyBorder="1" applyAlignment="1">
      <alignment horizontal="right" vertical="center" wrapText="1"/>
    </xf>
    <xf numFmtId="3" fontId="19" fillId="0" borderId="8" xfId="0" applyNumberFormat="1" applyFont="1" applyBorder="1" applyAlignment="1">
      <alignment horizontal="right" vertical="center"/>
    </xf>
    <xf numFmtId="3" fontId="19" fillId="0" borderId="9" xfId="0" applyNumberFormat="1" applyFont="1" applyBorder="1" applyAlignment="1">
      <alignment horizontal="right" vertical="center"/>
    </xf>
    <xf numFmtId="3" fontId="19" fillId="0" borderId="10" xfId="0" applyNumberFormat="1" applyFont="1" applyBorder="1" applyAlignment="1">
      <alignment horizontal="right" vertical="center"/>
    </xf>
    <xf numFmtId="0" fontId="20" fillId="0" borderId="55" xfId="0" applyFont="1" applyBorder="1" applyAlignment="1">
      <alignment vertical="center" wrapText="1"/>
    </xf>
    <xf numFmtId="0" fontId="20" fillId="0" borderId="57" xfId="0" applyFont="1" applyBorder="1" applyAlignment="1">
      <alignment vertical="center" wrapText="1"/>
    </xf>
    <xf numFmtId="0" fontId="20" fillId="0" borderId="3" xfId="0" applyFont="1" applyBorder="1" applyAlignment="1">
      <alignment horizontal="left" vertical="center" wrapText="1"/>
    </xf>
    <xf numFmtId="0" fontId="20" fillId="0" borderId="42" xfId="0" applyFont="1" applyBorder="1" applyAlignment="1">
      <alignment horizontal="left" vertical="center" wrapText="1"/>
    </xf>
    <xf numFmtId="0" fontId="18" fillId="0" borderId="42" xfId="0" applyFont="1" applyBorder="1" applyAlignment="1">
      <alignment horizontal="left" vertical="center" wrapText="1"/>
    </xf>
    <xf numFmtId="0" fontId="32" fillId="0" borderId="53" xfId="0" applyFont="1" applyBorder="1" applyAlignment="1">
      <alignment horizontal="center" vertical="center" wrapText="1"/>
    </xf>
    <xf numFmtId="0" fontId="19" fillId="0" borderId="33" xfId="0" applyFont="1" applyBorder="1" applyAlignment="1">
      <alignment horizontal="justify" vertical="center" wrapText="1"/>
    </xf>
    <xf numFmtId="0" fontId="19" fillId="0" borderId="30" xfId="0" applyFont="1" applyBorder="1" applyAlignment="1">
      <alignment horizontal="justify" vertical="center" wrapText="1"/>
    </xf>
    <xf numFmtId="0" fontId="19" fillId="0" borderId="30" xfId="0" applyFont="1" applyBorder="1"/>
    <xf numFmtId="0" fontId="19" fillId="0" borderId="34" xfId="0" applyFont="1" applyBorder="1" applyAlignment="1">
      <alignment horizontal="justify" vertical="center" wrapText="1"/>
    </xf>
    <xf numFmtId="0" fontId="19" fillId="0" borderId="61" xfId="0" applyFont="1" applyBorder="1" applyAlignment="1">
      <alignment horizontal="justify" vertical="center" wrapText="1"/>
    </xf>
    <xf numFmtId="0" fontId="3" fillId="0" borderId="73" xfId="0" applyFont="1" applyBorder="1" applyAlignment="1">
      <alignment horizontal="center" vertical="center"/>
    </xf>
    <xf numFmtId="0" fontId="32" fillId="0" borderId="0" xfId="0" applyFont="1" applyBorder="1" applyAlignment="1">
      <alignment horizontal="center" vertical="center" wrapText="1"/>
    </xf>
    <xf numFmtId="0" fontId="14" fillId="0" borderId="0" xfId="0" applyFont="1" applyBorder="1" applyAlignment="1">
      <alignment vertical="center"/>
    </xf>
    <xf numFmtId="0" fontId="32" fillId="0" borderId="16"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74" xfId="0" applyFont="1" applyBorder="1" applyAlignment="1">
      <alignment horizontal="center" vertical="center" wrapText="1"/>
    </xf>
    <xf numFmtId="0" fontId="0" fillId="0" borderId="0" xfId="0" applyAlignment="1">
      <alignment horizontal="left"/>
    </xf>
    <xf numFmtId="0" fontId="18" fillId="0" borderId="35"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21" fillId="0" borderId="35" xfId="0" applyFont="1" applyFill="1" applyBorder="1" applyAlignment="1"/>
    <xf numFmtId="0" fontId="18" fillId="3" borderId="35" xfId="0" applyFont="1" applyFill="1" applyBorder="1" applyAlignment="1">
      <alignment vertical="center" wrapText="1"/>
    </xf>
    <xf numFmtId="0" fontId="0" fillId="0" borderId="0" xfId="0" applyAlignment="1">
      <alignment horizontal="left" vertical="center"/>
    </xf>
    <xf numFmtId="3" fontId="20" fillId="0" borderId="7" xfId="0" applyNumberFormat="1" applyFont="1" applyFill="1" applyBorder="1" applyAlignment="1">
      <alignment horizontal="right" vertical="center"/>
    </xf>
    <xf numFmtId="3" fontId="20" fillId="3" borderId="7" xfId="0" quotePrefix="1" applyNumberFormat="1" applyFont="1" applyFill="1" applyBorder="1" applyAlignment="1">
      <alignment horizontal="right" vertical="center" wrapText="1"/>
    </xf>
    <xf numFmtId="3" fontId="20" fillId="3" borderId="7" xfId="0" applyNumberFormat="1" applyFont="1" applyFill="1" applyBorder="1" applyAlignment="1">
      <alignment horizontal="right" vertical="center" wrapText="1"/>
    </xf>
    <xf numFmtId="3" fontId="18" fillId="0" borderId="73" xfId="0" applyNumberFormat="1" applyFont="1" applyBorder="1" applyAlignment="1">
      <alignment horizontal="right" vertical="center" wrapText="1"/>
    </xf>
    <xf numFmtId="3" fontId="18" fillId="0" borderId="44" xfId="0" applyNumberFormat="1" applyFont="1" applyBorder="1" applyAlignment="1">
      <alignment horizontal="right" vertical="center" wrapText="1"/>
    </xf>
    <xf numFmtId="3" fontId="18" fillId="0" borderId="74" xfId="0" applyNumberFormat="1" applyFont="1" applyBorder="1" applyAlignment="1">
      <alignment horizontal="right" vertical="center" wrapText="1"/>
    </xf>
    <xf numFmtId="3" fontId="20" fillId="0" borderId="22" xfId="0" quotePrefix="1" applyNumberFormat="1" applyFont="1" applyFill="1" applyBorder="1" applyAlignment="1">
      <alignment horizontal="right" vertical="center" wrapText="1"/>
    </xf>
    <xf numFmtId="3" fontId="20" fillId="0" borderId="18" xfId="0" quotePrefix="1" applyNumberFormat="1" applyFont="1" applyFill="1" applyBorder="1" applyAlignment="1">
      <alignment horizontal="right" vertical="center" wrapText="1"/>
    </xf>
    <xf numFmtId="3" fontId="20" fillId="0" borderId="77" xfId="0" applyNumberFormat="1" applyFont="1" applyFill="1" applyBorder="1" applyAlignment="1">
      <alignment horizontal="right" vertical="center"/>
    </xf>
    <xf numFmtId="3" fontId="18" fillId="3" borderId="73" xfId="0" quotePrefix="1" applyNumberFormat="1" applyFont="1" applyFill="1" applyBorder="1" applyAlignment="1">
      <alignment horizontal="right" vertical="center" wrapText="1"/>
    </xf>
    <xf numFmtId="3" fontId="18" fillId="3" borderId="44" xfId="0" quotePrefix="1" applyNumberFormat="1" applyFont="1" applyFill="1" applyBorder="1" applyAlignment="1">
      <alignment horizontal="right" vertical="center" wrapText="1"/>
    </xf>
    <xf numFmtId="3" fontId="18" fillId="3" borderId="74" xfId="0" quotePrefix="1"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wrapText="1"/>
    </xf>
    <xf numFmtId="3" fontId="21" fillId="0" borderId="73" xfId="0" applyNumberFormat="1" applyFont="1" applyBorder="1" applyAlignment="1">
      <alignment horizontal="right" vertical="center"/>
    </xf>
    <xf numFmtId="0" fontId="20" fillId="0" borderId="13" xfId="0" applyFont="1" applyBorder="1" applyAlignment="1">
      <alignment vertical="center" wrapText="1"/>
    </xf>
    <xf numFmtId="3" fontId="19" fillId="0" borderId="3" xfId="0" applyNumberFormat="1" applyFont="1" applyFill="1" applyBorder="1" applyAlignment="1">
      <alignment horizontal="right" vertical="center" wrapText="1"/>
    </xf>
    <xf numFmtId="3" fontId="19" fillId="0" borderId="6" xfId="0" quotePrefix="1" applyNumberFormat="1" applyFont="1" applyFill="1" applyBorder="1" applyAlignment="1">
      <alignment horizontal="right" vertical="center" wrapText="1"/>
    </xf>
    <xf numFmtId="3" fontId="19" fillId="0" borderId="8" xfId="0" applyNumberFormat="1" applyFont="1" applyFill="1" applyBorder="1" applyAlignment="1">
      <alignment horizontal="right" vertical="center" wrapText="1"/>
    </xf>
    <xf numFmtId="3" fontId="19" fillId="0" borderId="22" xfId="0" applyNumberFormat="1" applyFont="1" applyFill="1" applyBorder="1" applyAlignment="1">
      <alignment horizontal="right" vertical="center" wrapText="1"/>
    </xf>
    <xf numFmtId="0" fontId="22" fillId="0" borderId="0" xfId="85"/>
    <xf numFmtId="0" fontId="18" fillId="2" borderId="2"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0" borderId="73" xfId="0" applyFont="1" applyBorder="1" applyAlignment="1">
      <alignment vertical="center" wrapText="1"/>
    </xf>
    <xf numFmtId="3" fontId="18" fillId="0" borderId="35" xfId="0" applyNumberFormat="1" applyFont="1" applyBorder="1" applyAlignment="1">
      <alignment horizontal="right" vertical="center" wrapText="1"/>
    </xf>
    <xf numFmtId="3" fontId="18" fillId="0" borderId="78" xfId="0" applyNumberFormat="1" applyFont="1" applyBorder="1" applyAlignment="1">
      <alignment horizontal="right" vertical="center" wrapText="1"/>
    </xf>
    <xf numFmtId="0" fontId="20" fillId="0" borderId="8" xfId="0" applyFont="1" applyBorder="1" applyAlignment="1">
      <alignment vertical="center" wrapText="1"/>
    </xf>
    <xf numFmtId="3" fontId="20" fillId="0" borderId="15" xfId="0" applyNumberFormat="1" applyFont="1" applyBorder="1" applyAlignment="1">
      <alignment horizontal="right" vertical="center" wrapText="1"/>
    </xf>
    <xf numFmtId="0" fontId="18" fillId="0" borderId="2" xfId="0" applyFont="1" applyBorder="1" applyAlignment="1">
      <alignment vertical="center" wrapText="1"/>
    </xf>
    <xf numFmtId="0" fontId="20" fillId="0" borderId="22" xfId="0" applyFont="1" applyBorder="1" applyAlignment="1">
      <alignment horizontal="right" vertical="center" wrapText="1"/>
    </xf>
    <xf numFmtId="0" fontId="19" fillId="0" borderId="23" xfId="0" applyFont="1" applyBorder="1" applyAlignment="1">
      <alignment horizontal="right" vertical="center" wrapText="1"/>
    </xf>
    <xf numFmtId="0" fontId="20" fillId="0" borderId="42" xfId="0" applyFont="1" applyBorder="1" applyAlignment="1">
      <alignment horizontal="right" vertical="center" wrapText="1"/>
    </xf>
    <xf numFmtId="0" fontId="19" fillId="0" borderId="43" xfId="0" applyFont="1" applyBorder="1" applyAlignment="1">
      <alignment horizontal="right" vertical="center" wrapText="1"/>
    </xf>
    <xf numFmtId="0" fontId="20" fillId="0" borderId="8" xfId="0" applyFont="1" applyBorder="1" applyAlignment="1">
      <alignment horizontal="right" vertical="center" wrapText="1"/>
    </xf>
    <xf numFmtId="0" fontId="19" fillId="0" borderId="9" xfId="0" applyFont="1" applyBorder="1" applyAlignment="1">
      <alignment horizontal="right" vertical="center" wrapText="1"/>
    </xf>
    <xf numFmtId="0" fontId="19" fillId="0" borderId="10" xfId="0" applyFont="1" applyBorder="1" applyAlignment="1">
      <alignment horizontal="right" vertical="center" wrapText="1"/>
    </xf>
    <xf numFmtId="0" fontId="20" fillId="0" borderId="18" xfId="0" applyFont="1" applyBorder="1" applyAlignment="1">
      <alignment horizontal="right" vertical="center" wrapText="1"/>
    </xf>
    <xf numFmtId="0" fontId="20" fillId="0" borderId="23" xfId="0" applyFont="1" applyBorder="1" applyAlignment="1">
      <alignment horizontal="right" vertical="center" wrapText="1"/>
    </xf>
    <xf numFmtId="0" fontId="26" fillId="0" borderId="73" xfId="0" applyFont="1" applyBorder="1" applyAlignment="1">
      <alignment horizontal="right" vertical="center" wrapText="1"/>
    </xf>
    <xf numFmtId="0" fontId="11" fillId="0" borderId="44" xfId="0" applyFont="1" applyBorder="1" applyAlignment="1">
      <alignment horizontal="right" wrapText="1"/>
    </xf>
    <xf numFmtId="0" fontId="11" fillId="0" borderId="74" xfId="0" applyFont="1" applyBorder="1" applyAlignment="1">
      <alignment horizontal="right" wrapText="1"/>
    </xf>
    <xf numFmtId="0" fontId="21" fillId="0" borderId="37" xfId="0" applyFont="1" applyBorder="1" applyAlignment="1">
      <alignment horizontal="right" vertical="center"/>
    </xf>
    <xf numFmtId="0" fontId="19" fillId="0" borderId="8" xfId="0" applyFont="1" applyBorder="1" applyAlignment="1">
      <alignment horizontal="right" vertical="center" wrapText="1"/>
    </xf>
    <xf numFmtId="0" fontId="21" fillId="0" borderId="9" xfId="0" applyFont="1" applyBorder="1" applyAlignment="1">
      <alignment horizontal="right" vertical="center"/>
    </xf>
    <xf numFmtId="0" fontId="19" fillId="0" borderId="10" xfId="0" applyFont="1" applyBorder="1" applyAlignment="1">
      <alignment horizontal="right"/>
    </xf>
    <xf numFmtId="3" fontId="20"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xf>
    <xf numFmtId="0" fontId="33" fillId="0" borderId="35" xfId="0" applyFont="1" applyBorder="1" applyAlignment="1">
      <alignment vertical="center" wrapText="1"/>
    </xf>
    <xf numFmtId="3" fontId="20" fillId="0" borderId="42" xfId="0" applyNumberFormat="1" applyFont="1" applyBorder="1" applyAlignment="1">
      <alignment horizontal="right" vertical="center" wrapText="1"/>
    </xf>
    <xf numFmtId="3" fontId="19" fillId="0" borderId="18" xfId="0" applyNumberFormat="1" applyFont="1" applyBorder="1" applyAlignment="1">
      <alignment horizontal="right" wrapText="1"/>
    </xf>
    <xf numFmtId="3" fontId="19" fillId="0" borderId="45" xfId="0" applyNumberFormat="1" applyFont="1" applyBorder="1" applyAlignment="1">
      <alignment horizontal="right" wrapText="1"/>
    </xf>
    <xf numFmtId="3" fontId="19" fillId="0" borderId="22" xfId="0" applyNumberFormat="1" applyFont="1" applyBorder="1" applyAlignment="1">
      <alignment horizontal="right" wrapText="1"/>
    </xf>
    <xf numFmtId="3" fontId="21" fillId="0" borderId="23" xfId="0" applyNumberFormat="1" applyFont="1" applyBorder="1" applyAlignment="1">
      <alignment horizontal="right" vertical="center"/>
    </xf>
    <xf numFmtId="0" fontId="18" fillId="0" borderId="35" xfId="0" applyFont="1" applyBorder="1" applyAlignment="1">
      <alignment vertical="center" wrapText="1"/>
    </xf>
    <xf numFmtId="3" fontId="18" fillId="0" borderId="22" xfId="0" applyNumberFormat="1" applyFont="1" applyBorder="1" applyAlignment="1">
      <alignment horizontal="right" vertical="center" wrapText="1"/>
    </xf>
    <xf numFmtId="3" fontId="21" fillId="0" borderId="18" xfId="0" applyNumberFormat="1" applyFont="1" applyBorder="1" applyAlignment="1">
      <alignment horizontal="right" wrapText="1"/>
    </xf>
    <xf numFmtId="3" fontId="21" fillId="0" borderId="45" xfId="0" applyNumberFormat="1" applyFont="1" applyBorder="1" applyAlignment="1">
      <alignment horizontal="right" wrapText="1"/>
    </xf>
    <xf numFmtId="3" fontId="21" fillId="0" borderId="22" xfId="0" applyNumberFormat="1" applyFont="1" applyBorder="1" applyAlignment="1">
      <alignment horizontal="right" wrapText="1"/>
    </xf>
    <xf numFmtId="3" fontId="21" fillId="0" borderId="18" xfId="0" applyNumberFormat="1" applyFont="1" applyBorder="1" applyAlignment="1">
      <alignment horizontal="right" vertical="center"/>
    </xf>
    <xf numFmtId="0" fontId="20" fillId="0" borderId="15" xfId="0" applyFont="1" applyBorder="1" applyAlignment="1">
      <alignment vertical="center" wrapText="1"/>
    </xf>
    <xf numFmtId="3" fontId="20" fillId="0" borderId="8" xfId="0" applyNumberFormat="1" applyFont="1" applyBorder="1" applyAlignment="1">
      <alignment horizontal="right" vertical="center" wrapText="1"/>
    </xf>
    <xf numFmtId="3" fontId="19" fillId="0" borderId="9" xfId="0" applyNumberFormat="1" applyFont="1" applyBorder="1" applyAlignment="1">
      <alignment horizontal="right" wrapText="1"/>
    </xf>
    <xf numFmtId="3" fontId="19" fillId="0" borderId="32" xfId="0" applyNumberFormat="1" applyFont="1" applyBorder="1" applyAlignment="1">
      <alignment horizontal="right" wrapText="1"/>
    </xf>
    <xf numFmtId="3" fontId="19" fillId="0" borderId="8" xfId="0" applyNumberFormat="1" applyFont="1" applyBorder="1" applyAlignment="1">
      <alignment horizontal="right" wrapText="1"/>
    </xf>
    <xf numFmtId="0" fontId="18" fillId="0" borderId="58" xfId="0" applyFont="1" applyBorder="1" applyAlignment="1">
      <alignment horizontal="left" vertical="center" wrapText="1"/>
    </xf>
    <xf numFmtId="3" fontId="21" fillId="0" borderId="22" xfId="0" applyNumberFormat="1" applyFont="1" applyBorder="1" applyAlignment="1">
      <alignment horizontal="right" vertical="center" wrapText="1"/>
    </xf>
    <xf numFmtId="3" fontId="21" fillId="0" borderId="18" xfId="0" applyNumberFormat="1" applyFont="1" applyBorder="1" applyAlignment="1">
      <alignment horizontal="right" vertical="center" wrapText="1"/>
    </xf>
    <xf numFmtId="3" fontId="21" fillId="0" borderId="45" xfId="0" applyNumberFormat="1" applyFont="1" applyBorder="1" applyAlignment="1">
      <alignment horizontal="right" vertical="center" wrapText="1"/>
    </xf>
    <xf numFmtId="3" fontId="21" fillId="0" borderId="23" xfId="0" applyNumberFormat="1" applyFont="1" applyBorder="1" applyAlignment="1">
      <alignment horizontal="right" vertical="center" wrapText="1"/>
    </xf>
    <xf numFmtId="3" fontId="18" fillId="0" borderId="79" xfId="0" applyNumberFormat="1" applyFont="1" applyBorder="1" applyAlignment="1">
      <alignment horizontal="right" vertical="center" wrapText="1"/>
    </xf>
    <xf numFmtId="3" fontId="21" fillId="0" borderId="73" xfId="0" applyNumberFormat="1" applyFont="1" applyBorder="1" applyAlignment="1">
      <alignment horizontal="right" vertical="center" wrapText="1"/>
    </xf>
    <xf numFmtId="3" fontId="21" fillId="0" borderId="44" xfId="0" applyNumberFormat="1" applyFont="1" applyBorder="1" applyAlignment="1">
      <alignment horizontal="right" vertical="center" wrapText="1"/>
    </xf>
    <xf numFmtId="3" fontId="21" fillId="0" borderId="78" xfId="0" applyNumberFormat="1" applyFont="1" applyBorder="1" applyAlignment="1">
      <alignment horizontal="right" vertical="center" wrapText="1"/>
    </xf>
    <xf numFmtId="3" fontId="21" fillId="0" borderId="74" xfId="0" applyNumberFormat="1" applyFont="1" applyBorder="1" applyAlignment="1">
      <alignment horizontal="right" vertical="center" wrapText="1"/>
    </xf>
    <xf numFmtId="0" fontId="19" fillId="0" borderId="30" xfId="0" applyFont="1" applyBorder="1" applyAlignment="1">
      <alignment wrapText="1"/>
    </xf>
    <xf numFmtId="0" fontId="19" fillId="0" borderId="30" xfId="0" applyFont="1" applyBorder="1" applyAlignment="1">
      <alignment horizontal="left" vertical="center" wrapText="1"/>
    </xf>
    <xf numFmtId="0" fontId="32" fillId="0" borderId="79" xfId="0" applyFont="1" applyBorder="1" applyAlignment="1">
      <alignment horizontal="center" vertical="center" wrapText="1"/>
    </xf>
    <xf numFmtId="0" fontId="12" fillId="0" borderId="0"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vertical="center" wrapText="1"/>
    </xf>
    <xf numFmtId="1" fontId="14" fillId="0" borderId="29" xfId="0" applyNumberFormat="1" applyFont="1" applyFill="1" applyBorder="1" applyAlignment="1">
      <alignment horizontal="right" vertical="center"/>
    </xf>
    <xf numFmtId="1" fontId="14" fillId="0" borderId="7" xfId="0" applyNumberFormat="1" applyFont="1" applyFill="1" applyBorder="1" applyAlignment="1">
      <alignment horizontal="right" vertical="center"/>
    </xf>
    <xf numFmtId="1" fontId="14" fillId="0" borderId="9" xfId="0" applyNumberFormat="1" applyFont="1" applyFill="1" applyBorder="1" applyAlignment="1">
      <alignment horizontal="right" vertical="center"/>
    </xf>
    <xf numFmtId="1" fontId="14" fillId="0" borderId="32" xfId="0" applyNumberFormat="1" applyFont="1" applyFill="1" applyBorder="1" applyAlignment="1">
      <alignment horizontal="right" vertical="center"/>
    </xf>
    <xf numFmtId="1" fontId="14" fillId="0" borderId="8" xfId="0" applyNumberFormat="1" applyFont="1" applyFill="1" applyBorder="1" applyAlignment="1">
      <alignment horizontal="right" vertical="center"/>
    </xf>
    <xf numFmtId="1" fontId="14" fillId="0" borderId="10" xfId="0" applyNumberFormat="1" applyFont="1" applyFill="1" applyBorder="1" applyAlignment="1">
      <alignment horizontal="right" vertical="center"/>
    </xf>
    <xf numFmtId="1" fontId="14" fillId="0" borderId="4" xfId="0" applyNumberFormat="1" applyFont="1" applyBorder="1" applyAlignment="1">
      <alignment vertical="center"/>
    </xf>
    <xf numFmtId="1" fontId="14" fillId="0" borderId="27" xfId="0" applyNumberFormat="1" applyFont="1" applyBorder="1" applyAlignment="1">
      <alignment vertical="center"/>
    </xf>
    <xf numFmtId="1" fontId="14" fillId="0" borderId="3" xfId="0" applyNumberFormat="1" applyFont="1" applyBorder="1" applyAlignment="1">
      <alignment vertical="center"/>
    </xf>
    <xf numFmtId="1" fontId="14" fillId="0" borderId="5" xfId="0" applyNumberFormat="1" applyFont="1" applyBorder="1" applyAlignment="1">
      <alignment vertical="center"/>
    </xf>
    <xf numFmtId="1" fontId="14" fillId="0" borderId="1" xfId="0" applyNumberFormat="1" applyFont="1" applyBorder="1" applyAlignment="1">
      <alignment vertical="center"/>
    </xf>
    <xf numFmtId="1" fontId="14" fillId="0" borderId="29" xfId="0" applyNumberFormat="1" applyFont="1" applyBorder="1" applyAlignment="1">
      <alignment vertical="center"/>
    </xf>
    <xf numFmtId="1" fontId="14" fillId="0" borderId="6" xfId="0" applyNumberFormat="1" applyFont="1" applyBorder="1" applyAlignment="1">
      <alignment vertical="center"/>
    </xf>
    <xf numFmtId="1" fontId="14" fillId="0" borderId="7" xfId="0" applyNumberFormat="1" applyFont="1" applyBorder="1" applyAlignment="1">
      <alignment vertical="center"/>
    </xf>
    <xf numFmtId="1" fontId="14" fillId="0" borderId="9" xfId="0" applyNumberFormat="1" applyFont="1" applyBorder="1" applyAlignment="1">
      <alignment vertical="center"/>
    </xf>
    <xf numFmtId="1" fontId="14" fillId="0" borderId="32" xfId="0" applyNumberFormat="1" applyFont="1" applyBorder="1" applyAlignment="1">
      <alignment vertical="center"/>
    </xf>
    <xf numFmtId="1" fontId="14" fillId="0" borderId="8" xfId="0" applyNumberFormat="1" applyFont="1" applyBorder="1" applyAlignment="1">
      <alignment vertical="center"/>
    </xf>
    <xf numFmtId="1" fontId="14" fillId="0" borderId="10" xfId="0" applyNumberFormat="1" applyFont="1" applyBorder="1" applyAlignment="1">
      <alignment vertical="center"/>
    </xf>
    <xf numFmtId="1" fontId="14" fillId="0" borderId="18" xfId="0" applyNumberFormat="1" applyFont="1" applyBorder="1" applyAlignment="1">
      <alignment vertical="center"/>
    </xf>
    <xf numFmtId="1" fontId="14" fillId="0" borderId="45" xfId="0" applyNumberFormat="1" applyFont="1" applyBorder="1" applyAlignment="1">
      <alignment vertical="center"/>
    </xf>
    <xf numFmtId="1" fontId="14" fillId="0" borderId="22" xfId="0" applyNumberFormat="1" applyFont="1" applyBorder="1" applyAlignment="1">
      <alignment vertical="center"/>
    </xf>
    <xf numFmtId="1" fontId="14" fillId="0" borderId="23" xfId="0" applyNumberFormat="1" applyFont="1" applyBorder="1" applyAlignment="1">
      <alignment vertical="center"/>
    </xf>
    <xf numFmtId="0" fontId="34" fillId="0" borderId="0" xfId="85" applyFont="1"/>
    <xf numFmtId="0" fontId="0" fillId="0" borderId="0" xfId="0" applyFont="1" applyBorder="1" applyAlignment="1">
      <alignment wrapText="1"/>
    </xf>
    <xf numFmtId="0" fontId="35" fillId="0" borderId="0" xfId="0" applyFont="1" applyBorder="1"/>
    <xf numFmtId="0" fontId="14" fillId="8" borderId="4" xfId="0" applyFont="1" applyFill="1" applyBorder="1" applyAlignment="1">
      <alignment vertical="center" wrapText="1"/>
    </xf>
    <xf numFmtId="0" fontId="14" fillId="8" borderId="1" xfId="0" applyFont="1" applyFill="1" applyBorder="1" applyAlignment="1">
      <alignment vertical="center" wrapText="1"/>
    </xf>
    <xf numFmtId="0" fontId="14" fillId="8" borderId="9" xfId="0" applyFont="1" applyFill="1" applyBorder="1" applyAlignment="1">
      <alignment vertical="center" wrapText="1"/>
    </xf>
    <xf numFmtId="0" fontId="37" fillId="0" borderId="0" xfId="0" applyFont="1" applyBorder="1"/>
    <xf numFmtId="0" fontId="14" fillId="0" borderId="0" xfId="0" applyFont="1" applyBorder="1"/>
    <xf numFmtId="0" fontId="14" fillId="6" borderId="69" xfId="0" applyFont="1" applyFill="1" applyBorder="1"/>
    <xf numFmtId="0" fontId="37" fillId="0" borderId="0" xfId="0" applyFont="1" applyBorder="1" applyAlignment="1">
      <alignment wrapText="1"/>
    </xf>
    <xf numFmtId="0" fontId="37" fillId="0" borderId="69" xfId="0" applyFont="1" applyBorder="1"/>
    <xf numFmtId="0" fontId="14" fillId="6" borderId="80" xfId="0" applyFont="1" applyFill="1" applyBorder="1"/>
    <xf numFmtId="0" fontId="14" fillId="0" borderId="0" xfId="0" applyFont="1"/>
    <xf numFmtId="0" fontId="37" fillId="6" borderId="70" xfId="0" applyFont="1" applyFill="1" applyBorder="1"/>
    <xf numFmtId="0" fontId="14" fillId="0" borderId="70" xfId="0" applyFont="1" applyBorder="1"/>
    <xf numFmtId="0" fontId="14" fillId="7" borderId="0" xfId="0" applyFont="1" applyFill="1" applyBorder="1"/>
    <xf numFmtId="0" fontId="14" fillId="6" borderId="70" xfId="0" applyFont="1" applyFill="1" applyBorder="1"/>
    <xf numFmtId="0" fontId="14" fillId="6" borderId="72" xfId="0" applyFont="1" applyFill="1" applyBorder="1"/>
    <xf numFmtId="0" fontId="14" fillId="0" borderId="0" xfId="0" applyFont="1" applyFill="1" applyBorder="1" applyAlignment="1"/>
    <xf numFmtId="0" fontId="15" fillId="0" borderId="0" xfId="0" applyFont="1" applyFill="1" applyBorder="1" applyAlignment="1"/>
    <xf numFmtId="0" fontId="0" fillId="0" borderId="0" xfId="0" applyAlignment="1">
      <alignment vertical="center" wrapText="1"/>
    </xf>
    <xf numFmtId="0" fontId="22" fillId="0" borderId="0" xfId="85" applyAlignment="1">
      <alignment vertical="center" wrapText="1"/>
    </xf>
    <xf numFmtId="0" fontId="22" fillId="0" borderId="0" xfId="85" applyAlignment="1">
      <alignment horizontal="left" vertical="center" wrapText="1"/>
    </xf>
    <xf numFmtId="0" fontId="12" fillId="0" borderId="0" xfId="0" applyFont="1" applyAlignment="1"/>
    <xf numFmtId="0" fontId="36" fillId="0" borderId="0" xfId="0" applyFont="1" applyAlignment="1"/>
    <xf numFmtId="0" fontId="13" fillId="0" borderId="0" xfId="0" applyFont="1" applyAlignment="1">
      <alignment horizontal="left" vertical="center"/>
    </xf>
    <xf numFmtId="0" fontId="0" fillId="0" borderId="0" xfId="0" applyAlignment="1">
      <alignment vertical="center"/>
    </xf>
    <xf numFmtId="0" fontId="0" fillId="0" borderId="0" xfId="0" applyFont="1" applyBorder="1" applyAlignment="1">
      <alignment vertical="top"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0" fillId="0" borderId="0" xfId="0" applyAlignment="1">
      <alignment horizontal="left" vertical="top" wrapText="1"/>
    </xf>
    <xf numFmtId="0" fontId="0" fillId="0" borderId="0" xfId="0" applyBorder="1" applyAlignment="1">
      <alignment horizontal="center"/>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2" fillId="0" borderId="25" xfId="0" applyFont="1" applyBorder="1" applyAlignment="1">
      <alignment horizontal="center" vertical="center" wrapText="1"/>
    </xf>
    <xf numFmtId="0" fontId="21" fillId="0" borderId="24" xfId="0" applyFont="1" applyFill="1" applyBorder="1" applyAlignment="1">
      <alignment vertical="center"/>
    </xf>
    <xf numFmtId="0" fontId="20" fillId="3" borderId="13" xfId="0" applyFont="1" applyFill="1" applyBorder="1" applyAlignment="1">
      <alignment vertical="center" wrapText="1"/>
    </xf>
    <xf numFmtId="3" fontId="18" fillId="3" borderId="4" xfId="0" quotePrefix="1" applyNumberFormat="1" applyFont="1" applyFill="1" applyBorder="1" applyAlignment="1">
      <alignment horizontal="right" vertical="center" wrapText="1"/>
    </xf>
    <xf numFmtId="3" fontId="18" fillId="3" borderId="18" xfId="0" quotePrefix="1" applyNumberFormat="1" applyFont="1" applyFill="1" applyBorder="1" applyAlignment="1">
      <alignment horizontal="right" vertical="center" wrapText="1"/>
    </xf>
    <xf numFmtId="0" fontId="20" fillId="3" borderId="55" xfId="0" applyFont="1" applyFill="1" applyBorder="1" applyAlignment="1">
      <alignment vertical="center" wrapText="1"/>
    </xf>
    <xf numFmtId="3" fontId="18" fillId="3" borderId="23"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xf>
    <xf numFmtId="3" fontId="20" fillId="0" borderId="31" xfId="0" applyNumberFormat="1" applyFont="1" applyFill="1" applyBorder="1" applyAlignment="1">
      <alignment horizontal="right" vertical="center" wrapText="1"/>
    </xf>
    <xf numFmtId="3" fontId="18" fillId="3" borderId="79" xfId="0" quotePrefix="1" applyNumberFormat="1" applyFont="1" applyFill="1" applyBorder="1" applyAlignment="1">
      <alignment horizontal="right" vertical="center" wrapText="1"/>
    </xf>
    <xf numFmtId="3" fontId="18" fillId="3" borderId="26" xfId="0" quotePrefix="1" applyNumberFormat="1" applyFont="1" applyFill="1" applyBorder="1" applyAlignment="1">
      <alignment horizontal="right" vertical="center" wrapText="1"/>
    </xf>
    <xf numFmtId="0" fontId="18" fillId="0" borderId="2" xfId="0" applyFont="1" applyFill="1" applyBorder="1" applyAlignment="1">
      <alignment vertical="center" wrapText="1"/>
    </xf>
    <xf numFmtId="0" fontId="20" fillId="3" borderId="58" xfId="0" applyFont="1" applyFill="1" applyBorder="1" applyAlignment="1">
      <alignment vertical="center" wrapText="1"/>
    </xf>
    <xf numFmtId="3" fontId="20" fillId="0" borderId="31" xfId="0" quotePrefix="1" applyNumberFormat="1" applyFont="1" applyFill="1" applyBorder="1" applyAlignment="1">
      <alignment horizontal="right" vertical="center" wrapText="1"/>
    </xf>
    <xf numFmtId="3" fontId="20" fillId="0" borderId="9" xfId="0" quotePrefix="1"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xf>
    <xf numFmtId="3" fontId="20" fillId="0" borderId="10" xfId="0" applyNumberFormat="1" applyFont="1" applyFill="1" applyBorder="1" applyAlignment="1">
      <alignment horizontal="right" vertical="center"/>
    </xf>
    <xf numFmtId="3" fontId="18" fillId="3" borderId="5"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wrapText="1"/>
    </xf>
    <xf numFmtId="0" fontId="14" fillId="0" borderId="35" xfId="0" applyFont="1" applyBorder="1" applyAlignment="1">
      <alignment horizontal="left" vertical="center" wrapText="1"/>
    </xf>
    <xf numFmtId="0" fontId="20" fillId="3" borderId="2" xfId="0" applyFont="1" applyFill="1" applyBorder="1" applyAlignment="1">
      <alignment vertical="center" wrapText="1"/>
    </xf>
    <xf numFmtId="3" fontId="20" fillId="0" borderId="79" xfId="0" quotePrefix="1" applyNumberFormat="1" applyFont="1" applyFill="1" applyBorder="1" applyAlignment="1">
      <alignment horizontal="right" vertical="center" wrapText="1"/>
    </xf>
    <xf numFmtId="3" fontId="20" fillId="0" borderId="44" xfId="0" quotePrefix="1" applyNumberFormat="1" applyFont="1" applyFill="1" applyBorder="1" applyAlignment="1">
      <alignment horizontal="right" vertical="center" wrapText="1"/>
    </xf>
    <xf numFmtId="3" fontId="20" fillId="0" borderId="44" xfId="0" applyNumberFormat="1" applyFont="1" applyFill="1" applyBorder="1" applyAlignment="1">
      <alignment horizontal="right" vertical="center"/>
    </xf>
    <xf numFmtId="3" fontId="20" fillId="0" borderId="74" xfId="0" applyNumberFormat="1" applyFont="1" applyFill="1" applyBorder="1" applyAlignment="1">
      <alignment horizontal="right" vertical="center"/>
    </xf>
    <xf numFmtId="0" fontId="20" fillId="3" borderId="50" xfId="0" applyFont="1" applyFill="1" applyBorder="1" applyAlignment="1">
      <alignment vertical="center" wrapText="1"/>
    </xf>
    <xf numFmtId="3" fontId="20" fillId="0" borderId="3" xfId="0" applyNumberFormat="1" applyFont="1" applyFill="1" applyBorder="1" applyAlignment="1">
      <alignment horizontal="right" vertical="center" wrapText="1"/>
    </xf>
    <xf numFmtId="3" fontId="20" fillId="0" borderId="4" xfId="0" applyNumberFormat="1" applyFont="1" applyFill="1" applyBorder="1" applyAlignment="1">
      <alignment horizontal="right" vertical="center" wrapText="1"/>
    </xf>
    <xf numFmtId="3" fontId="20" fillId="0" borderId="5" xfId="0" applyNumberFormat="1" applyFont="1" applyFill="1" applyBorder="1" applyAlignment="1">
      <alignment horizontal="right" vertical="center" wrapText="1"/>
    </xf>
    <xf numFmtId="3" fontId="20" fillId="0" borderId="73" xfId="0" applyNumberFormat="1" applyFont="1" applyFill="1" applyBorder="1" applyAlignment="1">
      <alignment horizontal="right" vertical="center" wrapText="1"/>
    </xf>
    <xf numFmtId="3" fontId="20" fillId="0" borderId="44" xfId="0" applyNumberFormat="1" applyFont="1" applyFill="1" applyBorder="1" applyAlignment="1">
      <alignment horizontal="right" vertical="center" wrapText="1"/>
    </xf>
    <xf numFmtId="3" fontId="20" fillId="0" borderId="74" xfId="0" applyNumberFormat="1" applyFont="1" applyFill="1" applyBorder="1" applyAlignment="1">
      <alignment horizontal="right" vertical="center" wrapText="1"/>
    </xf>
    <xf numFmtId="3" fontId="20" fillId="0" borderId="8" xfId="0" quotePrefix="1" applyNumberFormat="1" applyFont="1" applyFill="1" applyBorder="1" applyAlignment="1">
      <alignment horizontal="right" vertical="center" wrapText="1"/>
    </xf>
    <xf numFmtId="3" fontId="20" fillId="0" borderId="64" xfId="0" applyNumberFormat="1" applyFont="1" applyFill="1" applyBorder="1" applyAlignment="1">
      <alignment horizontal="right" vertical="center"/>
    </xf>
    <xf numFmtId="3" fontId="18" fillId="0" borderId="18" xfId="0" applyNumberFormat="1" applyFont="1" applyBorder="1" applyAlignment="1">
      <alignment horizontal="right" vertical="center" wrapText="1"/>
    </xf>
    <xf numFmtId="3" fontId="18" fillId="0" borderId="23" xfId="0" applyNumberFormat="1" applyFont="1" applyBorder="1" applyAlignment="1">
      <alignment horizontal="right" vertical="center" wrapText="1"/>
    </xf>
    <xf numFmtId="3" fontId="18" fillId="3" borderId="22" xfId="0" quotePrefix="1" applyNumberFormat="1" applyFont="1" applyFill="1" applyBorder="1" applyAlignment="1">
      <alignment horizontal="right" vertical="center" wrapText="1"/>
    </xf>
    <xf numFmtId="3" fontId="18" fillId="3" borderId="77" xfId="0" quotePrefix="1" applyNumberFormat="1" applyFont="1" applyFill="1" applyBorder="1" applyAlignment="1">
      <alignment horizontal="right" vertical="center" wrapText="1"/>
    </xf>
    <xf numFmtId="0" fontId="20" fillId="0" borderId="34" xfId="0" applyFont="1" applyBorder="1" applyAlignment="1">
      <alignment vertical="center" wrapText="1"/>
    </xf>
    <xf numFmtId="3" fontId="20" fillId="0" borderId="8" xfId="0" applyNumberFormat="1" applyFont="1" applyFill="1" applyBorder="1" applyAlignment="1">
      <alignment horizontal="right" vertical="center"/>
    </xf>
    <xf numFmtId="0" fontId="20" fillId="0" borderId="33" xfId="0" applyFont="1" applyBorder="1" applyAlignment="1">
      <alignment vertical="center" wrapText="1"/>
    </xf>
    <xf numFmtId="0" fontId="20" fillId="3" borderId="36" xfId="0" applyFont="1" applyFill="1" applyBorder="1" applyAlignment="1">
      <alignment vertical="center" wrapText="1"/>
    </xf>
    <xf numFmtId="3" fontId="19" fillId="0" borderId="23" xfId="0" applyNumberFormat="1" applyFont="1" applyFill="1" applyBorder="1" applyAlignment="1">
      <alignment horizontal="right" vertical="center" wrapText="1"/>
    </xf>
    <xf numFmtId="0" fontId="14" fillId="0" borderId="2" xfId="0" applyFont="1" applyBorder="1" applyAlignment="1">
      <alignment horizontal="left" vertical="center" wrapText="1"/>
    </xf>
    <xf numFmtId="0" fontId="20" fillId="3" borderId="35" xfId="0" applyFont="1" applyFill="1" applyBorder="1" applyAlignment="1">
      <alignment vertical="center" wrapText="1"/>
    </xf>
    <xf numFmtId="3" fontId="19" fillId="0" borderId="73" xfId="0" applyNumberFormat="1" applyFont="1" applyFill="1" applyBorder="1" applyAlignment="1">
      <alignment horizontal="right" vertical="center" wrapText="1"/>
    </xf>
    <xf numFmtId="3" fontId="19" fillId="0" borderId="44" xfId="0" applyNumberFormat="1" applyFont="1" applyFill="1" applyBorder="1" applyAlignment="1">
      <alignment horizontal="right" vertical="center" wrapText="1"/>
    </xf>
    <xf numFmtId="3" fontId="19" fillId="0" borderId="74" xfId="0" applyNumberFormat="1" applyFont="1" applyFill="1" applyBorder="1" applyAlignment="1">
      <alignment horizontal="right" vertical="center" wrapText="1"/>
    </xf>
    <xf numFmtId="3" fontId="21" fillId="0" borderId="22" xfId="0" applyNumberFormat="1" applyFont="1" applyBorder="1" applyAlignment="1">
      <alignment horizontal="right" vertical="center"/>
    </xf>
    <xf numFmtId="0" fontId="0" fillId="0" borderId="52" xfId="0" applyFill="1" applyBorder="1"/>
    <xf numFmtId="0" fontId="14" fillId="0" borderId="42" xfId="0" applyFont="1" applyBorder="1"/>
    <xf numFmtId="0" fontId="14" fillId="0" borderId="19" xfId="0" applyFont="1" applyBorder="1" applyAlignment="1">
      <alignment horizontal="center" vertical="center" wrapText="1"/>
    </xf>
    <xf numFmtId="0" fontId="14" fillId="7" borderId="0" xfId="0" applyFont="1" applyFill="1" applyBorder="1" applyAlignment="1">
      <alignment vertical="center" wrapText="1"/>
    </xf>
    <xf numFmtId="0" fontId="1" fillId="0" borderId="0" xfId="0" applyFont="1"/>
    <xf numFmtId="0" fontId="13" fillId="0" borderId="0" xfId="0" applyFont="1" applyAlignment="1">
      <alignment vertical="center"/>
    </xf>
    <xf numFmtId="0" fontId="37" fillId="7" borderId="0" xfId="0" applyFont="1" applyFill="1" applyBorder="1"/>
    <xf numFmtId="1" fontId="14" fillId="0" borderId="31" xfId="0" applyNumberFormat="1" applyFont="1" applyFill="1" applyBorder="1" applyAlignment="1">
      <alignment horizontal="right" vertical="center"/>
    </xf>
    <xf numFmtId="1" fontId="14" fillId="0" borderId="26" xfId="0" applyNumberFormat="1" applyFont="1" applyBorder="1" applyAlignment="1">
      <alignment vertical="center"/>
    </xf>
    <xf numFmtId="1" fontId="14" fillId="0" borderId="28" xfId="0" applyNumberFormat="1" applyFont="1" applyBorder="1" applyAlignment="1">
      <alignment vertical="center"/>
    </xf>
    <xf numFmtId="1" fontId="14" fillId="0" borderId="31" xfId="0" applyNumberFormat="1" applyFont="1" applyBorder="1" applyAlignment="1">
      <alignment vertical="center"/>
    </xf>
    <xf numFmtId="3" fontId="18" fillId="0" borderId="38" xfId="0" applyNumberFormat="1" applyFont="1" applyBorder="1" applyAlignment="1">
      <alignment horizontal="right" vertical="center" wrapText="1"/>
    </xf>
    <xf numFmtId="3" fontId="20" fillId="3" borderId="38" xfId="0" applyNumberFormat="1" applyFont="1" applyFill="1" applyBorder="1" applyAlignment="1">
      <alignment horizontal="right" vertical="center" wrapText="1"/>
    </xf>
    <xf numFmtId="3" fontId="20" fillId="3" borderId="28" xfId="0" quotePrefix="1" applyNumberFormat="1" applyFont="1" applyFill="1" applyBorder="1" applyAlignment="1">
      <alignment horizontal="right" vertical="center" wrapText="1"/>
    </xf>
    <xf numFmtId="3" fontId="20" fillId="3" borderId="28" xfId="0" applyNumberFormat="1" applyFont="1" applyFill="1" applyBorder="1" applyAlignment="1">
      <alignment horizontal="right" vertical="center" wrapText="1"/>
    </xf>
    <xf numFmtId="0" fontId="3" fillId="0" borderId="0" xfId="0" applyFont="1" applyBorder="1" applyAlignment="1">
      <alignment vertical="center" wrapText="1"/>
    </xf>
    <xf numFmtId="0" fontId="0" fillId="0" borderId="0" xfId="0" applyBorder="1" applyAlignment="1">
      <alignment wrapText="1"/>
    </xf>
    <xf numFmtId="0" fontId="29" fillId="0" borderId="0" xfId="0" applyFont="1" applyAlignment="1">
      <alignment wrapText="1"/>
    </xf>
    <xf numFmtId="0" fontId="8" fillId="0" borderId="0" xfId="0" applyFont="1" applyBorder="1" applyAlignment="1">
      <alignment horizontal="left" vertical="center" wrapText="1"/>
    </xf>
    <xf numFmtId="0" fontId="8" fillId="0" borderId="0" xfId="0" applyFont="1" applyBorder="1" applyAlignment="1">
      <alignment horizontal="left" vertical="top" wrapText="1"/>
    </xf>
    <xf numFmtId="0" fontId="8" fillId="0" borderId="0" xfId="0" applyFont="1" applyBorder="1" applyAlignment="1">
      <alignment wrapText="1"/>
    </xf>
    <xf numFmtId="0" fontId="0" fillId="0" borderId="0" xfId="0"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1" xfId="0" applyFont="1" applyBorder="1" applyAlignment="1">
      <alignment horizontal="center" vertical="center" wrapText="1"/>
    </xf>
    <xf numFmtId="0" fontId="38" fillId="0" borderId="0" xfId="0" applyFont="1" applyFill="1" applyBorder="1" applyAlignment="1"/>
    <xf numFmtId="0" fontId="0" fillId="0" borderId="5" xfId="0" applyBorder="1"/>
    <xf numFmtId="0" fontId="0" fillId="0" borderId="7" xfId="0" applyBorder="1"/>
    <xf numFmtId="0" fontId="3" fillId="0" borderId="81" xfId="0" applyFont="1" applyBorder="1" applyAlignment="1">
      <alignment horizontal="center" vertical="center" wrapText="1"/>
    </xf>
    <xf numFmtId="0" fontId="14" fillId="0" borderId="29" xfId="0" applyFont="1" applyFill="1" applyBorder="1" applyAlignment="1">
      <alignment wrapText="1"/>
    </xf>
    <xf numFmtId="0" fontId="14" fillId="0" borderId="27" xfId="0" applyFont="1" applyFill="1" applyBorder="1" applyAlignment="1">
      <alignment wrapText="1"/>
    </xf>
    <xf numFmtId="0" fontId="0" fillId="0" borderId="50" xfId="0" applyBorder="1"/>
    <xf numFmtId="0" fontId="0" fillId="0" borderId="59" xfId="0" applyBorder="1"/>
    <xf numFmtId="0" fontId="0" fillId="0" borderId="51" xfId="0" applyBorder="1"/>
    <xf numFmtId="0" fontId="0" fillId="0" borderId="60" xfId="0" applyBorder="1"/>
    <xf numFmtId="0" fontId="14" fillId="0" borderId="26" xfId="0" applyFont="1" applyFill="1" applyBorder="1" applyAlignment="1">
      <alignment vertical="top" wrapText="1"/>
    </xf>
    <xf numFmtId="0" fontId="37" fillId="0" borderId="0" xfId="0" applyFont="1"/>
    <xf numFmtId="0" fontId="14" fillId="0" borderId="27" xfId="0" applyFont="1" applyFill="1" applyBorder="1" applyAlignment="1">
      <alignment vertical="center" wrapText="1"/>
    </xf>
    <xf numFmtId="0" fontId="14" fillId="0" borderId="29" xfId="0" applyFont="1" applyFill="1" applyBorder="1" applyAlignment="1">
      <alignment vertical="center" wrapText="1"/>
    </xf>
    <xf numFmtId="0" fontId="14" fillId="0" borderId="32" xfId="0" applyFont="1" applyFill="1" applyBorder="1" applyAlignment="1">
      <alignment vertical="center" wrapText="1"/>
    </xf>
    <xf numFmtId="0" fontId="14" fillId="0" borderId="27" xfId="0" applyFont="1" applyFill="1" applyBorder="1" applyAlignment="1">
      <alignment vertical="top" wrapText="1"/>
    </xf>
    <xf numFmtId="0" fontId="14" fillId="0" borderId="50" xfId="0" applyFont="1" applyFill="1" applyBorder="1" applyAlignment="1">
      <alignment vertical="center" wrapText="1"/>
    </xf>
    <xf numFmtId="0" fontId="14" fillId="0" borderId="59" xfId="0" applyFont="1" applyFill="1" applyBorder="1" applyAlignment="1">
      <alignment vertical="center" wrapText="1"/>
    </xf>
    <xf numFmtId="0" fontId="14" fillId="0" borderId="51"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vertical="top" wrapText="1"/>
    </xf>
    <xf numFmtId="0" fontId="14" fillId="0" borderId="58" xfId="0" applyFont="1" applyBorder="1" applyAlignment="1">
      <alignment horizontal="left" vertical="center" wrapText="1"/>
    </xf>
    <xf numFmtId="0" fontId="14" fillId="0" borderId="24" xfId="0" applyFont="1" applyBorder="1" applyAlignment="1">
      <alignment horizontal="left" vertical="center" wrapText="1"/>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14" fillId="0" borderId="13" xfId="0" applyFont="1" applyBorder="1" applyAlignment="1">
      <alignment vertical="center" wrapText="1"/>
    </xf>
    <xf numFmtId="0" fontId="18" fillId="3" borderId="58" xfId="0" applyFont="1" applyFill="1" applyBorder="1" applyAlignment="1">
      <alignment vertical="center" wrapText="1"/>
    </xf>
    <xf numFmtId="9" fontId="27" fillId="0" borderId="3" xfId="94" applyFont="1" applyBorder="1" applyAlignment="1">
      <alignment horizontal="justify" vertical="center" wrapText="1"/>
    </xf>
    <xf numFmtId="9" fontId="27" fillId="0" borderId="4" xfId="94" applyFont="1" applyBorder="1" applyAlignment="1">
      <alignment horizontal="justify" vertical="center" wrapText="1"/>
    </xf>
    <xf numFmtId="9" fontId="27" fillId="0" borderId="5" xfId="94" applyFont="1" applyBorder="1" applyAlignment="1">
      <alignment horizontal="justify" vertical="center" wrapText="1"/>
    </xf>
    <xf numFmtId="9" fontId="14" fillId="0" borderId="4" xfId="94" applyFont="1" applyBorder="1" applyAlignment="1">
      <alignment vertical="center"/>
    </xf>
    <xf numFmtId="9" fontId="14" fillId="0" borderId="5" xfId="94" applyFont="1" applyBorder="1" applyAlignment="1">
      <alignment vertical="center"/>
    </xf>
    <xf numFmtId="9" fontId="27" fillId="0" borderId="6" xfId="94" applyFont="1" applyBorder="1" applyAlignment="1">
      <alignment horizontal="justify" vertical="center" wrapText="1"/>
    </xf>
    <xf numFmtId="9" fontId="27" fillId="0" borderId="1" xfId="94" applyFont="1" applyBorder="1" applyAlignment="1">
      <alignment horizontal="justify" vertical="center" wrapText="1"/>
    </xf>
    <xf numFmtId="9" fontId="27" fillId="0" borderId="7" xfId="94" applyFont="1" applyBorder="1" applyAlignment="1">
      <alignment horizontal="justify" vertical="center" wrapText="1"/>
    </xf>
    <xf numFmtId="9" fontId="14" fillId="0" borderId="1" xfId="94" applyFont="1" applyBorder="1" applyAlignment="1">
      <alignment vertical="center"/>
    </xf>
    <xf numFmtId="9" fontId="14" fillId="0" borderId="7" xfId="94" applyFont="1" applyBorder="1" applyAlignment="1">
      <alignment vertical="center"/>
    </xf>
    <xf numFmtId="9" fontId="14" fillId="0" borderId="6" xfId="94" applyFont="1" applyBorder="1" applyAlignment="1">
      <alignment vertical="center"/>
    </xf>
    <xf numFmtId="9" fontId="14" fillId="0" borderId="8" xfId="94" applyFont="1" applyBorder="1" applyAlignment="1">
      <alignment vertical="center"/>
    </xf>
    <xf numFmtId="9" fontId="14" fillId="0" borderId="9" xfId="94" applyFont="1" applyBorder="1" applyAlignment="1">
      <alignment vertical="center"/>
    </xf>
    <xf numFmtId="9" fontId="14" fillId="0" borderId="10" xfId="94" applyFont="1" applyBorder="1" applyAlignment="1">
      <alignment vertical="center"/>
    </xf>
    <xf numFmtId="9" fontId="14" fillId="0" borderId="3" xfId="94" applyFont="1" applyBorder="1" applyAlignment="1">
      <alignment vertical="center"/>
    </xf>
    <xf numFmtId="9" fontId="14" fillId="0" borderId="22" xfId="94" applyFont="1" applyBorder="1" applyAlignment="1">
      <alignment vertical="center"/>
    </xf>
    <xf numFmtId="9" fontId="14" fillId="0" borderId="18" xfId="94" applyFont="1" applyBorder="1" applyAlignment="1">
      <alignment vertical="center"/>
    </xf>
    <xf numFmtId="9" fontId="14" fillId="0" borderId="23" xfId="94" applyFont="1" applyBorder="1" applyAlignment="1">
      <alignment vertical="center"/>
    </xf>
    <xf numFmtId="3" fontId="19" fillId="0" borderId="3" xfId="0" applyNumberFormat="1" applyFont="1" applyFill="1" applyBorder="1" applyAlignment="1">
      <alignment horizontal="right" vertical="center"/>
    </xf>
    <xf numFmtId="3" fontId="19" fillId="0" borderId="4" xfId="0" applyNumberFormat="1" applyFont="1" applyFill="1" applyBorder="1" applyAlignment="1">
      <alignment horizontal="right" vertical="center"/>
    </xf>
    <xf numFmtId="3" fontId="19" fillId="0" borderId="5" xfId="0" applyNumberFormat="1" applyFont="1" applyFill="1" applyBorder="1" applyAlignment="1">
      <alignment horizontal="right" vertical="center"/>
    </xf>
    <xf numFmtId="0" fontId="20" fillId="3" borderId="25" xfId="0" applyFont="1" applyFill="1" applyBorder="1" applyAlignment="1">
      <alignment vertical="center" wrapText="1"/>
    </xf>
    <xf numFmtId="3" fontId="20" fillId="0" borderId="20" xfId="0" applyNumberFormat="1" applyFont="1" applyFill="1" applyBorder="1" applyAlignment="1">
      <alignment horizontal="right" vertical="center" wrapText="1"/>
    </xf>
    <xf numFmtId="3" fontId="20" fillId="0" borderId="17" xfId="0" applyNumberFormat="1" applyFont="1" applyFill="1" applyBorder="1" applyAlignment="1">
      <alignment horizontal="right" vertical="center" wrapText="1"/>
    </xf>
    <xf numFmtId="3" fontId="20" fillId="0" borderId="21" xfId="0" applyNumberFormat="1" applyFont="1" applyFill="1" applyBorder="1" applyAlignment="1">
      <alignment horizontal="right" vertical="center" wrapText="1"/>
    </xf>
    <xf numFmtId="0" fontId="14" fillId="0" borderId="2" xfId="0" applyFont="1" applyBorder="1" applyAlignment="1">
      <alignment vertical="center" wrapText="1"/>
    </xf>
    <xf numFmtId="3" fontId="20" fillId="0" borderId="79" xfId="0" applyNumberFormat="1" applyFont="1" applyFill="1" applyBorder="1" applyAlignment="1">
      <alignment horizontal="right" vertical="center" wrapText="1"/>
    </xf>
    <xf numFmtId="0" fontId="14" fillId="0" borderId="39" xfId="0" applyFont="1" applyBorder="1" applyAlignment="1">
      <alignment vertical="center" wrapText="1"/>
    </xf>
    <xf numFmtId="3" fontId="18" fillId="0" borderId="77" xfId="0" applyNumberFormat="1" applyFont="1" applyBorder="1" applyAlignment="1">
      <alignment horizontal="right" vertical="center" wrapText="1"/>
    </xf>
    <xf numFmtId="3" fontId="18" fillId="3" borderId="37" xfId="0" quotePrefix="1" applyNumberFormat="1" applyFont="1" applyFill="1" applyBorder="1" applyAlignment="1">
      <alignment horizontal="right" vertical="center" wrapText="1"/>
    </xf>
    <xf numFmtId="0" fontId="18" fillId="4" borderId="24" xfId="0" applyFont="1" applyFill="1" applyBorder="1" applyAlignment="1">
      <alignment vertical="center" wrapText="1"/>
    </xf>
    <xf numFmtId="3" fontId="18" fillId="3" borderId="1" xfId="0" quotePrefix="1" applyNumberFormat="1" applyFont="1" applyFill="1" applyBorder="1" applyAlignment="1">
      <alignment horizontal="right" vertical="center" wrapText="1"/>
    </xf>
    <xf numFmtId="0" fontId="18" fillId="3" borderId="14" xfId="0" applyFont="1" applyFill="1" applyBorder="1" applyAlignment="1">
      <alignment vertical="center" wrapText="1"/>
    </xf>
    <xf numFmtId="3" fontId="18" fillId="3" borderId="6" xfId="0" quotePrefix="1" applyNumberFormat="1" applyFont="1" applyFill="1" applyBorder="1" applyAlignment="1">
      <alignment horizontal="right" vertical="center" wrapText="1"/>
    </xf>
    <xf numFmtId="3" fontId="18" fillId="3" borderId="7" xfId="0" quotePrefix="1" applyNumberFormat="1" applyFont="1" applyFill="1" applyBorder="1" applyAlignment="1">
      <alignment horizontal="right" vertical="center" wrapText="1"/>
    </xf>
    <xf numFmtId="0" fontId="14" fillId="0" borderId="58" xfId="0" applyFont="1" applyFill="1" applyBorder="1" applyAlignment="1">
      <alignment vertical="center" wrapText="1"/>
    </xf>
    <xf numFmtId="1" fontId="40" fillId="0" borderId="26" xfId="0" applyNumberFormat="1" applyFont="1" applyFill="1" applyBorder="1" applyAlignment="1">
      <alignment horizontal="right" vertical="center" wrapText="1"/>
    </xf>
    <xf numFmtId="1" fontId="40" fillId="0" borderId="4" xfId="0" applyNumberFormat="1" applyFont="1" applyFill="1" applyBorder="1" applyAlignment="1">
      <alignment horizontal="right" vertical="center" wrapText="1"/>
    </xf>
    <xf numFmtId="1" fontId="40" fillId="0" borderId="3" xfId="0" applyNumberFormat="1" applyFont="1" applyFill="1" applyBorder="1" applyAlignment="1">
      <alignment horizontal="right" vertical="center" wrapText="1"/>
    </xf>
    <xf numFmtId="1" fontId="14" fillId="0" borderId="5" xfId="0" applyNumberFormat="1" applyFont="1" applyFill="1" applyBorder="1" applyAlignment="1">
      <alignment horizontal="right" vertical="center"/>
    </xf>
    <xf numFmtId="1" fontId="14" fillId="0" borderId="23" xfId="0" applyNumberFormat="1" applyFont="1" applyFill="1" applyBorder="1" applyAlignment="1">
      <alignment horizontal="right" vertical="center"/>
    </xf>
    <xf numFmtId="1" fontId="40" fillId="0" borderId="28" xfId="0" applyNumberFormat="1" applyFont="1" applyFill="1" applyBorder="1" applyAlignment="1">
      <alignment horizontal="right" vertical="center" wrapText="1"/>
    </xf>
    <xf numFmtId="1" fontId="40" fillId="0" borderId="1" xfId="0" applyNumberFormat="1" applyFont="1" applyFill="1" applyBorder="1" applyAlignment="1">
      <alignment horizontal="right" vertical="center" wrapText="1"/>
    </xf>
    <xf numFmtId="1" fontId="40" fillId="0" borderId="6" xfId="0" applyNumberFormat="1" applyFont="1" applyFill="1" applyBorder="1" applyAlignment="1">
      <alignment horizontal="right" vertical="center" wrapText="1"/>
    </xf>
    <xf numFmtId="1" fontId="14" fillId="0" borderId="13" xfId="0" applyNumberFormat="1" applyFont="1" applyFill="1" applyBorder="1" applyAlignment="1">
      <alignment horizontal="left" vertical="center"/>
    </xf>
    <xf numFmtId="1" fontId="14" fillId="0" borderId="14" xfId="0" applyNumberFormat="1" applyFont="1" applyFill="1" applyBorder="1" applyAlignment="1">
      <alignment horizontal="left" vertical="center"/>
    </xf>
    <xf numFmtId="0" fontId="14" fillId="0" borderId="15" xfId="0" applyFont="1" applyFill="1" applyBorder="1" applyAlignment="1">
      <alignment horizontal="left" vertical="center" wrapText="1"/>
    </xf>
    <xf numFmtId="1" fontId="14" fillId="0" borderId="38" xfId="0" applyNumberFormat="1" applyFont="1" applyBorder="1" applyAlignment="1">
      <alignment vertical="center"/>
    </xf>
    <xf numFmtId="1" fontId="40" fillId="0" borderId="27" xfId="0" applyNumberFormat="1" applyFont="1" applyFill="1" applyBorder="1" applyAlignment="1">
      <alignment horizontal="right" vertical="center" wrapText="1"/>
    </xf>
    <xf numFmtId="1" fontId="40" fillId="0" borderId="29" xfId="0" applyNumberFormat="1" applyFont="1" applyFill="1" applyBorder="1" applyAlignment="1">
      <alignment horizontal="right" vertical="center" wrapText="1"/>
    </xf>
    <xf numFmtId="0" fontId="32" fillId="0" borderId="20" xfId="0" applyFont="1" applyBorder="1" applyAlignment="1">
      <alignment horizontal="center" vertical="center" wrapText="1"/>
    </xf>
    <xf numFmtId="1" fontId="14" fillId="0" borderId="27" xfId="0" applyNumberFormat="1" applyFont="1" applyFill="1" applyBorder="1" applyAlignment="1">
      <alignment horizontal="right" vertical="center"/>
    </xf>
    <xf numFmtId="0" fontId="0" fillId="3" borderId="0" xfId="0" applyFill="1"/>
    <xf numFmtId="0" fontId="3" fillId="0" borderId="44" xfId="0" applyFont="1" applyBorder="1" applyAlignment="1">
      <alignment horizontal="center" vertical="center" wrapText="1"/>
    </xf>
    <xf numFmtId="0" fontId="3" fillId="0" borderId="74" xfId="0" applyFont="1" applyBorder="1" applyAlignment="1">
      <alignment horizontal="center" vertical="center" wrapText="1"/>
    </xf>
    <xf numFmtId="0" fontId="21" fillId="0" borderId="0" xfId="0" applyFont="1" applyBorder="1" applyAlignment="1">
      <alignment horizontal="justify" vertical="center" wrapText="1"/>
    </xf>
    <xf numFmtId="9" fontId="11" fillId="0" borderId="48" xfId="94" applyFont="1" applyBorder="1" applyAlignment="1">
      <alignment vertical="center"/>
    </xf>
    <xf numFmtId="9" fontId="11" fillId="0" borderId="52" xfId="94" applyFont="1" applyBorder="1" applyAlignment="1">
      <alignment vertical="center"/>
    </xf>
    <xf numFmtId="9" fontId="11" fillId="0" borderId="53" xfId="94" applyFont="1" applyBorder="1" applyAlignment="1">
      <alignment vertical="center"/>
    </xf>
    <xf numFmtId="0" fontId="20" fillId="0" borderId="59" xfId="0" applyFont="1" applyBorder="1" applyAlignment="1">
      <alignment vertical="center"/>
    </xf>
    <xf numFmtId="0" fontId="20" fillId="0" borderId="51" xfId="0" applyFont="1" applyBorder="1" applyAlignment="1">
      <alignment vertical="center"/>
    </xf>
    <xf numFmtId="0" fontId="12" fillId="0" borderId="37" xfId="0" applyFont="1" applyBorder="1" applyAlignment="1">
      <alignment horizontal="center" vertical="center" wrapText="1"/>
    </xf>
    <xf numFmtId="0" fontId="11" fillId="0" borderId="35" xfId="0" applyFont="1" applyBorder="1" applyAlignment="1">
      <alignment horizontal="left" vertical="center" wrapText="1"/>
    </xf>
    <xf numFmtId="0" fontId="0" fillId="0" borderId="0" xfId="0" applyFill="1"/>
    <xf numFmtId="0" fontId="6" fillId="0" borderId="11" xfId="0" applyFont="1" applyFill="1" applyBorder="1" applyAlignment="1">
      <alignment horizontal="center" vertical="center" wrapText="1"/>
    </xf>
    <xf numFmtId="3" fontId="18" fillId="0" borderId="18" xfId="0" applyNumberFormat="1" applyFont="1" applyFill="1" applyBorder="1" applyAlignment="1">
      <alignment horizontal="right" vertical="center" wrapText="1"/>
    </xf>
    <xf numFmtId="3" fontId="18" fillId="0" borderId="38" xfId="0" applyNumberFormat="1" applyFont="1" applyFill="1" applyBorder="1" applyAlignment="1">
      <alignment horizontal="right" vertical="center" wrapText="1"/>
    </xf>
    <xf numFmtId="3" fontId="18" fillId="0" borderId="44" xfId="0" quotePrefix="1" applyNumberFormat="1" applyFont="1" applyFill="1" applyBorder="1" applyAlignment="1">
      <alignment horizontal="right" vertical="center" wrapText="1"/>
    </xf>
    <xf numFmtId="3" fontId="18" fillId="0" borderId="18" xfId="0" quotePrefix="1" applyNumberFormat="1" applyFont="1" applyFill="1" applyBorder="1" applyAlignment="1">
      <alignment horizontal="right" vertical="center" wrapText="1"/>
    </xf>
    <xf numFmtId="3" fontId="18" fillId="0" borderId="1" xfId="0" quotePrefix="1" applyNumberFormat="1" applyFont="1" applyFill="1" applyBorder="1" applyAlignment="1">
      <alignment horizontal="right" vertical="center" wrapText="1"/>
    </xf>
    <xf numFmtId="3" fontId="18" fillId="0" borderId="79" xfId="0" quotePrefix="1" applyNumberFormat="1" applyFont="1" applyFill="1" applyBorder="1" applyAlignment="1">
      <alignment horizontal="right" vertical="center" wrapText="1"/>
    </xf>
    <xf numFmtId="3" fontId="18" fillId="0" borderId="4" xfId="0" quotePrefix="1" applyNumberFormat="1" applyFont="1" applyFill="1" applyBorder="1" applyAlignment="1">
      <alignment horizontal="right" vertical="center" wrapText="1"/>
    </xf>
    <xf numFmtId="3" fontId="21" fillId="0" borderId="44" xfId="0" applyNumberFormat="1" applyFont="1" applyFill="1" applyBorder="1" applyAlignment="1">
      <alignment horizontal="right" vertical="center"/>
    </xf>
    <xf numFmtId="3" fontId="21" fillId="0" borderId="18" xfId="0" applyNumberFormat="1" applyFont="1" applyFill="1" applyBorder="1" applyAlignment="1">
      <alignment horizontal="right" vertical="center"/>
    </xf>
    <xf numFmtId="0" fontId="0" fillId="0" borderId="0" xfId="0" applyFill="1" applyAlignment="1">
      <alignment horizontal="left"/>
    </xf>
    <xf numFmtId="0" fontId="6" fillId="0" borderId="24" xfId="0" applyFont="1" applyFill="1" applyBorder="1" applyAlignment="1">
      <alignment horizontal="center" vertical="center" wrapText="1"/>
    </xf>
    <xf numFmtId="3" fontId="19" fillId="0" borderId="34" xfId="0" applyNumberFormat="1" applyFont="1" applyBorder="1" applyAlignment="1">
      <alignment horizontal="right" vertical="center" wrapText="1"/>
    </xf>
    <xf numFmtId="3" fontId="18" fillId="0" borderId="82" xfId="0" applyNumberFormat="1" applyFont="1" applyBorder="1" applyAlignment="1">
      <alignment horizontal="right" vertical="center" wrapText="1"/>
    </xf>
    <xf numFmtId="3" fontId="18" fillId="0" borderId="65" xfId="0" applyNumberFormat="1" applyFont="1" applyFill="1" applyBorder="1" applyAlignment="1">
      <alignment horizontal="right"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5" xfId="0" applyFont="1" applyBorder="1" applyAlignment="1">
      <alignment horizontal="left" vertical="top" wrapText="1"/>
    </xf>
    <xf numFmtId="0" fontId="3" fillId="0" borderId="20" xfId="0" applyFont="1" applyBorder="1" applyAlignment="1">
      <alignment horizontal="center" vertical="center" wrapText="1"/>
    </xf>
    <xf numFmtId="3" fontId="19" fillId="3" borderId="6" xfId="0" applyNumberFormat="1" applyFont="1" applyFill="1" applyBorder="1" applyAlignment="1">
      <alignment horizontal="right" vertical="center"/>
    </xf>
    <xf numFmtId="3" fontId="19" fillId="3" borderId="1" xfId="0" applyNumberFormat="1" applyFont="1" applyFill="1" applyBorder="1" applyAlignment="1">
      <alignment horizontal="right" vertical="center"/>
    </xf>
    <xf numFmtId="3" fontId="19" fillId="3" borderId="7" xfId="0" applyNumberFormat="1" applyFont="1" applyFill="1" applyBorder="1" applyAlignment="1">
      <alignment horizontal="right" vertical="center"/>
    </xf>
    <xf numFmtId="3" fontId="19" fillId="0" borderId="17" xfId="0" applyNumberFormat="1" applyFont="1" applyBorder="1" applyAlignment="1">
      <alignment horizontal="right" vertical="center"/>
    </xf>
    <xf numFmtId="3" fontId="20" fillId="0" borderId="63" xfId="0" applyNumberFormat="1" applyFont="1" applyBorder="1" applyAlignment="1">
      <alignment horizontal="right" vertical="center" wrapText="1"/>
    </xf>
    <xf numFmtId="3" fontId="19" fillId="3" borderId="8" xfId="0" applyNumberFormat="1" applyFont="1" applyFill="1" applyBorder="1" applyAlignment="1">
      <alignment horizontal="right" vertical="center"/>
    </xf>
    <xf numFmtId="3" fontId="19" fillId="3" borderId="9" xfId="0" applyNumberFormat="1" applyFont="1" applyFill="1" applyBorder="1" applyAlignment="1">
      <alignment horizontal="right" vertical="center"/>
    </xf>
    <xf numFmtId="3" fontId="19" fillId="3" borderId="10" xfId="0" applyNumberFormat="1" applyFont="1" applyFill="1" applyBorder="1" applyAlignment="1">
      <alignment horizontal="right" vertical="center"/>
    </xf>
    <xf numFmtId="0" fontId="0" fillId="0" borderId="59" xfId="0" applyBorder="1" applyAlignment="1">
      <alignment vertical="top" wrapText="1"/>
    </xf>
    <xf numFmtId="0" fontId="0" fillId="0" borderId="50" xfId="0" applyBorder="1" applyAlignment="1">
      <alignment vertical="top"/>
    </xf>
    <xf numFmtId="0" fontId="0" fillId="0" borderId="59" xfId="0" applyBorder="1" applyAlignment="1">
      <alignment vertical="top"/>
    </xf>
    <xf numFmtId="3" fontId="19" fillId="3" borderId="42" xfId="0" applyNumberFormat="1" applyFont="1" applyFill="1" applyBorder="1" applyAlignment="1">
      <alignment horizontal="right" vertical="center" wrapText="1"/>
    </xf>
    <xf numFmtId="3" fontId="19" fillId="3" borderId="19" xfId="0" applyNumberFormat="1" applyFont="1" applyFill="1" applyBorder="1" applyAlignment="1">
      <alignment horizontal="right" vertical="center" wrapText="1"/>
    </xf>
    <xf numFmtId="3" fontId="19" fillId="3" borderId="46" xfId="0" applyNumberFormat="1" applyFont="1" applyFill="1" applyBorder="1" applyAlignment="1">
      <alignment horizontal="right" vertical="center" wrapText="1"/>
    </xf>
    <xf numFmtId="0" fontId="14" fillId="0" borderId="7" xfId="0" applyFont="1" applyBorder="1" applyAlignment="1">
      <alignment wrapText="1"/>
    </xf>
    <xf numFmtId="0" fontId="14" fillId="0" borderId="4" xfId="0" applyFont="1" applyFill="1" applyBorder="1" applyAlignment="1">
      <alignment horizontal="center" vertical="top" wrapText="1"/>
    </xf>
    <xf numFmtId="0" fontId="14" fillId="0" borderId="1" xfId="0" applyFont="1" applyFill="1" applyBorder="1" applyAlignment="1">
      <alignment horizontal="center" vertical="top" wrapText="1"/>
    </xf>
    <xf numFmtId="0" fontId="14" fillId="0" borderId="19" xfId="0" applyFont="1" applyFill="1" applyBorder="1" applyAlignment="1">
      <alignment horizontal="center" vertical="top" wrapText="1"/>
    </xf>
    <xf numFmtId="0" fontId="14" fillId="0" borderId="73" xfId="0" applyFont="1" applyBorder="1"/>
    <xf numFmtId="0" fontId="14" fillId="0" borderId="44" xfId="0" applyFont="1" applyBorder="1" applyAlignment="1">
      <alignment horizontal="center" vertical="center" wrapText="1"/>
    </xf>
    <xf numFmtId="0" fontId="14" fillId="0" borderId="44" xfId="0" applyFont="1" applyFill="1" applyBorder="1" applyAlignment="1">
      <alignment vertical="top" wrapText="1"/>
    </xf>
    <xf numFmtId="0" fontId="0" fillId="0" borderId="74" xfId="0" applyBorder="1"/>
    <xf numFmtId="0" fontId="14" fillId="0" borderId="17" xfId="0" applyFont="1" applyFill="1" applyBorder="1" applyAlignment="1">
      <alignment vertical="top" wrapText="1"/>
    </xf>
    <xf numFmtId="0" fontId="0" fillId="0" borderId="51" xfId="0" applyBorder="1" applyAlignment="1">
      <alignment vertical="top"/>
    </xf>
    <xf numFmtId="0" fontId="11" fillId="0" borderId="35" xfId="0" applyFont="1" applyBorder="1" applyAlignment="1">
      <alignment horizontal="left" vertical="top" wrapText="1"/>
    </xf>
    <xf numFmtId="0" fontId="14" fillId="0" borderId="73"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19" xfId="0" applyFont="1" applyFill="1" applyBorder="1" applyAlignment="1">
      <alignment vertical="center" wrapText="1"/>
    </xf>
    <xf numFmtId="0" fontId="14" fillId="8" borderId="19" xfId="0" applyFont="1" applyFill="1" applyBorder="1" applyAlignment="1">
      <alignment vertical="center" wrapText="1"/>
    </xf>
    <xf numFmtId="0" fontId="14" fillId="0" borderId="46" xfId="0" applyFont="1" applyFill="1" applyBorder="1" applyAlignment="1">
      <alignment vertical="center" wrapText="1"/>
    </xf>
    <xf numFmtId="0" fontId="14" fillId="8" borderId="44" xfId="0" applyFont="1" applyFill="1" applyBorder="1" applyAlignment="1">
      <alignment vertical="top" wrapText="1"/>
    </xf>
    <xf numFmtId="0" fontId="14" fillId="0" borderId="78" xfId="0" applyFont="1" applyFill="1" applyBorder="1" applyAlignment="1">
      <alignment vertical="top" wrapText="1"/>
    </xf>
    <xf numFmtId="0" fontId="0" fillId="0" borderId="2" xfId="0" applyBorder="1" applyAlignment="1">
      <alignment horizontal="center" vertical="top"/>
    </xf>
    <xf numFmtId="3" fontId="21" fillId="0" borderId="44" xfId="0" applyNumberFormat="1" applyFont="1" applyBorder="1" applyAlignment="1">
      <alignment horizontal="center" vertical="center"/>
    </xf>
    <xf numFmtId="3" fontId="21" fillId="0" borderId="74" xfId="0" applyNumberFormat="1" applyFont="1" applyBorder="1" applyAlignment="1">
      <alignment horizontal="center" vertical="center"/>
    </xf>
    <xf numFmtId="3" fontId="21" fillId="0" borderId="18" xfId="0" applyNumberFormat="1" applyFont="1" applyBorder="1" applyAlignment="1">
      <alignment horizontal="center" vertical="center"/>
    </xf>
    <xf numFmtId="3" fontId="21" fillId="0" borderId="23" xfId="0" applyNumberFormat="1" applyFont="1" applyBorder="1" applyAlignment="1">
      <alignment horizontal="center" vertical="center"/>
    </xf>
    <xf numFmtId="3" fontId="19" fillId="0" borderId="18" xfId="0" applyNumberFormat="1" applyFont="1" applyFill="1" applyBorder="1" applyAlignment="1">
      <alignment horizontal="center" vertical="center"/>
    </xf>
    <xf numFmtId="3" fontId="19" fillId="0" borderId="23" xfId="0" applyNumberFormat="1" applyFont="1" applyFill="1" applyBorder="1" applyAlignment="1">
      <alignment horizontal="center" vertical="center"/>
    </xf>
    <xf numFmtId="3" fontId="19" fillId="0" borderId="1" xfId="0" applyNumberFormat="1" applyFont="1" applyFill="1" applyBorder="1" applyAlignment="1">
      <alignment horizontal="center" vertical="center"/>
    </xf>
    <xf numFmtId="3" fontId="19" fillId="0" borderId="7" xfId="0" applyNumberFormat="1" applyFont="1" applyFill="1" applyBorder="1" applyAlignment="1">
      <alignment horizontal="center" vertical="center"/>
    </xf>
    <xf numFmtId="3" fontId="19" fillId="0" borderId="9"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19" fillId="0" borderId="4" xfId="0" applyNumberFormat="1" applyFont="1" applyFill="1" applyBorder="1" applyAlignment="1">
      <alignment horizontal="center" vertical="center" wrapText="1"/>
    </xf>
    <xf numFmtId="3" fontId="19" fillId="0" borderId="5" xfId="0" applyNumberFormat="1" applyFont="1" applyFill="1" applyBorder="1" applyAlignment="1">
      <alignment horizontal="center" vertical="center" wrapText="1"/>
    </xf>
    <xf numFmtId="3" fontId="19" fillId="0" borderId="9" xfId="0" applyNumberFormat="1"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0" borderId="44" xfId="0" applyNumberFormat="1" applyFont="1" applyFill="1" applyBorder="1" applyAlignment="1">
      <alignment horizontal="center" vertical="center" wrapText="1"/>
    </xf>
    <xf numFmtId="3" fontId="19" fillId="0" borderId="74" xfId="0" applyNumberFormat="1" applyFont="1" applyFill="1" applyBorder="1" applyAlignment="1">
      <alignment horizontal="center" vertical="center" wrapText="1"/>
    </xf>
    <xf numFmtId="0" fontId="0" fillId="0" borderId="0" xfId="0" applyFont="1" applyAlignment="1">
      <alignment horizontal="center"/>
    </xf>
    <xf numFmtId="0" fontId="14" fillId="0" borderId="60" xfId="0" applyFont="1" applyBorder="1" applyAlignment="1">
      <alignment wrapText="1"/>
    </xf>
    <xf numFmtId="0" fontId="19" fillId="0" borderId="4" xfId="0" applyFont="1" applyFill="1" applyBorder="1" applyAlignment="1">
      <alignment vertical="center" wrapText="1"/>
    </xf>
    <xf numFmtId="164" fontId="14" fillId="0" borderId="26" xfId="0" applyNumberFormat="1" applyFont="1" applyFill="1" applyBorder="1" applyAlignment="1">
      <alignment horizontal="center" vertical="center" wrapText="1"/>
    </xf>
    <xf numFmtId="164" fontId="14" fillId="0" borderId="4" xfId="0" applyNumberFormat="1" applyFont="1" applyFill="1" applyBorder="1" applyAlignment="1">
      <alignment horizontal="center" vertical="center" wrapText="1"/>
    </xf>
    <xf numFmtId="164" fontId="14" fillId="0" borderId="5" xfId="0" applyNumberFormat="1" applyFont="1" applyFill="1" applyBorder="1" applyAlignment="1">
      <alignment horizontal="center" vertical="center" wrapText="1"/>
    </xf>
    <xf numFmtId="164" fontId="14" fillId="0" borderId="26" xfId="0" applyNumberFormat="1" applyFont="1" applyFill="1" applyBorder="1" applyAlignment="1">
      <alignment vertical="center" wrapText="1"/>
    </xf>
    <xf numFmtId="164" fontId="14" fillId="0" borderId="4" xfId="0" applyNumberFormat="1" applyFont="1" applyFill="1" applyBorder="1" applyAlignment="1">
      <alignment vertical="center" wrapText="1"/>
    </xf>
    <xf numFmtId="164" fontId="14" fillId="0" borderId="5" xfId="0" applyNumberFormat="1" applyFont="1" applyFill="1" applyBorder="1" applyAlignment="1">
      <alignment vertical="center" wrapText="1"/>
    </xf>
    <xf numFmtId="164" fontId="14" fillId="0" borderId="3" xfId="0" applyNumberFormat="1" applyFont="1" applyFill="1" applyBorder="1" applyAlignment="1">
      <alignment vertical="center" wrapText="1"/>
    </xf>
    <xf numFmtId="0" fontId="0" fillId="0" borderId="58" xfId="0" applyBorder="1" applyAlignment="1">
      <alignment vertical="center"/>
    </xf>
    <xf numFmtId="0" fontId="14" fillId="0" borderId="22" xfId="0" applyFont="1" applyBorder="1" applyAlignment="1">
      <alignment horizontal="center" vertical="center" wrapText="1"/>
    </xf>
    <xf numFmtId="0" fontId="14" fillId="0" borderId="18" xfId="0" applyFont="1" applyFill="1" applyBorder="1" applyAlignment="1">
      <alignment vertical="center" wrapText="1"/>
    </xf>
    <xf numFmtId="0" fontId="14" fillId="0" borderId="45" xfId="0" applyFont="1" applyFill="1" applyBorder="1" applyAlignment="1">
      <alignment vertical="center" wrapText="1"/>
    </xf>
    <xf numFmtId="0" fontId="14" fillId="0" borderId="58" xfId="0" applyFont="1" applyBorder="1" applyAlignment="1">
      <alignment wrapText="1"/>
    </xf>
    <xf numFmtId="3" fontId="19" fillId="0" borderId="22" xfId="0" applyNumberFormat="1" applyFont="1" applyBorder="1" applyAlignment="1">
      <alignment horizontal="center" vertical="center" wrapText="1"/>
    </xf>
    <xf numFmtId="3" fontId="19" fillId="0" borderId="18" xfId="0" applyNumberFormat="1" applyFont="1" applyBorder="1" applyAlignment="1">
      <alignment horizontal="center" vertical="center" wrapText="1"/>
    </xf>
    <xf numFmtId="3" fontId="19" fillId="0" borderId="45" xfId="0" applyNumberFormat="1" applyFont="1" applyBorder="1" applyAlignment="1">
      <alignment horizontal="center" vertical="center" wrapText="1"/>
    </xf>
    <xf numFmtId="3" fontId="19" fillId="0" borderId="22" xfId="0" applyNumberFormat="1" applyFont="1" applyBorder="1" applyAlignment="1">
      <alignment horizontal="center" vertical="center"/>
    </xf>
    <xf numFmtId="3" fontId="19" fillId="0" borderId="18" xfId="0" applyNumberFormat="1" applyFont="1" applyBorder="1" applyAlignment="1">
      <alignment horizontal="center" vertical="center"/>
    </xf>
    <xf numFmtId="3" fontId="19" fillId="0" borderId="23" xfId="0" applyNumberFormat="1" applyFont="1" applyBorder="1" applyAlignment="1">
      <alignment horizontal="center" vertical="center"/>
    </xf>
    <xf numFmtId="3" fontId="19" fillId="3" borderId="8" xfId="0" applyNumberFormat="1" applyFont="1" applyFill="1" applyBorder="1" applyAlignment="1">
      <alignment horizontal="right" vertical="center" wrapText="1"/>
    </xf>
    <xf numFmtId="3" fontId="19" fillId="3" borderId="9" xfId="0" applyNumberFormat="1" applyFont="1" applyFill="1" applyBorder="1" applyAlignment="1">
      <alignment horizontal="right" vertical="center" wrapText="1"/>
    </xf>
    <xf numFmtId="3" fontId="19" fillId="3" borderId="32" xfId="0" applyNumberFormat="1" applyFont="1" applyFill="1" applyBorder="1" applyAlignment="1">
      <alignment horizontal="right" vertical="center" wrapText="1"/>
    </xf>
    <xf numFmtId="3" fontId="19" fillId="0" borderId="3" xfId="0" applyNumberFormat="1" applyFont="1" applyBorder="1" applyAlignment="1">
      <alignment horizontal="center" vertical="center" wrapText="1"/>
    </xf>
    <xf numFmtId="3" fontId="19" fillId="0" borderId="4" xfId="0" applyNumberFormat="1" applyFont="1" applyBorder="1" applyAlignment="1">
      <alignment horizontal="center" vertical="center"/>
    </xf>
    <xf numFmtId="3" fontId="19" fillId="0" borderId="5" xfId="0" applyNumberFormat="1" applyFont="1" applyBorder="1" applyAlignment="1">
      <alignment horizontal="center" vertical="center"/>
    </xf>
    <xf numFmtId="3" fontId="20" fillId="0" borderId="13" xfId="0" applyNumberFormat="1" applyFont="1" applyBorder="1" applyAlignment="1">
      <alignment horizontal="center" vertical="center" wrapText="1"/>
    </xf>
    <xf numFmtId="3" fontId="19" fillId="0" borderId="4" xfId="0" applyNumberFormat="1" applyFont="1" applyBorder="1" applyAlignment="1">
      <alignment horizontal="center" vertical="center" wrapText="1"/>
    </xf>
    <xf numFmtId="3" fontId="19" fillId="0" borderId="27" xfId="0" applyNumberFormat="1" applyFont="1" applyBorder="1" applyAlignment="1">
      <alignment horizontal="center" vertical="center" wrapText="1"/>
    </xf>
    <xf numFmtId="3" fontId="19" fillId="0" borderId="33" xfId="0" applyNumberFormat="1" applyFont="1" applyBorder="1" applyAlignment="1">
      <alignment horizontal="center" vertical="center" wrapText="1"/>
    </xf>
    <xf numFmtId="3" fontId="20" fillId="0" borderId="8" xfId="0" applyNumberFormat="1" applyFont="1" applyFill="1" applyBorder="1" applyAlignment="1">
      <alignment horizontal="center" vertical="center" wrapText="1"/>
    </xf>
    <xf numFmtId="3" fontId="20" fillId="0" borderId="9" xfId="0" applyNumberFormat="1" applyFont="1" applyFill="1" applyBorder="1" applyAlignment="1">
      <alignment horizontal="center" vertical="center" wrapText="1"/>
    </xf>
    <xf numFmtId="3" fontId="20" fillId="0" borderId="10" xfId="0" applyNumberFormat="1" applyFont="1" applyFill="1" applyBorder="1" applyAlignment="1">
      <alignment horizontal="center" vertical="center" wrapText="1"/>
    </xf>
    <xf numFmtId="0" fontId="0" fillId="0" borderId="0" xfId="0" applyAlignment="1">
      <alignment horizontal="left"/>
    </xf>
    <xf numFmtId="0" fontId="36" fillId="0" borderId="0" xfId="0" applyFont="1" applyAlignment="1">
      <alignment horizontal="left"/>
    </xf>
    <xf numFmtId="0" fontId="0" fillId="0" borderId="0" xfId="0" applyAlignment="1">
      <alignment horizontal="left" wrapText="1"/>
    </xf>
    <xf numFmtId="0" fontId="0" fillId="0" borderId="0" xfId="0" applyAlignment="1">
      <alignment horizontal="left" vertical="center" wrapText="1"/>
    </xf>
    <xf numFmtId="0" fontId="0" fillId="3" borderId="0" xfId="0" applyFill="1" applyBorder="1" applyAlignment="1"/>
    <xf numFmtId="0" fontId="12" fillId="0" borderId="0" xfId="0" applyFont="1" applyAlignment="1">
      <alignment horizontal="left"/>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3" fillId="0" borderId="0" xfId="0" applyFont="1" applyAlignment="1">
      <alignment horizontal="left" vertical="center" wrapText="1"/>
    </xf>
    <xf numFmtId="0" fontId="3" fillId="0" borderId="0" xfId="0" applyFont="1" applyAlignment="1">
      <alignment horizontal="left"/>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9" xfId="0" applyFont="1" applyBorder="1" applyAlignment="1">
      <alignment horizontal="center" vertical="center" wrapText="1"/>
    </xf>
    <xf numFmtId="0" fontId="11" fillId="0" borderId="47" xfId="0" applyFont="1" applyBorder="1" applyAlignment="1">
      <alignment horizontal="left" vertical="top" wrapText="1"/>
    </xf>
    <xf numFmtId="0" fontId="11" fillId="0" borderId="24" xfId="0" applyFont="1" applyBorder="1" applyAlignment="1">
      <alignment horizontal="left" vertical="top" wrapText="1"/>
    </xf>
    <xf numFmtId="0" fontId="11" fillId="0" borderId="40" xfId="0" applyFont="1" applyBorder="1" applyAlignment="1">
      <alignment horizontal="left" vertical="top" wrapText="1"/>
    </xf>
    <xf numFmtId="0" fontId="3" fillId="0" borderId="24" xfId="0" applyFont="1" applyBorder="1" applyAlignment="1">
      <alignment horizontal="center" vertical="center" wrapText="1"/>
    </xf>
    <xf numFmtId="0" fontId="3" fillId="0" borderId="40" xfId="0" applyFont="1" applyBorder="1" applyAlignment="1">
      <alignment horizontal="center" vertical="center" wrapText="1"/>
    </xf>
    <xf numFmtId="0" fontId="0" fillId="0" borderId="0" xfId="0" applyBorder="1" applyAlignment="1"/>
    <xf numFmtId="0" fontId="0" fillId="0" borderId="49" xfId="0" applyBorder="1" applyAlignment="1"/>
    <xf numFmtId="0" fontId="3" fillId="0" borderId="25" xfId="0" applyFont="1" applyBorder="1" applyAlignment="1">
      <alignment horizontal="center" vertical="center"/>
    </xf>
    <xf numFmtId="0" fontId="3" fillId="0" borderId="54" xfId="0" applyFont="1" applyBorder="1" applyAlignment="1">
      <alignment horizontal="center" vertical="center"/>
    </xf>
    <xf numFmtId="0" fontId="3" fillId="0" borderId="25"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3" fillId="0" borderId="24" xfId="0" applyFont="1" applyBorder="1" applyAlignment="1">
      <alignment horizontal="center" vertical="center"/>
    </xf>
    <xf numFmtId="0" fontId="3" fillId="0" borderId="40" xfId="0" applyFont="1" applyBorder="1" applyAlignment="1">
      <alignment horizontal="center" vertical="center"/>
    </xf>
    <xf numFmtId="0" fontId="0" fillId="0" borderId="40" xfId="0" applyFont="1" applyBorder="1" applyAlignment="1">
      <alignment horizontal="center" vertical="center" wrapText="1"/>
    </xf>
    <xf numFmtId="0" fontId="3" fillId="0" borderId="39" xfId="0" applyFont="1" applyBorder="1" applyAlignment="1">
      <alignment horizontal="center" vertical="center" wrapText="1"/>
    </xf>
    <xf numFmtId="0" fontId="0" fillId="0" borderId="0" xfId="0" applyAlignment="1">
      <alignment horizontal="left" vertical="top" wrapText="1"/>
    </xf>
    <xf numFmtId="0" fontId="3" fillId="0" borderId="17"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4" xfId="0" applyFont="1" applyBorder="1" applyAlignment="1">
      <alignment horizontal="left" vertical="top" wrapText="1"/>
    </xf>
    <xf numFmtId="0" fontId="3" fillId="0" borderId="47" xfId="0" applyFont="1" applyBorder="1" applyAlignment="1">
      <alignment horizontal="left" vertical="top" wrapText="1"/>
    </xf>
    <xf numFmtId="0" fontId="3" fillId="0" borderId="60" xfId="0" applyFont="1" applyBorder="1" applyAlignment="1">
      <alignment horizontal="center" vertical="center" wrapText="1"/>
    </xf>
    <xf numFmtId="0" fontId="0" fillId="0" borderId="39" xfId="0" applyBorder="1" applyAlignment="1">
      <alignment horizontal="center" vertical="center"/>
    </xf>
    <xf numFmtId="0" fontId="3" fillId="0" borderId="39" xfId="0" applyFont="1" applyBorder="1" applyAlignment="1">
      <alignment horizontal="center" vertical="center"/>
    </xf>
    <xf numFmtId="0" fontId="3" fillId="0" borderId="47" xfId="0" applyFont="1" applyBorder="1" applyAlignment="1"/>
    <xf numFmtId="0" fontId="12" fillId="0" borderId="24" xfId="0" applyFont="1" applyBorder="1" applyAlignment="1">
      <alignment horizontal="center" vertical="center"/>
    </xf>
    <xf numFmtId="0" fontId="13" fillId="0" borderId="47" xfId="0" applyFont="1" applyBorder="1" applyAlignment="1">
      <alignment horizontal="center" vertical="center"/>
    </xf>
    <xf numFmtId="0" fontId="3" fillId="0" borderId="60" xfId="0" applyFont="1" applyBorder="1" applyAlignment="1">
      <alignment wrapText="1"/>
    </xf>
    <xf numFmtId="0" fontId="3" fillId="0" borderId="33" xfId="0" applyFont="1" applyBorder="1" applyAlignment="1">
      <alignment horizontal="center" vertical="center" wrapText="1"/>
    </xf>
    <xf numFmtId="0" fontId="3" fillId="0" borderId="62" xfId="0" applyFont="1" applyBorder="1" applyAlignment="1"/>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12" fillId="0" borderId="24" xfId="0" applyFont="1" applyBorder="1" applyAlignment="1">
      <alignment horizontal="center" vertical="center" wrapText="1"/>
    </xf>
    <xf numFmtId="0" fontId="13" fillId="0" borderId="11" xfId="0" applyFont="1" applyBorder="1" applyAlignment="1">
      <alignment horizontal="center" vertical="center"/>
    </xf>
    <xf numFmtId="0" fontId="13" fillId="0" borderId="56" xfId="0" applyFont="1" applyBorder="1" applyAlignment="1">
      <alignment horizontal="center" vertical="center"/>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49" xfId="0" applyBorder="1" applyAlignment="1">
      <alignment horizontal="center" vertical="center"/>
    </xf>
    <xf numFmtId="0" fontId="0" fillId="0" borderId="39" xfId="0" applyFont="1" applyBorder="1" applyAlignment="1"/>
    <xf numFmtId="0" fontId="3" fillId="0" borderId="39" xfId="0" applyFont="1" applyBorder="1" applyAlignment="1"/>
    <xf numFmtId="0" fontId="0" fillId="0" borderId="39" xfId="0" applyBorder="1" applyAlignment="1"/>
    <xf numFmtId="0" fontId="3" fillId="0" borderId="20"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6" xfId="0" applyFont="1" applyBorder="1" applyAlignment="1">
      <alignment horizontal="center" vertical="center" wrapText="1"/>
    </xf>
    <xf numFmtId="0" fontId="18" fillId="3" borderId="35" xfId="0" applyFont="1" applyFill="1" applyBorder="1" applyAlignment="1">
      <alignment horizontal="left" vertical="center" wrapText="1"/>
    </xf>
    <xf numFmtId="0" fontId="18" fillId="3" borderId="36" xfId="0" applyFont="1" applyFill="1" applyBorder="1" applyAlignment="1">
      <alignment horizontal="left" vertical="center" wrapText="1"/>
    </xf>
    <xf numFmtId="0" fontId="18" fillId="3" borderId="37" xfId="0" applyFont="1" applyFill="1" applyBorder="1" applyAlignment="1">
      <alignment horizontal="left" vertical="center" wrapText="1"/>
    </xf>
    <xf numFmtId="0" fontId="0" fillId="0" borderId="0" xfId="0" applyBorder="1" applyAlignment="1">
      <alignment horizontal="center"/>
    </xf>
    <xf numFmtId="0" fontId="0" fillId="0" borderId="49" xfId="0" applyBorder="1" applyAlignment="1">
      <alignment horizontal="center"/>
    </xf>
    <xf numFmtId="0" fontId="3" fillId="0" borderId="56" xfId="0" applyFont="1" applyBorder="1" applyAlignment="1">
      <alignment horizontal="center" vertical="center" wrapText="1"/>
    </xf>
    <xf numFmtId="3" fontId="20" fillId="0" borderId="19" xfId="0" applyNumberFormat="1" applyFont="1" applyFill="1" applyBorder="1" applyAlignment="1">
      <alignment horizontal="center" vertical="center"/>
    </xf>
    <xf numFmtId="3" fontId="20" fillId="0" borderId="18" xfId="0" applyNumberFormat="1" applyFont="1" applyFill="1" applyBorder="1" applyAlignment="1">
      <alignment horizontal="center" vertical="center"/>
    </xf>
    <xf numFmtId="3" fontId="20" fillId="0" borderId="43" xfId="0" applyNumberFormat="1" applyFont="1" applyFill="1" applyBorder="1" applyAlignment="1">
      <alignment horizontal="center" vertical="center"/>
    </xf>
    <xf numFmtId="3" fontId="20" fillId="0" borderId="23" xfId="0" applyNumberFormat="1" applyFont="1" applyFill="1" applyBorder="1" applyAlignment="1">
      <alignment horizontal="center" vertical="center"/>
    </xf>
    <xf numFmtId="0" fontId="17" fillId="0" borderId="35" xfId="0" applyFont="1" applyBorder="1" applyAlignment="1">
      <alignment horizontal="center" vertical="center"/>
    </xf>
    <xf numFmtId="0" fontId="0" fillId="0" borderId="36" xfId="0" applyBorder="1" applyAlignment="1"/>
    <xf numFmtId="0" fontId="0" fillId="0" borderId="37" xfId="0" applyBorder="1" applyAlignment="1"/>
    <xf numFmtId="0" fontId="14" fillId="0" borderId="50" xfId="0" applyFont="1" applyBorder="1" applyAlignment="1">
      <alignment horizontal="left" vertical="center" wrapText="1"/>
    </xf>
    <xf numFmtId="0" fontId="14" fillId="0" borderId="51" xfId="0" applyFont="1" applyBorder="1" applyAlignment="1">
      <alignment horizontal="left" vertical="center" wrapText="1"/>
    </xf>
    <xf numFmtId="0" fontId="18" fillId="0" borderId="40" xfId="0" applyFont="1" applyBorder="1" applyAlignment="1">
      <alignment horizontal="left" vertical="center" wrapText="1"/>
    </xf>
    <xf numFmtId="0" fontId="14" fillId="0" borderId="0" xfId="0" applyFont="1" applyBorder="1" applyAlignment="1">
      <alignment vertical="center"/>
    </xf>
    <xf numFmtId="0" fontId="14" fillId="0" borderId="76" xfId="0" applyFont="1" applyBorder="1" applyAlignment="1">
      <alignment vertical="center"/>
    </xf>
    <xf numFmtId="0" fontId="14" fillId="0" borderId="13" xfId="0" applyFont="1" applyBorder="1" applyAlignment="1">
      <alignment horizontal="left" vertical="center"/>
    </xf>
    <xf numFmtId="0" fontId="14" fillId="0" borderId="55" xfId="0" applyFont="1" applyBorder="1" applyAlignment="1">
      <alignment horizontal="left" vertical="center"/>
    </xf>
    <xf numFmtId="0" fontId="14" fillId="0" borderId="14" xfId="0" applyFont="1" applyBorder="1" applyAlignment="1">
      <alignment horizontal="left" vertical="center"/>
    </xf>
    <xf numFmtId="0" fontId="14" fillId="0" borderId="57" xfId="0" applyFont="1" applyBorder="1" applyAlignment="1">
      <alignment horizontal="left" vertical="center"/>
    </xf>
    <xf numFmtId="0" fontId="5" fillId="0" borderId="24" xfId="0" applyFont="1" applyBorder="1" applyAlignment="1">
      <alignment vertical="center" wrapText="1"/>
    </xf>
    <xf numFmtId="0" fontId="0" fillId="0" borderId="40" xfId="0" applyFont="1" applyBorder="1" applyAlignment="1"/>
    <xf numFmtId="0" fontId="3" fillId="0" borderId="25" xfId="0" applyFont="1" applyBorder="1" applyAlignment="1">
      <alignment vertical="center" wrapText="1"/>
    </xf>
    <xf numFmtId="0" fontId="0" fillId="0" borderId="54" xfId="0" applyFont="1" applyBorder="1" applyAlignment="1">
      <alignment vertical="center" wrapText="1"/>
    </xf>
    <xf numFmtId="0" fontId="18" fillId="3" borderId="47"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76" xfId="0" applyFont="1" applyBorder="1" applyAlignment="1">
      <alignment horizontal="left" vertical="center" wrapText="1"/>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15" xfId="0" applyFont="1" applyBorder="1" applyAlignment="1">
      <alignment horizontal="left" vertical="center"/>
    </xf>
    <xf numFmtId="0" fontId="14" fillId="0" borderId="24" xfId="0" applyFont="1" applyBorder="1" applyAlignment="1">
      <alignment horizontal="left" vertical="center" wrapText="1"/>
    </xf>
    <xf numFmtId="0" fontId="14" fillId="0" borderId="47" xfId="0" applyFont="1" applyBorder="1" applyAlignment="1">
      <alignment horizontal="left" vertical="center" wrapText="1"/>
    </xf>
    <xf numFmtId="0" fontId="14" fillId="0" borderId="25" xfId="0" applyFont="1" applyBorder="1" applyAlignment="1">
      <alignment horizontal="left" vertical="center"/>
    </xf>
    <xf numFmtId="0" fontId="14" fillId="0" borderId="39" xfId="0" applyFont="1" applyBorder="1" applyAlignment="1">
      <alignment horizontal="left" vertical="center"/>
    </xf>
    <xf numFmtId="0" fontId="14" fillId="0" borderId="54" xfId="0" applyFont="1" applyBorder="1" applyAlignment="1">
      <alignment horizontal="left" vertical="center"/>
    </xf>
    <xf numFmtId="0" fontId="14" fillId="0" borderId="50" xfId="0" applyFont="1" applyBorder="1" applyAlignment="1">
      <alignment horizontal="left" vertical="center"/>
    </xf>
    <xf numFmtId="0" fontId="14" fillId="0" borderId="58" xfId="0" applyFont="1" applyBorder="1" applyAlignment="1">
      <alignment horizontal="left" vertical="center"/>
    </xf>
    <xf numFmtId="0" fontId="14" fillId="0" borderId="59" xfId="0" applyFont="1" applyBorder="1" applyAlignment="1"/>
    <xf numFmtId="0" fontId="14" fillId="0" borderId="51" xfId="0" applyFont="1" applyBorder="1" applyAlignment="1"/>
    <xf numFmtId="0" fontId="14" fillId="0" borderId="13" xfId="0" applyFont="1" applyBorder="1" applyAlignment="1">
      <alignment horizontal="left" vertical="center" wrapText="1"/>
    </xf>
    <xf numFmtId="0" fontId="14" fillId="0" borderId="15" xfId="0" applyFont="1" applyBorder="1" applyAlignment="1">
      <alignment horizontal="left" vertical="center" wrapText="1"/>
    </xf>
    <xf numFmtId="0" fontId="14" fillId="0" borderId="24" xfId="0" applyFont="1" applyBorder="1" applyAlignment="1">
      <alignment horizontal="left" vertical="center"/>
    </xf>
    <xf numFmtId="0" fontId="14" fillId="0" borderId="47" xfId="0" applyFont="1" applyBorder="1" applyAlignment="1">
      <alignment horizontal="left" vertical="center"/>
    </xf>
    <xf numFmtId="0" fontId="14" fillId="0" borderId="40" xfId="0" applyFont="1" applyBorder="1" applyAlignment="1">
      <alignment horizontal="left" vertical="center"/>
    </xf>
    <xf numFmtId="0" fontId="14" fillId="0" borderId="11" xfId="0" applyFont="1" applyBorder="1" applyAlignment="1">
      <alignment horizontal="left" vertical="center" wrapText="1"/>
    </xf>
    <xf numFmtId="0" fontId="14" fillId="0" borderId="56" xfId="0" applyFont="1" applyBorder="1" applyAlignment="1">
      <alignment horizontal="left" vertical="center" wrapText="1"/>
    </xf>
    <xf numFmtId="0" fontId="14" fillId="0" borderId="14" xfId="0" applyFont="1" applyBorder="1" applyAlignment="1"/>
    <xf numFmtId="0" fontId="14" fillId="0" borderId="15" xfId="0" applyFont="1" applyBorder="1" applyAlignment="1"/>
    <xf numFmtId="0" fontId="14" fillId="0" borderId="2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6" xfId="0" applyFont="1" applyBorder="1" applyAlignment="1">
      <alignment horizontal="center" vertical="center" wrapText="1"/>
    </xf>
    <xf numFmtId="0" fontId="20" fillId="0" borderId="25" xfId="0" applyFont="1" applyBorder="1" applyAlignment="1">
      <alignment horizontal="left" vertical="center" wrapText="1"/>
    </xf>
    <xf numFmtId="0" fontId="20" fillId="0" borderId="39" xfId="0" applyFont="1" applyBorder="1" applyAlignment="1">
      <alignment horizontal="left" vertical="center" wrapText="1"/>
    </xf>
    <xf numFmtId="0" fontId="20" fillId="0" borderId="54"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20" fillId="0" borderId="58" xfId="0" applyFont="1" applyBorder="1" applyAlignment="1">
      <alignment horizontal="left" vertical="center" wrapText="1"/>
    </xf>
    <xf numFmtId="0" fontId="18" fillId="0" borderId="35" xfId="0" applyFont="1" applyBorder="1" applyAlignment="1">
      <alignment horizontal="left" vertical="center" wrapText="1"/>
    </xf>
    <xf numFmtId="0" fontId="18" fillId="0" borderId="36" xfId="0" applyFont="1" applyBorder="1" applyAlignment="1">
      <alignment horizontal="left" vertical="center" wrapText="1"/>
    </xf>
    <xf numFmtId="0" fontId="18" fillId="0" borderId="37" xfId="0" applyFont="1" applyBorder="1" applyAlignment="1">
      <alignment horizontal="left" vertical="center" wrapText="1"/>
    </xf>
    <xf numFmtId="0" fontId="18" fillId="0" borderId="11" xfId="0" applyFont="1" applyBorder="1" applyAlignment="1">
      <alignment horizontal="left" vertical="center" wrapText="1"/>
    </xf>
    <xf numFmtId="0" fontId="18" fillId="0" borderId="56" xfId="0" applyFont="1" applyBorder="1" applyAlignment="1">
      <alignment horizontal="left" vertical="center" wrapText="1"/>
    </xf>
    <xf numFmtId="0" fontId="20" fillId="0" borderId="60" xfId="0" applyFont="1" applyBorder="1" applyAlignment="1">
      <alignment horizontal="left"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36" xfId="0" applyBorder="1" applyAlignment="1">
      <alignment horizontal="center"/>
    </xf>
    <xf numFmtId="0" fontId="31" fillId="0" borderId="25" xfId="0" applyFont="1" applyBorder="1" applyAlignment="1">
      <alignment vertical="center" wrapText="1"/>
    </xf>
    <xf numFmtId="0" fontId="12" fillId="0" borderId="56" xfId="0" applyFont="1" applyBorder="1" applyAlignment="1">
      <alignment horizontal="left" vertical="center" wrapText="1"/>
    </xf>
    <xf numFmtId="0" fontId="0" fillId="0" borderId="41" xfId="0" applyBorder="1" applyAlignment="1">
      <alignment horizontal="left" vertical="center" wrapText="1"/>
    </xf>
    <xf numFmtId="0" fontId="0" fillId="0" borderId="0" xfId="0" applyAlignment="1">
      <alignment horizontal="left" vertical="center"/>
    </xf>
    <xf numFmtId="0" fontId="18" fillId="0" borderId="35" xfId="0" applyFont="1" applyFill="1" applyBorder="1" applyAlignment="1">
      <alignment vertical="center" wrapText="1"/>
    </xf>
    <xf numFmtId="0" fontId="14" fillId="0" borderId="36" xfId="0" applyFont="1" applyBorder="1" applyAlignment="1">
      <alignment vertical="center" wrapText="1"/>
    </xf>
    <xf numFmtId="0" fontId="14" fillId="0" borderId="37" xfId="0" applyFont="1" applyBorder="1" applyAlignment="1">
      <alignment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9" fillId="0" borderId="25"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5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54"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41"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2"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6"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2" fillId="3" borderId="36" xfId="0" applyFont="1" applyFill="1" applyBorder="1" applyAlignment="1">
      <alignment horizontal="center" vertical="center" wrapText="1"/>
    </xf>
    <xf numFmtId="0" fontId="16" fillId="0" borderId="1" xfId="0" applyFont="1" applyBorder="1" applyAlignment="1">
      <alignment horizontal="center"/>
    </xf>
    <xf numFmtId="0" fontId="16" fillId="0" borderId="0" xfId="0" applyFont="1" applyAlignment="1">
      <alignment horizontal="left" wrapText="1"/>
    </xf>
  </cellXfs>
  <cellStyles count="9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cellStyle name="Normal" xfId="0" builtinId="0"/>
    <cellStyle name="Percent" xfId="94" builtinId="5"/>
  </cellStyles>
  <dxfs count="48">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tables/table1.xml><?xml version="1.0" encoding="utf-8"?>
<table xmlns="http://schemas.openxmlformats.org/spreadsheetml/2006/main" id="1" name="Table1" displayName="Table1" ref="C1:C7" totalsRowShown="0" headerRowDxfId="39" dataDxfId="38" tableBorderDxfId="37">
  <autoFilter ref="C1:C7"/>
  <tableColumns count="1">
    <tableColumn id="1" name="TRANSPORT MODE" dataDxfId="36"/>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4" dataDxfId="3">
  <autoFilter ref="G1:G2"/>
  <tableColumns count="1">
    <tableColumn id="1" name="Select:" dataDxfId="2"/>
  </tableColumns>
  <tableStyleInfo name="TableStyleMedium2" showFirstColumn="0" showLastColumn="0" showRowStripes="1" showColumnStripes="0"/>
</table>
</file>

<file path=xl/tables/table11.xml><?xml version="1.0" encoding="utf-8"?>
<table xmlns="http://schemas.openxmlformats.org/spreadsheetml/2006/main" id="7" name="Table7" displayName="Table7" ref="L1:L5" totalsRowShown="0" dataDxfId="1">
  <autoFilter ref="L1:L5"/>
  <tableColumns count="1">
    <tableColumn id="1" name="APPLICATION LEVEL" dataDxfId="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1" totalsRowShown="0" headerRowDxfId="35" dataDxfId="34" tableBorderDxfId="33">
  <autoFilter ref="D1:D11"/>
  <tableColumns count="1">
    <tableColumn id="1" name="ALTERNATIVE FUEL" dataDxfId="32"/>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31" dataDxfId="30" tableBorderDxfId="29">
  <autoFilter ref="E1:E11"/>
  <tableColumns count="1">
    <tableColumn id="1" name="TYPE LEGAL MEASURES" dataDxfId="28"/>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27" dataDxfId="26" tableBorderDxfId="25">
  <autoFilter ref="F1:F6"/>
  <tableColumns count="1">
    <tableColumn id="1" name="TYPE OF POLICY MEASURES M1" dataDxfId="24"/>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23" dataDxfId="22">
  <autoFilter ref="H1:H8"/>
  <tableColumns count="1">
    <tableColumn id="1" name="Financial incentives" dataDxfId="21"/>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20" dataDxfId="18" headerRowBorderDxfId="19" tableBorderDxfId="17" totalsRowBorderDxfId="16">
  <autoFilter ref="B1:B6"/>
  <tableColumns count="1">
    <tableColumn id="1" name="AF FIELD" dataDxfId="15"/>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14" dataDxfId="13">
  <autoFilter ref="I1:I2"/>
  <tableColumns count="1">
    <tableColumn id="1" name="Non-financial incentives" dataDxfId="12"/>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11" dataDxfId="10" tableBorderDxfId="9">
  <autoFilter ref="J1:J2"/>
  <tableColumns count="1">
    <tableColumn id="1" name="Education / Information" dataDxfId="8"/>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7" tableBorderDxfId="6">
  <autoFilter ref="K1:K2"/>
  <tableColumns count="1">
    <tableColumn id="1" name="Other " dataDxfId="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17" Type="http://schemas.openxmlformats.org/officeDocument/2006/relationships/printerSettings" Target="../printerSettings/printerSettings10.bin"/><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_rels/sheet1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96" zoomScaleNormal="96" zoomScalePageLayoutView="96" workbookViewId="0">
      <selection activeCell="A19" sqref="A19"/>
    </sheetView>
  </sheetViews>
  <sheetFormatPr defaultColWidth="8.7109375" defaultRowHeight="15" x14ac:dyDescent="0.25"/>
  <cols>
    <col min="1" max="1" width="97.140625" style="32" customWidth="1"/>
    <col min="2" max="16384" width="8.7109375" style="32"/>
  </cols>
  <sheetData>
    <row r="1" spans="1:17" x14ac:dyDescent="0.25">
      <c r="A1" s="175" t="s">
        <v>191</v>
      </c>
      <c r="B1" s="175"/>
      <c r="C1" s="175"/>
      <c r="D1" s="175"/>
      <c r="E1" s="175"/>
      <c r="F1" s="175"/>
      <c r="G1" s="175"/>
      <c r="H1" s="175"/>
      <c r="I1" s="175"/>
      <c r="J1" s="175"/>
      <c r="K1" s="175"/>
      <c r="L1" s="175"/>
      <c r="M1" s="175"/>
      <c r="N1" s="175"/>
      <c r="O1" s="175"/>
      <c r="P1" s="175"/>
      <c r="Q1" s="175"/>
    </row>
    <row r="2" spans="1:17" ht="30" x14ac:dyDescent="0.25">
      <c r="A2" s="338" t="s">
        <v>411</v>
      </c>
      <c r="B2" s="177"/>
      <c r="C2" s="177"/>
      <c r="D2" s="177"/>
      <c r="E2" s="177"/>
      <c r="F2" s="177"/>
      <c r="G2" s="177"/>
      <c r="H2" s="177"/>
      <c r="I2" s="177"/>
      <c r="J2" s="177"/>
      <c r="K2" s="177"/>
      <c r="L2" s="177"/>
      <c r="M2" s="177"/>
      <c r="N2" s="177"/>
      <c r="O2" s="177"/>
      <c r="P2" s="177"/>
      <c r="Q2" s="177"/>
    </row>
    <row r="3" spans="1:17" x14ac:dyDescent="0.25">
      <c r="A3" s="176"/>
      <c r="B3" s="177"/>
      <c r="C3" s="177"/>
      <c r="D3" s="177"/>
      <c r="E3" s="177"/>
      <c r="F3" s="177"/>
      <c r="G3" s="177"/>
      <c r="H3" s="177"/>
      <c r="I3" s="177"/>
      <c r="J3" s="177"/>
      <c r="K3" s="177"/>
      <c r="L3" s="177"/>
      <c r="M3" s="177"/>
      <c r="N3" s="177"/>
      <c r="O3" s="177"/>
      <c r="P3" s="177"/>
      <c r="Q3" s="177"/>
    </row>
    <row r="5" spans="1:17" x14ac:dyDescent="0.25">
      <c r="A5" s="5" t="s">
        <v>136</v>
      </c>
    </row>
    <row r="6" spans="1:17" ht="30" x14ac:dyDescent="0.25">
      <c r="A6" s="26" t="s">
        <v>393</v>
      </c>
    </row>
    <row r="7" spans="1:17" ht="30" x14ac:dyDescent="0.25">
      <c r="A7" s="26" t="s">
        <v>392</v>
      </c>
    </row>
    <row r="10" spans="1:17" x14ac:dyDescent="0.25">
      <c r="A10" s="5" t="s">
        <v>192</v>
      </c>
    </row>
    <row r="11" spans="1:17" x14ac:dyDescent="0.25">
      <c r="A11" s="178" t="s">
        <v>193</v>
      </c>
    </row>
    <row r="12" spans="1:17" x14ac:dyDescent="0.25">
      <c r="A12" s="178" t="s">
        <v>201</v>
      </c>
    </row>
    <row r="13" spans="1:17" x14ac:dyDescent="0.25">
      <c r="A13" s="178" t="s">
        <v>194</v>
      </c>
    </row>
    <row r="14" spans="1:17" x14ac:dyDescent="0.25">
      <c r="A14" s="178" t="s">
        <v>195</v>
      </c>
    </row>
    <row r="15" spans="1:17" x14ac:dyDescent="0.25">
      <c r="A15" s="178" t="s">
        <v>196</v>
      </c>
    </row>
    <row r="16" spans="1:17" x14ac:dyDescent="0.25">
      <c r="A16" s="178" t="s">
        <v>197</v>
      </c>
    </row>
    <row r="17" spans="1:1" x14ac:dyDescent="0.25">
      <c r="A17" s="178" t="s">
        <v>198</v>
      </c>
    </row>
    <row r="18" spans="1:1" x14ac:dyDescent="0.25">
      <c r="A18" s="178" t="s">
        <v>199</v>
      </c>
    </row>
    <row r="19" spans="1:1" x14ac:dyDescent="0.25">
      <c r="A19" s="178" t="s">
        <v>295</v>
      </c>
    </row>
    <row r="20" spans="1:1" x14ac:dyDescent="0.25">
      <c r="A20" s="337" t="s">
        <v>256</v>
      </c>
    </row>
  </sheetData>
  <hyperlinks>
    <hyperlink ref="A11" location="'1. Legal Measures'!A1" display="1. Legal measures"/>
    <hyperlink ref="A12" location="'2. Policy Measures'!A1" display="2 Policy measures"/>
    <hyperlink ref="A13" location="'3. Deployment and manufacturing'!A1" display="3. Deployment and manufacturing"/>
    <hyperlink ref="A14" location="'4. RTD&amp;D'!A1" display="4. RTD&amp;D"/>
    <hyperlink ref="A15" location="'5a. AFV estimates'!A1" display="5a. AFV estimates"/>
    <hyperlink ref="A16" location="'5b.AFI targets'!A1" display="5b. AFI targets"/>
    <hyperlink ref="A17" location="'6. AFI developments'!A1" display="6. AFI developments"/>
    <hyperlink ref="A18" location="Abbreviations!A1" display="Abbreviations"/>
    <hyperlink ref="A20" location="Menus!A1" display="Menus"/>
    <hyperlink ref="A19" location="References!A1" display="References"/>
  </hyperlinks>
  <pageMargins left="0.7" right="0.7" top="0.75" bottom="0.75" header="0.3" footer="0.3"/>
  <pageSetup paperSize="9" orientation="landscape"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election sqref="A1:C1"/>
    </sheetView>
  </sheetViews>
  <sheetFormatPr defaultColWidth="8.85546875" defaultRowHeight="15" x14ac:dyDescent="0.25"/>
  <cols>
    <col min="1" max="1" width="10.28515625" customWidth="1"/>
    <col min="2" max="2" width="119" style="26" customWidth="1"/>
    <col min="3" max="3" width="85.7109375" style="357" customWidth="1"/>
  </cols>
  <sheetData>
    <row r="1" spans="1:8" ht="14.1" customHeight="1" x14ac:dyDescent="0.25">
      <c r="A1" s="816" t="s">
        <v>295</v>
      </c>
      <c r="B1" s="816"/>
      <c r="C1" s="816"/>
    </row>
    <row r="2" spans="1:8" x14ac:dyDescent="0.25">
      <c r="A2" s="26"/>
    </row>
    <row r="3" spans="1:8" ht="20.45" customHeight="1" x14ac:dyDescent="0.25">
      <c r="A3" s="471" t="s">
        <v>298</v>
      </c>
      <c r="B3" s="357" t="s">
        <v>286</v>
      </c>
      <c r="C3" s="359" t="s">
        <v>267</v>
      </c>
    </row>
    <row r="4" spans="1:8" s="32" customFormat="1" ht="32.1" customHeight="1" x14ac:dyDescent="0.25">
      <c r="A4" s="472" t="s">
        <v>299</v>
      </c>
      <c r="B4" s="363" t="s">
        <v>310</v>
      </c>
      <c r="C4" s="358" t="s">
        <v>309</v>
      </c>
    </row>
    <row r="5" spans="1:8" s="32" customFormat="1" ht="20.45" customHeight="1" x14ac:dyDescent="0.25">
      <c r="A5" s="471" t="s">
        <v>308</v>
      </c>
      <c r="B5" s="357" t="s">
        <v>297</v>
      </c>
      <c r="C5" s="359" t="s">
        <v>296</v>
      </c>
    </row>
    <row r="6" spans="1:8" x14ac:dyDescent="0.25">
      <c r="A6" s="362" t="s">
        <v>305</v>
      </c>
      <c r="B6" s="429" t="s">
        <v>307</v>
      </c>
      <c r="C6" s="358" t="s">
        <v>306</v>
      </c>
    </row>
    <row r="7" spans="1:8" ht="27" customHeight="1" x14ac:dyDescent="0.25">
      <c r="A7" s="471" t="s">
        <v>276</v>
      </c>
      <c r="B7" s="357" t="s">
        <v>287</v>
      </c>
      <c r="C7" s="358" t="s">
        <v>277</v>
      </c>
      <c r="D7" s="357"/>
      <c r="E7" s="357"/>
      <c r="F7" s="357"/>
      <c r="G7" s="357"/>
      <c r="H7" s="357"/>
    </row>
    <row r="8" spans="1:8" ht="33" customHeight="1" x14ac:dyDescent="0.25">
      <c r="A8" s="357" t="s">
        <v>361</v>
      </c>
      <c r="B8" s="357" t="s">
        <v>359</v>
      </c>
      <c r="C8" s="358" t="s">
        <v>363</v>
      </c>
      <c r="D8" s="231"/>
      <c r="E8" s="231"/>
      <c r="F8" s="231"/>
      <c r="G8" s="231"/>
      <c r="H8" s="231"/>
    </row>
    <row r="9" spans="1:8" ht="30" x14ac:dyDescent="0.25">
      <c r="A9" s="357" t="s">
        <v>362</v>
      </c>
      <c r="B9" s="366" t="s">
        <v>360</v>
      </c>
      <c r="C9" s="358" t="s">
        <v>364</v>
      </c>
      <c r="D9" s="231"/>
      <c r="E9" s="231"/>
      <c r="F9" s="231"/>
      <c r="G9" s="231"/>
      <c r="H9" s="231"/>
    </row>
    <row r="10" spans="1:8" ht="35.1" customHeight="1" x14ac:dyDescent="0.25">
      <c r="A10" s="471" t="s">
        <v>353</v>
      </c>
      <c r="B10" s="357" t="s">
        <v>241</v>
      </c>
      <c r="C10" s="358" t="s">
        <v>242</v>
      </c>
      <c r="D10" s="32"/>
      <c r="E10" s="32"/>
      <c r="F10" s="32"/>
      <c r="G10" s="32"/>
      <c r="H10" s="32"/>
    </row>
    <row r="11" spans="1:8" ht="30" x14ac:dyDescent="0.25">
      <c r="A11" s="357" t="s">
        <v>354</v>
      </c>
      <c r="B11" s="357" t="s">
        <v>355</v>
      </c>
      <c r="C11" s="358" t="s">
        <v>352</v>
      </c>
      <c r="D11" s="231"/>
      <c r="E11" s="231"/>
      <c r="F11" s="231"/>
      <c r="G11" s="231"/>
      <c r="H11" s="231"/>
    </row>
    <row r="12" spans="1:8" ht="30" x14ac:dyDescent="0.25">
      <c r="A12" s="471" t="s">
        <v>268</v>
      </c>
      <c r="B12" s="357" t="s">
        <v>290</v>
      </c>
      <c r="C12" s="359" t="s">
        <v>269</v>
      </c>
      <c r="D12" s="32"/>
      <c r="E12" s="32"/>
      <c r="F12" s="32"/>
      <c r="G12" s="32"/>
      <c r="H12" s="32"/>
    </row>
    <row r="13" spans="1:8" ht="30" x14ac:dyDescent="0.25">
      <c r="A13" s="471" t="s">
        <v>239</v>
      </c>
      <c r="B13" s="357" t="s">
        <v>240</v>
      </c>
      <c r="C13" s="358" t="s">
        <v>243</v>
      </c>
      <c r="D13" s="32"/>
      <c r="E13" s="32"/>
      <c r="F13" s="32"/>
      <c r="G13" s="32"/>
      <c r="H13" s="32"/>
    </row>
    <row r="14" spans="1:8" ht="45" x14ac:dyDescent="0.25">
      <c r="A14" s="471" t="s">
        <v>265</v>
      </c>
      <c r="B14" s="357" t="s">
        <v>291</v>
      </c>
      <c r="C14" s="358" t="s">
        <v>266</v>
      </c>
    </row>
    <row r="15" spans="1:8" x14ac:dyDescent="0.25">
      <c r="A15" s="471" t="s">
        <v>274</v>
      </c>
      <c r="B15" s="357" t="s">
        <v>292</v>
      </c>
      <c r="C15" s="358" t="s">
        <v>275</v>
      </c>
    </row>
    <row r="16" spans="1:8" ht="30" customHeight="1" x14ac:dyDescent="0.25">
      <c r="A16" s="357" t="s">
        <v>301</v>
      </c>
      <c r="B16" s="357" t="s">
        <v>300</v>
      </c>
      <c r="C16" s="358" t="s">
        <v>302</v>
      </c>
    </row>
    <row r="17" spans="1:3" ht="30" x14ac:dyDescent="0.25">
      <c r="A17" s="471" t="s">
        <v>272</v>
      </c>
      <c r="B17" s="357" t="s">
        <v>293</v>
      </c>
      <c r="C17" s="358" t="s">
        <v>273</v>
      </c>
    </row>
    <row r="18" spans="1:3" x14ac:dyDescent="0.25">
      <c r="A18" s="471" t="s">
        <v>270</v>
      </c>
      <c r="B18" s="357" t="s">
        <v>294</v>
      </c>
      <c r="C18" s="358" t="s">
        <v>271</v>
      </c>
    </row>
    <row r="19" spans="1:3" ht="45" x14ac:dyDescent="0.25">
      <c r="A19" s="357" t="s">
        <v>311</v>
      </c>
      <c r="B19" s="357" t="s">
        <v>304</v>
      </c>
      <c r="C19" s="358" t="s">
        <v>303</v>
      </c>
    </row>
    <row r="20" spans="1:3" x14ac:dyDescent="0.25">
      <c r="A20" s="26"/>
    </row>
    <row r="21" spans="1:3" x14ac:dyDescent="0.25">
      <c r="A21" s="26"/>
    </row>
    <row r="22" spans="1:3" x14ac:dyDescent="0.25">
      <c r="A22" s="26"/>
    </row>
    <row r="23" spans="1:3" x14ac:dyDescent="0.25">
      <c r="A23" s="26"/>
    </row>
    <row r="24" spans="1:3" x14ac:dyDescent="0.25">
      <c r="A24" s="26"/>
    </row>
    <row r="25" spans="1:3" x14ac:dyDescent="0.25">
      <c r="A25" s="26"/>
    </row>
    <row r="26" spans="1:3" x14ac:dyDescent="0.25">
      <c r="A26" s="26"/>
    </row>
    <row r="27" spans="1:3" x14ac:dyDescent="0.25">
      <c r="A27" s="26"/>
    </row>
    <row r="28" spans="1:3" x14ac:dyDescent="0.25">
      <c r="A28" s="26"/>
    </row>
    <row r="29" spans="1:3" x14ac:dyDescent="0.25">
      <c r="A29" s="26"/>
    </row>
    <row r="30" spans="1:3" x14ac:dyDescent="0.25">
      <c r="A30" s="26"/>
    </row>
    <row r="31" spans="1:3" x14ac:dyDescent="0.25">
      <c r="A31" s="26"/>
    </row>
    <row r="32" spans="1:3" x14ac:dyDescent="0.25">
      <c r="A32" s="26"/>
    </row>
  </sheetData>
  <sortState ref="A4:C19">
    <sortCondition ref="A3"/>
  </sortState>
  <mergeCells count="1">
    <mergeCell ref="A1:C1"/>
  </mergeCells>
  <hyperlinks>
    <hyperlink ref="C10" r:id="rId1"/>
    <hyperlink ref="C13" r:id="rId2"/>
    <hyperlink ref="C14" r:id="rId3"/>
    <hyperlink ref="C3" r:id="rId4"/>
    <hyperlink ref="C12" r:id="rId5"/>
    <hyperlink ref="C18" r:id="rId6"/>
    <hyperlink ref="C17" r:id="rId7"/>
    <hyperlink ref="C15" r:id="rId8"/>
    <hyperlink ref="C7" r:id="rId9"/>
    <hyperlink ref="C5" r:id="rId10"/>
    <hyperlink ref="C16" r:id="rId11"/>
    <hyperlink ref="C6" r:id="rId12"/>
    <hyperlink ref="C4" r:id="rId13"/>
    <hyperlink ref="C11" r:id="rId14"/>
    <hyperlink ref="C8" r:id="rId15"/>
    <hyperlink ref="C9" r:id="rId16"/>
  </hyperlinks>
  <pageMargins left="0.7" right="0.7" top="0.75" bottom="0.75" header="0.3" footer="0.3"/>
  <pageSetup scale="56" orientation="landscape" r:id="rId17"/>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5"/>
  <sheetViews>
    <sheetView zoomScale="98" zoomScaleNormal="98" zoomScalePageLayoutView="98" workbookViewId="0"/>
  </sheetViews>
  <sheetFormatPr defaultColWidth="8.7109375" defaultRowHeight="15" x14ac:dyDescent="0.25"/>
  <cols>
    <col min="1" max="1" width="3.28515625" customWidth="1"/>
    <col min="2" max="2" width="12.7109375" customWidth="1"/>
    <col min="3" max="3" width="12.140625" customWidth="1"/>
    <col min="4" max="4" width="22.5703125" style="32" customWidth="1"/>
    <col min="5" max="5" width="42" customWidth="1"/>
    <col min="6" max="6" width="25.85546875" customWidth="1"/>
    <col min="7" max="7" width="8.7109375" style="32" customWidth="1"/>
    <col min="8" max="8" width="28.28515625" customWidth="1"/>
    <col min="9" max="9" width="22.42578125" customWidth="1"/>
    <col min="10" max="10" width="22.85546875" style="32" customWidth="1"/>
    <col min="11" max="11" width="8.7109375" style="32" customWidth="1"/>
    <col min="12" max="12" width="53.7109375" customWidth="1"/>
    <col min="13" max="13" width="26.42578125" customWidth="1"/>
  </cols>
  <sheetData>
    <row r="1" spans="2:12" ht="15" customHeight="1" x14ac:dyDescent="0.25">
      <c r="B1" s="173" t="s">
        <v>170</v>
      </c>
      <c r="C1" s="29" t="s">
        <v>6</v>
      </c>
      <c r="D1" s="29" t="s">
        <v>107</v>
      </c>
      <c r="E1" s="30" t="s">
        <v>202</v>
      </c>
      <c r="F1" s="29" t="s">
        <v>178</v>
      </c>
      <c r="G1" s="339" t="s">
        <v>108</v>
      </c>
      <c r="H1" s="29" t="s">
        <v>344</v>
      </c>
      <c r="I1" s="26" t="s">
        <v>345</v>
      </c>
      <c r="J1" s="428" t="s">
        <v>346</v>
      </c>
      <c r="K1" s="32" t="s">
        <v>182</v>
      </c>
      <c r="L1" t="s">
        <v>374</v>
      </c>
    </row>
    <row r="2" spans="2:12" x14ac:dyDescent="0.25">
      <c r="B2" s="350" t="s">
        <v>108</v>
      </c>
      <c r="C2" s="343" t="s">
        <v>108</v>
      </c>
      <c r="D2" s="343" t="s">
        <v>108</v>
      </c>
      <c r="E2" s="343" t="s">
        <v>108</v>
      </c>
      <c r="F2" s="343" t="s">
        <v>108</v>
      </c>
      <c r="G2" s="343" t="s">
        <v>108</v>
      </c>
      <c r="H2" s="343" t="s">
        <v>108</v>
      </c>
      <c r="I2" s="346"/>
      <c r="J2" s="347"/>
      <c r="K2" s="348"/>
      <c r="L2" s="463" t="s">
        <v>108</v>
      </c>
    </row>
    <row r="3" spans="2:12" x14ac:dyDescent="0.25">
      <c r="B3" s="351" t="s">
        <v>171</v>
      </c>
      <c r="C3" s="344" t="s">
        <v>11</v>
      </c>
      <c r="D3" s="344" t="s">
        <v>7</v>
      </c>
      <c r="E3" s="352" t="s">
        <v>338</v>
      </c>
      <c r="F3" s="344" t="s">
        <v>344</v>
      </c>
      <c r="G3" s="344"/>
      <c r="H3" s="344" t="s">
        <v>351</v>
      </c>
      <c r="I3" s="338"/>
      <c r="J3" s="349"/>
      <c r="K3" s="349"/>
      <c r="L3" s="349" t="s">
        <v>375</v>
      </c>
    </row>
    <row r="4" spans="2:12" x14ac:dyDescent="0.25">
      <c r="B4" s="353" t="s">
        <v>172</v>
      </c>
      <c r="C4" s="344" t="s">
        <v>12</v>
      </c>
      <c r="D4" s="344" t="s">
        <v>109</v>
      </c>
      <c r="E4" s="352" t="s">
        <v>339</v>
      </c>
      <c r="F4" s="344" t="s">
        <v>345</v>
      </c>
      <c r="G4" s="344"/>
      <c r="H4" s="344" t="s">
        <v>347</v>
      </c>
      <c r="I4" s="7"/>
      <c r="J4" s="344"/>
      <c r="K4" s="344"/>
      <c r="L4" s="349" t="s">
        <v>376</v>
      </c>
    </row>
    <row r="5" spans="2:12" x14ac:dyDescent="0.25">
      <c r="B5" s="351" t="s">
        <v>181</v>
      </c>
      <c r="C5" s="345" t="s">
        <v>14</v>
      </c>
      <c r="D5" s="344" t="s">
        <v>245</v>
      </c>
      <c r="E5" s="344" t="s">
        <v>340</v>
      </c>
      <c r="F5" s="344" t="s">
        <v>346</v>
      </c>
      <c r="G5" s="344"/>
      <c r="H5" s="344" t="s">
        <v>173</v>
      </c>
      <c r="I5" s="7"/>
      <c r="J5" s="344"/>
      <c r="K5" s="344"/>
      <c r="L5" s="349" t="s">
        <v>377</v>
      </c>
    </row>
    <row r="6" spans="2:12" x14ac:dyDescent="0.25">
      <c r="B6" s="354" t="s">
        <v>369</v>
      </c>
      <c r="C6" s="344" t="s">
        <v>13</v>
      </c>
      <c r="D6" s="344" t="s">
        <v>94</v>
      </c>
      <c r="E6" s="352" t="s">
        <v>2</v>
      </c>
      <c r="F6" s="143" t="s">
        <v>2</v>
      </c>
      <c r="G6" s="344"/>
      <c r="H6" s="344" t="s">
        <v>350</v>
      </c>
      <c r="I6" s="114"/>
      <c r="J6" s="114"/>
      <c r="K6" s="114"/>
    </row>
    <row r="7" spans="2:12" x14ac:dyDescent="0.25">
      <c r="B7" s="344"/>
      <c r="C7" s="452" t="s">
        <v>369</v>
      </c>
      <c r="D7" s="344" t="s">
        <v>10</v>
      </c>
      <c r="E7" s="430" t="s">
        <v>108</v>
      </c>
      <c r="F7" s="355"/>
      <c r="G7" s="143"/>
      <c r="H7" s="344" t="s">
        <v>349</v>
      </c>
      <c r="I7" s="32"/>
      <c r="J7" s="7"/>
      <c r="K7" s="7"/>
    </row>
    <row r="8" spans="2:12" x14ac:dyDescent="0.25">
      <c r="B8" s="344"/>
      <c r="C8" s="355"/>
      <c r="D8" s="344" t="s">
        <v>169</v>
      </c>
      <c r="E8" s="352" t="s">
        <v>341</v>
      </c>
      <c r="F8" s="355"/>
      <c r="G8" s="355"/>
      <c r="H8" s="344" t="s">
        <v>348</v>
      </c>
      <c r="I8" s="28"/>
      <c r="J8" s="7"/>
      <c r="K8" s="7"/>
    </row>
    <row r="9" spans="2:12" x14ac:dyDescent="0.25">
      <c r="B9" s="344"/>
      <c r="C9" s="349"/>
      <c r="D9" s="344" t="s">
        <v>365</v>
      </c>
      <c r="E9" s="352" t="s">
        <v>342</v>
      </c>
      <c r="F9" s="355"/>
      <c r="G9" s="355"/>
      <c r="H9" s="349"/>
      <c r="I9" s="114"/>
      <c r="J9" s="114"/>
      <c r="K9" s="114"/>
    </row>
    <row r="10" spans="2:12" ht="26.45" customHeight="1" x14ac:dyDescent="0.25">
      <c r="B10" s="344"/>
      <c r="C10" s="355"/>
      <c r="D10" s="344" t="s">
        <v>168</v>
      </c>
      <c r="E10" s="427" t="s">
        <v>343</v>
      </c>
      <c r="F10" s="355"/>
      <c r="G10" s="355"/>
      <c r="H10" s="349"/>
      <c r="I10" s="114"/>
      <c r="K10" s="114"/>
      <c r="L10" s="26"/>
    </row>
    <row r="11" spans="2:12" x14ac:dyDescent="0.25">
      <c r="B11" s="344"/>
      <c r="C11" s="355"/>
      <c r="D11" s="452" t="s">
        <v>369</v>
      </c>
      <c r="E11" s="352" t="s">
        <v>2</v>
      </c>
      <c r="F11" s="356"/>
      <c r="G11" s="355"/>
      <c r="H11" s="349"/>
      <c r="I11" s="134"/>
      <c r="J11" s="28"/>
      <c r="K11" s="7"/>
    </row>
    <row r="12" spans="2:12" x14ac:dyDescent="0.25">
      <c r="B12" s="344"/>
      <c r="C12" s="355"/>
      <c r="D12" s="355"/>
      <c r="E12" s="139"/>
      <c r="F12" s="344"/>
      <c r="G12" s="356"/>
      <c r="I12" s="114"/>
      <c r="J12" s="114"/>
      <c r="K12" s="7"/>
    </row>
    <row r="13" spans="2:12" x14ac:dyDescent="0.25">
      <c r="B13" s="344"/>
      <c r="C13" s="344"/>
      <c r="D13" s="344"/>
      <c r="E13" s="140"/>
      <c r="F13" s="344"/>
      <c r="G13" s="344"/>
      <c r="I13" s="114"/>
      <c r="J13" s="114"/>
      <c r="K13" s="114"/>
    </row>
    <row r="14" spans="2:12" x14ac:dyDescent="0.25">
      <c r="B14" s="344"/>
      <c r="C14" s="344"/>
      <c r="D14" s="344"/>
      <c r="E14" s="7"/>
      <c r="F14" s="344"/>
      <c r="G14" s="344"/>
      <c r="I14" s="114"/>
      <c r="J14" s="134"/>
    </row>
    <row r="15" spans="2:12" x14ac:dyDescent="0.25">
      <c r="B15" s="344"/>
      <c r="C15" s="344"/>
      <c r="D15" s="344"/>
      <c r="E15" s="7"/>
      <c r="F15" s="344"/>
      <c r="G15" s="344"/>
      <c r="I15" s="114"/>
      <c r="J15" s="114"/>
      <c r="K15" s="28"/>
    </row>
    <row r="16" spans="2:12" x14ac:dyDescent="0.25">
      <c r="B16" s="344"/>
      <c r="C16" s="344"/>
      <c r="D16" s="344"/>
      <c r="E16" s="7"/>
      <c r="F16" s="344"/>
      <c r="G16" s="344"/>
      <c r="I16" s="114"/>
      <c r="J16" s="114"/>
      <c r="K16" s="114"/>
    </row>
    <row r="17" spans="2:11" x14ac:dyDescent="0.25">
      <c r="B17" s="344"/>
      <c r="C17" s="344"/>
      <c r="D17" s="344"/>
      <c r="E17" s="7"/>
      <c r="F17" s="7"/>
      <c r="G17" s="344"/>
      <c r="I17" s="114"/>
      <c r="J17" s="114"/>
      <c r="K17" s="114"/>
    </row>
    <row r="18" spans="2:11" x14ac:dyDescent="0.25">
      <c r="B18" s="7"/>
      <c r="C18" s="7"/>
      <c r="D18" s="7"/>
      <c r="E18" s="7"/>
      <c r="F18" s="7"/>
      <c r="G18" s="7"/>
      <c r="I18" s="114"/>
      <c r="J18" s="114"/>
      <c r="K18" s="134"/>
    </row>
    <row r="19" spans="2:11" x14ac:dyDescent="0.25">
      <c r="B19" s="7"/>
      <c r="C19" s="7"/>
      <c r="D19" s="7"/>
      <c r="E19" s="7"/>
      <c r="F19" s="7"/>
      <c r="G19" s="7"/>
      <c r="H19" s="114"/>
      <c r="I19" s="114"/>
      <c r="J19" s="114"/>
      <c r="K19" s="114"/>
    </row>
    <row r="20" spans="2:11" x14ac:dyDescent="0.25">
      <c r="B20" s="7"/>
      <c r="C20" s="7"/>
      <c r="D20" s="7"/>
      <c r="E20" s="7"/>
      <c r="F20" s="7"/>
      <c r="G20" s="7"/>
      <c r="H20" s="114"/>
      <c r="I20" s="114"/>
      <c r="J20" s="114"/>
      <c r="K20" s="114"/>
    </row>
    <row r="21" spans="2:11" x14ac:dyDescent="0.25">
      <c r="B21" s="7"/>
      <c r="C21" s="7"/>
      <c r="D21" s="7"/>
      <c r="E21" s="7"/>
      <c r="F21" s="7"/>
      <c r="G21" s="7"/>
      <c r="H21" s="114"/>
      <c r="I21" s="114"/>
      <c r="J21" s="114"/>
      <c r="K21" s="114"/>
    </row>
    <row r="22" spans="2:11" x14ac:dyDescent="0.25">
      <c r="B22" s="7"/>
      <c r="C22" s="7"/>
      <c r="D22" s="7"/>
      <c r="E22" s="7"/>
      <c r="F22" s="7"/>
      <c r="G22" s="7"/>
      <c r="H22" s="114"/>
      <c r="I22" s="114"/>
      <c r="J22" s="114"/>
      <c r="K22" s="114"/>
    </row>
    <row r="23" spans="2:11" x14ac:dyDescent="0.25">
      <c r="B23" s="7"/>
      <c r="C23" s="7"/>
      <c r="D23" s="7"/>
      <c r="E23" s="7"/>
      <c r="F23" s="7"/>
      <c r="G23" s="7"/>
      <c r="H23" s="141"/>
      <c r="I23" s="114"/>
      <c r="J23" s="114"/>
      <c r="K23" s="114"/>
    </row>
    <row r="24" spans="2:11" x14ac:dyDescent="0.25">
      <c r="B24" s="7"/>
      <c r="C24" s="7"/>
      <c r="D24" s="7"/>
      <c r="E24" s="7"/>
      <c r="F24" s="7"/>
      <c r="G24" s="7"/>
      <c r="H24" s="141"/>
      <c r="I24" s="114"/>
      <c r="J24" s="114"/>
      <c r="K24" s="114"/>
    </row>
    <row r="25" spans="2:11" x14ac:dyDescent="0.25">
      <c r="B25" s="7"/>
      <c r="C25" s="7"/>
      <c r="D25" s="7"/>
      <c r="E25" s="7"/>
      <c r="F25" s="7"/>
      <c r="G25" s="7"/>
      <c r="H25" s="141"/>
      <c r="I25" s="114"/>
      <c r="J25" s="114"/>
      <c r="K25" s="114"/>
    </row>
    <row r="26" spans="2:11" x14ac:dyDescent="0.25">
      <c r="B26" s="7"/>
      <c r="C26" s="7"/>
      <c r="D26" s="7"/>
      <c r="E26" s="7"/>
      <c r="F26" s="7"/>
      <c r="G26" s="7"/>
      <c r="I26" s="114"/>
      <c r="J26" s="114"/>
      <c r="K26" s="114"/>
    </row>
    <row r="27" spans="2:11" s="32" customFormat="1" x14ac:dyDescent="0.25">
      <c r="B27" s="7"/>
      <c r="C27" s="7"/>
      <c r="D27" s="7"/>
      <c r="E27" s="7"/>
      <c r="F27" s="7"/>
      <c r="G27" s="7"/>
      <c r="H27" s="141"/>
      <c r="I27" s="114"/>
      <c r="J27" s="114"/>
      <c r="K27" s="114"/>
    </row>
    <row r="28" spans="2:11" x14ac:dyDescent="0.25">
      <c r="B28" s="7"/>
      <c r="C28" s="7"/>
      <c r="D28" s="7"/>
      <c r="E28" s="7"/>
      <c r="F28" s="7"/>
      <c r="G28" s="7"/>
      <c r="H28" s="141"/>
      <c r="I28" s="114"/>
      <c r="J28" s="114"/>
      <c r="K28" s="114"/>
    </row>
    <row r="29" spans="2:11" x14ac:dyDescent="0.25">
      <c r="B29" s="7"/>
      <c r="C29" s="7"/>
      <c r="D29" s="7"/>
      <c r="F29" s="7"/>
      <c r="G29" s="7"/>
      <c r="H29" s="141"/>
      <c r="I29" s="138"/>
      <c r="J29" s="114"/>
      <c r="K29" s="114"/>
    </row>
    <row r="30" spans="2:11" x14ac:dyDescent="0.25">
      <c r="B30" s="7"/>
      <c r="C30" s="7"/>
      <c r="D30" s="7"/>
      <c r="F30" s="142"/>
      <c r="G30" s="7"/>
      <c r="H30" s="141"/>
      <c r="I30" s="138"/>
      <c r="J30" s="114"/>
      <c r="K30" s="114"/>
    </row>
    <row r="31" spans="2:11" x14ac:dyDescent="0.25">
      <c r="B31" s="7"/>
      <c r="C31" s="7"/>
      <c r="D31" s="7"/>
      <c r="F31" s="7"/>
      <c r="G31" s="142"/>
      <c r="H31" s="138"/>
      <c r="I31" s="138"/>
      <c r="J31" s="114"/>
      <c r="K31" s="114"/>
    </row>
    <row r="32" spans="2:11" x14ac:dyDescent="0.25">
      <c r="B32" s="7"/>
      <c r="C32" s="7"/>
      <c r="D32" s="7"/>
      <c r="F32" s="18"/>
      <c r="G32" s="7"/>
      <c r="H32" s="138"/>
      <c r="I32" s="138"/>
      <c r="J32" s="138"/>
      <c r="K32" s="114"/>
    </row>
    <row r="33" spans="2:11" x14ac:dyDescent="0.25">
      <c r="B33" s="7"/>
      <c r="C33" s="7"/>
      <c r="D33" s="7"/>
      <c r="F33" s="7"/>
      <c r="G33" s="18"/>
      <c r="H33" s="138"/>
      <c r="I33" s="138"/>
      <c r="J33" s="138"/>
      <c r="K33" s="114"/>
    </row>
    <row r="34" spans="2:11" x14ac:dyDescent="0.25">
      <c r="B34" s="7"/>
      <c r="C34" s="7"/>
      <c r="D34" s="7"/>
      <c r="F34" s="7"/>
      <c r="G34" s="7"/>
      <c r="H34" s="138"/>
      <c r="J34" s="138"/>
      <c r="K34" s="114"/>
    </row>
    <row r="35" spans="2:11" x14ac:dyDescent="0.25">
      <c r="B35" s="7"/>
      <c r="C35" s="7"/>
      <c r="D35" s="7"/>
      <c r="F35" s="32"/>
      <c r="G35" s="7"/>
      <c r="H35" s="138"/>
      <c r="J35" s="138"/>
      <c r="K35" s="114"/>
    </row>
    <row r="36" spans="2:11" x14ac:dyDescent="0.25">
      <c r="B36" s="32"/>
      <c r="D36"/>
      <c r="F36" s="32"/>
      <c r="J36" s="138"/>
      <c r="K36" s="138"/>
    </row>
    <row r="37" spans="2:11" x14ac:dyDescent="0.25">
      <c r="B37" s="32"/>
      <c r="D37"/>
      <c r="J37"/>
      <c r="K37" s="138"/>
    </row>
    <row r="38" spans="2:11" x14ac:dyDescent="0.25">
      <c r="B38" s="32"/>
      <c r="D38"/>
      <c r="J38"/>
      <c r="K38" s="138"/>
    </row>
    <row r="39" spans="2:11" x14ac:dyDescent="0.25">
      <c r="B39" s="32"/>
      <c r="D39"/>
      <c r="J39"/>
      <c r="K39" s="138"/>
    </row>
    <row r="40" spans="2:11" x14ac:dyDescent="0.25">
      <c r="B40" s="32"/>
      <c r="D40"/>
      <c r="I40" s="139"/>
      <c r="J40"/>
      <c r="K40" s="138"/>
    </row>
    <row r="41" spans="2:11" ht="12" customHeight="1" x14ac:dyDescent="0.25">
      <c r="B41" s="32"/>
      <c r="D41"/>
      <c r="F41" s="131"/>
      <c r="J41"/>
      <c r="K41"/>
    </row>
    <row r="42" spans="2:11" ht="12" customHeight="1" x14ac:dyDescent="0.25">
      <c r="B42" s="32"/>
      <c r="D42"/>
      <c r="F42" s="132"/>
      <c r="G42" s="131"/>
      <c r="H42" s="139"/>
      <c r="J42"/>
      <c r="K42"/>
    </row>
    <row r="43" spans="2:11" x14ac:dyDescent="0.25">
      <c r="B43" s="32"/>
      <c r="D43"/>
      <c r="F43" s="132"/>
      <c r="G43" s="235"/>
      <c r="J43"/>
      <c r="K43"/>
    </row>
    <row r="44" spans="2:11" x14ac:dyDescent="0.25">
      <c r="B44" s="32"/>
      <c r="D44"/>
      <c r="F44" s="132"/>
      <c r="G44" s="235"/>
      <c r="J44"/>
      <c r="K44"/>
    </row>
    <row r="45" spans="2:11" x14ac:dyDescent="0.25">
      <c r="B45" s="32"/>
      <c r="D45"/>
      <c r="F45" s="132"/>
      <c r="G45" s="235"/>
      <c r="J45"/>
      <c r="K45"/>
    </row>
    <row r="46" spans="2:11" ht="16.5" customHeight="1" x14ac:dyDescent="0.25">
      <c r="B46" s="32"/>
      <c r="D46"/>
      <c r="F46" s="115"/>
      <c r="G46" s="235"/>
      <c r="J46"/>
      <c r="K46"/>
    </row>
    <row r="47" spans="2:11" ht="19.5" customHeight="1" x14ac:dyDescent="0.25">
      <c r="B47" s="32"/>
      <c r="D47"/>
      <c r="F47" s="115"/>
      <c r="G47" s="231"/>
      <c r="J47"/>
      <c r="K47"/>
    </row>
    <row r="48" spans="2:11" ht="13.35" customHeight="1" x14ac:dyDescent="0.25">
      <c r="B48" s="32"/>
      <c r="D48"/>
      <c r="F48" s="133"/>
      <c r="G48" s="231"/>
      <c r="J48"/>
      <c r="K48"/>
    </row>
    <row r="49" spans="2:11" ht="18" customHeight="1" x14ac:dyDescent="0.25">
      <c r="B49" s="32"/>
      <c r="D49"/>
      <c r="F49" s="132"/>
      <c r="G49" s="133"/>
      <c r="J49"/>
      <c r="K49"/>
    </row>
    <row r="50" spans="2:11" x14ac:dyDescent="0.25">
      <c r="B50" s="32"/>
      <c r="D50"/>
      <c r="F50" s="132"/>
      <c r="G50" s="235"/>
      <c r="J50"/>
      <c r="K50"/>
    </row>
    <row r="51" spans="2:11" ht="15.75" customHeight="1" x14ac:dyDescent="0.25">
      <c r="B51" s="32"/>
      <c r="D51"/>
      <c r="F51" s="132"/>
      <c r="G51" s="235"/>
      <c r="J51"/>
      <c r="K51"/>
    </row>
    <row r="52" spans="2:11" ht="15.75" customHeight="1" x14ac:dyDescent="0.25">
      <c r="B52" s="32"/>
      <c r="D52"/>
      <c r="F52" s="132"/>
      <c r="G52" s="235"/>
      <c r="J52"/>
      <c r="K52"/>
    </row>
    <row r="53" spans="2:11" x14ac:dyDescent="0.25">
      <c r="B53" s="32"/>
      <c r="D53"/>
      <c r="F53" s="132"/>
      <c r="G53" s="235"/>
      <c r="J53"/>
      <c r="K53"/>
    </row>
    <row r="54" spans="2:11" x14ac:dyDescent="0.25">
      <c r="B54" s="32"/>
      <c r="D54"/>
      <c r="F54" s="132"/>
      <c r="G54" s="235"/>
      <c r="J54"/>
      <c r="K54"/>
    </row>
    <row r="55" spans="2:11" ht="15.75" customHeight="1" x14ac:dyDescent="0.25">
      <c r="B55" s="32"/>
      <c r="D55"/>
      <c r="F55" s="132"/>
      <c r="G55" s="235"/>
      <c r="J55"/>
      <c r="K55"/>
    </row>
    <row r="56" spans="2:11" x14ac:dyDescent="0.25">
      <c r="B56" s="32"/>
      <c r="D56"/>
      <c r="F56" s="132"/>
      <c r="G56" s="235"/>
      <c r="I56" s="26"/>
      <c r="J56"/>
      <c r="K56"/>
    </row>
    <row r="57" spans="2:11" x14ac:dyDescent="0.25">
      <c r="B57" s="32"/>
      <c r="D57"/>
      <c r="F57" s="132"/>
      <c r="G57" s="235"/>
      <c r="I57" s="26"/>
      <c r="J57"/>
      <c r="K57"/>
    </row>
    <row r="58" spans="2:11" x14ac:dyDescent="0.25">
      <c r="B58" s="32"/>
      <c r="D58"/>
      <c r="G58" s="235"/>
      <c r="H58" s="26"/>
      <c r="J58"/>
      <c r="K58"/>
    </row>
    <row r="59" spans="2:11" x14ac:dyDescent="0.25">
      <c r="B59" s="32"/>
      <c r="D59"/>
      <c r="H59" s="26"/>
      <c r="J59" s="26"/>
      <c r="K59"/>
    </row>
    <row r="60" spans="2:11" ht="15" customHeight="1" x14ac:dyDescent="0.25">
      <c r="B60" s="32"/>
      <c r="D60"/>
      <c r="J60" s="26"/>
      <c r="K60"/>
    </row>
    <row r="61" spans="2:11" ht="20.25" customHeight="1" x14ac:dyDescent="0.25">
      <c r="B61" s="32"/>
      <c r="D61"/>
      <c r="K61"/>
    </row>
    <row r="62" spans="2:11" x14ac:dyDescent="0.25">
      <c r="B62" s="32"/>
      <c r="D62"/>
      <c r="K62"/>
    </row>
    <row r="63" spans="2:11" x14ac:dyDescent="0.25">
      <c r="B63" s="32"/>
      <c r="D63"/>
      <c r="K63" s="26"/>
    </row>
    <row r="64" spans="2:11" x14ac:dyDescent="0.25">
      <c r="B64" s="32"/>
      <c r="D64"/>
      <c r="K64" s="26"/>
    </row>
    <row r="65" spans="2:4" x14ac:dyDescent="0.25">
      <c r="B65" s="32"/>
      <c r="D65"/>
    </row>
  </sheetData>
  <pageMargins left="0.7" right="0.7" top="0.75" bottom="0.75" header="0.3" footer="0.3"/>
  <pageSetup paperSize="9" scale="49" orientation="landscape"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5"/>
  <sheetViews>
    <sheetView zoomScale="70" zoomScaleNormal="70" zoomScalePageLayoutView="96" workbookViewId="0">
      <selection activeCell="D13" sqref="D13"/>
    </sheetView>
  </sheetViews>
  <sheetFormatPr defaultColWidth="8.7109375" defaultRowHeight="15" x14ac:dyDescent="0.25"/>
  <cols>
    <col min="1" max="1" width="3.42578125" customWidth="1"/>
    <col min="2" max="2" width="20.42578125" style="32" customWidth="1"/>
    <col min="3" max="3" width="4.28515625" customWidth="1"/>
    <col min="4" max="4" width="49.5703125" customWidth="1"/>
    <col min="5" max="5" width="21" customWidth="1"/>
    <col min="6" max="6" width="7.85546875" style="32" customWidth="1"/>
    <col min="7" max="7" width="13.7109375" customWidth="1"/>
    <col min="8" max="8" width="21" customWidth="1"/>
    <col min="9" max="9" width="12.42578125" customWidth="1"/>
    <col min="10" max="10" width="12.7109375" style="32" customWidth="1"/>
    <col min="11" max="11" width="10" customWidth="1"/>
    <col min="12" max="12" width="10.28515625" customWidth="1"/>
    <col min="13" max="13" width="14.42578125" customWidth="1"/>
    <col min="14" max="14" width="4" customWidth="1"/>
  </cols>
  <sheetData>
    <row r="1" spans="2:14" ht="15.75" thickBot="1" x14ac:dyDescent="0.3">
      <c r="B1" t="s">
        <v>112</v>
      </c>
    </row>
    <row r="2" spans="2:14" ht="15" customHeight="1" thickBot="1" x14ac:dyDescent="0.3">
      <c r="B2" s="653" t="s">
        <v>179</v>
      </c>
      <c r="C2" s="654"/>
      <c r="D2" s="654"/>
      <c r="E2" s="654"/>
      <c r="F2" s="654"/>
      <c r="G2" s="654"/>
      <c r="H2" s="654"/>
      <c r="I2" s="654"/>
      <c r="J2" s="654"/>
      <c r="K2" s="654"/>
      <c r="L2" s="654"/>
      <c r="M2" s="655"/>
    </row>
    <row r="3" spans="2:14" ht="15.75" thickBot="1" x14ac:dyDescent="0.3">
      <c r="B3" s="533"/>
      <c r="C3" s="651"/>
      <c r="D3" s="651"/>
      <c r="E3" s="651"/>
      <c r="F3" s="651"/>
      <c r="G3" s="651"/>
      <c r="H3" s="651"/>
      <c r="I3" s="651"/>
      <c r="J3" s="651"/>
      <c r="K3" s="651"/>
      <c r="L3" s="651"/>
      <c r="M3" s="533"/>
    </row>
    <row r="4" spans="2:14" ht="30.75" thickBot="1" x14ac:dyDescent="0.3">
      <c r="B4" s="446" t="s">
        <v>83</v>
      </c>
      <c r="C4" s="447" t="s">
        <v>114</v>
      </c>
      <c r="D4" s="16" t="s">
        <v>25</v>
      </c>
      <c r="E4" s="16" t="s">
        <v>91</v>
      </c>
      <c r="F4" s="16" t="s">
        <v>170</v>
      </c>
      <c r="G4" s="447" t="s">
        <v>107</v>
      </c>
      <c r="H4" s="16" t="s">
        <v>0</v>
      </c>
      <c r="I4" s="116" t="s">
        <v>6</v>
      </c>
      <c r="J4" s="116" t="s">
        <v>374</v>
      </c>
      <c r="K4" s="447" t="s">
        <v>1</v>
      </c>
      <c r="L4" s="455" t="s">
        <v>155</v>
      </c>
      <c r="M4" s="451" t="s">
        <v>110</v>
      </c>
      <c r="N4" s="1"/>
    </row>
    <row r="5" spans="2:14" ht="56.25" customHeight="1" x14ac:dyDescent="0.25">
      <c r="B5" s="183" t="s">
        <v>395</v>
      </c>
      <c r="C5" s="184">
        <v>1</v>
      </c>
      <c r="D5" s="81" t="s">
        <v>427</v>
      </c>
      <c r="E5" s="586" t="s">
        <v>436</v>
      </c>
      <c r="F5" s="81" t="s">
        <v>172</v>
      </c>
      <c r="G5" s="81" t="s">
        <v>7</v>
      </c>
      <c r="H5" s="81" t="s">
        <v>338</v>
      </c>
      <c r="I5" s="81" t="s">
        <v>11</v>
      </c>
      <c r="J5" s="81" t="s">
        <v>377</v>
      </c>
      <c r="K5" s="579">
        <v>2012</v>
      </c>
      <c r="L5" s="579" t="s">
        <v>434</v>
      </c>
      <c r="M5" s="453"/>
    </row>
    <row r="6" spans="2:14" ht="56.25" customHeight="1" x14ac:dyDescent="0.25">
      <c r="B6" s="185"/>
      <c r="C6" s="186">
        <v>2</v>
      </c>
      <c r="D6" s="70" t="s">
        <v>428</v>
      </c>
      <c r="E6" s="70" t="s">
        <v>437</v>
      </c>
      <c r="F6" s="70" t="s">
        <v>172</v>
      </c>
      <c r="G6" s="70" t="s">
        <v>7</v>
      </c>
      <c r="H6" s="70" t="s">
        <v>338</v>
      </c>
      <c r="I6" s="70" t="s">
        <v>11</v>
      </c>
      <c r="J6" s="70" t="s">
        <v>377</v>
      </c>
      <c r="K6" s="580">
        <v>2015</v>
      </c>
      <c r="L6" s="580" t="s">
        <v>434</v>
      </c>
      <c r="M6" s="454"/>
    </row>
    <row r="7" spans="2:14" s="32" customFormat="1" ht="56.25" customHeight="1" x14ac:dyDescent="0.25">
      <c r="B7" s="185"/>
      <c r="C7" s="186">
        <v>3</v>
      </c>
      <c r="D7" s="70" t="s">
        <v>429</v>
      </c>
      <c r="E7" s="69" t="s">
        <v>438</v>
      </c>
      <c r="F7" s="70" t="s">
        <v>172</v>
      </c>
      <c r="G7" s="70" t="s">
        <v>7</v>
      </c>
      <c r="H7" s="70" t="s">
        <v>338</v>
      </c>
      <c r="I7" s="70" t="s">
        <v>11</v>
      </c>
      <c r="J7" s="70" t="s">
        <v>377</v>
      </c>
      <c r="K7" s="580">
        <v>2016</v>
      </c>
      <c r="L7" s="580">
        <v>2020</v>
      </c>
      <c r="M7" s="454"/>
    </row>
    <row r="8" spans="2:14" s="32" customFormat="1" ht="56.25" customHeight="1" x14ac:dyDescent="0.25">
      <c r="B8" s="185"/>
      <c r="C8" s="186">
        <v>4</v>
      </c>
      <c r="D8" s="70" t="s">
        <v>430</v>
      </c>
      <c r="E8" s="70" t="s">
        <v>439</v>
      </c>
      <c r="F8" s="70" t="s">
        <v>172</v>
      </c>
      <c r="G8" s="70" t="s">
        <v>369</v>
      </c>
      <c r="H8" s="70" t="s">
        <v>339</v>
      </c>
      <c r="I8" s="70" t="s">
        <v>369</v>
      </c>
      <c r="J8" s="70" t="s">
        <v>377</v>
      </c>
      <c r="K8" s="580">
        <v>2018</v>
      </c>
      <c r="L8" s="580" t="s">
        <v>434</v>
      </c>
      <c r="M8" s="578" t="s">
        <v>432</v>
      </c>
    </row>
    <row r="9" spans="2:14" s="32" customFormat="1" ht="56.25" customHeight="1" x14ac:dyDescent="0.25">
      <c r="B9" s="425"/>
      <c r="C9" s="426">
        <v>5</v>
      </c>
      <c r="D9" s="137" t="s">
        <v>431</v>
      </c>
      <c r="E9" s="137" t="s">
        <v>440</v>
      </c>
      <c r="F9" s="137" t="s">
        <v>172</v>
      </c>
      <c r="G9" s="137" t="s">
        <v>369</v>
      </c>
      <c r="H9" s="137" t="s">
        <v>340</v>
      </c>
      <c r="I9" s="137" t="s">
        <v>11</v>
      </c>
      <c r="J9" s="137" t="s">
        <v>377</v>
      </c>
      <c r="K9" s="581">
        <v>2016</v>
      </c>
      <c r="L9" s="581" t="s">
        <v>434</v>
      </c>
      <c r="M9" s="578" t="s">
        <v>433</v>
      </c>
    </row>
    <row r="10" spans="2:14" s="32" customFormat="1" ht="56.25" customHeight="1" x14ac:dyDescent="0.25">
      <c r="B10" s="425"/>
      <c r="C10" s="426">
        <v>6</v>
      </c>
      <c r="D10" s="137" t="s">
        <v>435</v>
      </c>
      <c r="E10" s="137" t="s">
        <v>441</v>
      </c>
      <c r="F10" s="137" t="s">
        <v>181</v>
      </c>
      <c r="G10" s="137" t="s">
        <v>369</v>
      </c>
      <c r="H10" s="137" t="s">
        <v>2</v>
      </c>
      <c r="I10" s="137" t="s">
        <v>11</v>
      </c>
      <c r="J10" s="137" t="s">
        <v>377</v>
      </c>
      <c r="K10" s="581">
        <v>2007</v>
      </c>
      <c r="L10" s="581">
        <v>2020</v>
      </c>
      <c r="M10" s="578" t="s">
        <v>442</v>
      </c>
    </row>
    <row r="11" spans="2:14" s="32" customFormat="1" ht="56.25" customHeight="1" x14ac:dyDescent="0.25">
      <c r="B11" s="425"/>
      <c r="C11" s="426">
        <v>7</v>
      </c>
      <c r="D11" s="137" t="s">
        <v>443</v>
      </c>
      <c r="E11" s="137" t="s">
        <v>444</v>
      </c>
      <c r="F11" s="137" t="s">
        <v>181</v>
      </c>
      <c r="G11" s="137" t="s">
        <v>369</v>
      </c>
      <c r="H11" s="137" t="s">
        <v>2</v>
      </c>
      <c r="I11" s="137" t="s">
        <v>11</v>
      </c>
      <c r="J11" s="137" t="s">
        <v>377</v>
      </c>
      <c r="K11" s="581">
        <v>2017</v>
      </c>
      <c r="L11" s="581" t="s">
        <v>434</v>
      </c>
      <c r="M11" s="578" t="s">
        <v>433</v>
      </c>
    </row>
    <row r="12" spans="2:14" s="32" customFormat="1" ht="56.25" customHeight="1" x14ac:dyDescent="0.25">
      <c r="B12" s="425"/>
      <c r="C12" s="426">
        <v>8</v>
      </c>
      <c r="D12" s="137" t="s">
        <v>445</v>
      </c>
      <c r="E12" s="137" t="s">
        <v>446</v>
      </c>
      <c r="F12" s="137" t="s">
        <v>181</v>
      </c>
      <c r="G12" s="137" t="s">
        <v>369</v>
      </c>
      <c r="H12" s="137" t="s">
        <v>2</v>
      </c>
      <c r="I12" s="137" t="s">
        <v>11</v>
      </c>
      <c r="J12" s="137" t="s">
        <v>377</v>
      </c>
      <c r="K12" s="581">
        <v>2017</v>
      </c>
      <c r="L12" s="581">
        <v>2020</v>
      </c>
      <c r="M12" s="578" t="s">
        <v>442</v>
      </c>
    </row>
    <row r="13" spans="2:14" s="32" customFormat="1" ht="56.25" customHeight="1" x14ac:dyDescent="0.25">
      <c r="B13" s="425"/>
      <c r="C13" s="426">
        <v>9</v>
      </c>
      <c r="D13" s="137" t="s">
        <v>447</v>
      </c>
      <c r="E13" s="137" t="s">
        <v>448</v>
      </c>
      <c r="F13" s="137" t="s">
        <v>181</v>
      </c>
      <c r="G13" s="137" t="s">
        <v>369</v>
      </c>
      <c r="H13" s="137" t="s">
        <v>2</v>
      </c>
      <c r="I13" s="137" t="s">
        <v>11</v>
      </c>
      <c r="J13" s="137" t="s">
        <v>377</v>
      </c>
      <c r="K13" s="581">
        <v>2019</v>
      </c>
      <c r="L13" s="581">
        <v>2019</v>
      </c>
      <c r="M13" s="578"/>
    </row>
    <row r="14" spans="2:14" s="32" customFormat="1" ht="56.25" customHeight="1" x14ac:dyDescent="0.25">
      <c r="B14" s="425"/>
      <c r="C14" s="426">
        <v>10</v>
      </c>
      <c r="D14" s="137" t="s">
        <v>449</v>
      </c>
      <c r="E14" s="137" t="s">
        <v>454</v>
      </c>
      <c r="F14" s="137" t="s">
        <v>172</v>
      </c>
      <c r="G14" s="137" t="s">
        <v>7</v>
      </c>
      <c r="H14" s="137" t="s">
        <v>339</v>
      </c>
      <c r="I14" s="137" t="s">
        <v>11</v>
      </c>
      <c r="J14" s="137" t="s">
        <v>377</v>
      </c>
      <c r="K14" s="581">
        <v>2017</v>
      </c>
      <c r="L14" s="581" t="s">
        <v>434</v>
      </c>
      <c r="M14" s="578"/>
    </row>
    <row r="15" spans="2:14" s="32" customFormat="1" ht="56.25" customHeight="1" x14ac:dyDescent="0.25">
      <c r="B15" s="425"/>
      <c r="C15" s="426">
        <v>11</v>
      </c>
      <c r="D15" s="137" t="s">
        <v>450</v>
      </c>
      <c r="E15" s="137" t="s">
        <v>451</v>
      </c>
      <c r="F15" s="137" t="s">
        <v>181</v>
      </c>
      <c r="G15" s="137" t="s">
        <v>369</v>
      </c>
      <c r="H15" s="137" t="s">
        <v>2</v>
      </c>
      <c r="I15" s="137" t="s">
        <v>11</v>
      </c>
      <c r="J15" s="137" t="s">
        <v>377</v>
      </c>
      <c r="K15" s="581">
        <v>2020</v>
      </c>
      <c r="L15" s="581">
        <v>2020</v>
      </c>
      <c r="M15" s="578"/>
    </row>
    <row r="16" spans="2:14" s="32" customFormat="1" ht="56.25" customHeight="1" thickBot="1" x14ac:dyDescent="0.3">
      <c r="B16" s="425"/>
      <c r="C16" s="426">
        <v>12</v>
      </c>
      <c r="D16" s="137" t="s">
        <v>452</v>
      </c>
      <c r="E16" s="137" t="s">
        <v>453</v>
      </c>
      <c r="F16" s="137" t="s">
        <v>181</v>
      </c>
      <c r="G16" s="137" t="s">
        <v>369</v>
      </c>
      <c r="H16" s="137" t="s">
        <v>2</v>
      </c>
      <c r="I16" s="137" t="s">
        <v>11</v>
      </c>
      <c r="J16" s="137" t="s">
        <v>377</v>
      </c>
      <c r="K16" s="581">
        <v>2020</v>
      </c>
      <c r="L16" s="581" t="s">
        <v>434</v>
      </c>
      <c r="M16" s="578" t="s">
        <v>442</v>
      </c>
    </row>
    <row r="17" spans="2:18" ht="15.75" thickBot="1" x14ac:dyDescent="0.3">
      <c r="B17" s="582" t="s">
        <v>394</v>
      </c>
      <c r="C17" s="583">
        <v>1</v>
      </c>
      <c r="D17" s="584" t="s">
        <v>434</v>
      </c>
      <c r="E17" s="584" t="s">
        <v>434</v>
      </c>
      <c r="F17" s="584" t="s">
        <v>108</v>
      </c>
      <c r="G17" s="584" t="s">
        <v>108</v>
      </c>
      <c r="H17" s="584" t="s">
        <v>108</v>
      </c>
      <c r="I17" s="584" t="s">
        <v>108</v>
      </c>
      <c r="J17" s="584" t="s">
        <v>108</v>
      </c>
      <c r="K17" s="584" t="s">
        <v>434</v>
      </c>
      <c r="L17" s="584" t="s">
        <v>434</v>
      </c>
      <c r="M17" s="585"/>
    </row>
    <row r="18" spans="2:18" s="32" customFormat="1" x14ac:dyDescent="0.25">
      <c r="B18" s="114"/>
    </row>
    <row r="20" spans="2:18" x14ac:dyDescent="0.25">
      <c r="B20" s="22" t="s">
        <v>110</v>
      </c>
      <c r="D20" s="22"/>
      <c r="E20" s="22"/>
      <c r="F20" s="22"/>
      <c r="G20" s="22"/>
      <c r="H20" s="22"/>
      <c r="I20" s="22"/>
      <c r="J20" s="22"/>
      <c r="K20" s="22"/>
      <c r="L20" s="22"/>
    </row>
    <row r="21" spans="2:18" x14ac:dyDescent="0.25">
      <c r="B21" s="27" t="s">
        <v>117</v>
      </c>
      <c r="D21" s="27"/>
      <c r="E21" s="27"/>
      <c r="F21" s="27"/>
      <c r="G21" s="27"/>
      <c r="H21" s="27"/>
      <c r="I21" s="27"/>
      <c r="J21" s="27"/>
      <c r="K21" s="27"/>
      <c r="L21" s="27"/>
    </row>
    <row r="22" spans="2:18" ht="34.35" customHeight="1" x14ac:dyDescent="0.25">
      <c r="B22" s="650" t="s">
        <v>4</v>
      </c>
      <c r="C22" s="650"/>
      <c r="D22" s="650"/>
      <c r="E22" s="650"/>
      <c r="F22" s="650"/>
      <c r="G22" s="650"/>
      <c r="H22" s="650"/>
      <c r="I22" s="650"/>
      <c r="J22" s="650"/>
      <c r="K22" s="650"/>
      <c r="L22" s="650"/>
      <c r="M22" s="26"/>
      <c r="N22" s="26"/>
    </row>
    <row r="23" spans="2:18" s="32" customFormat="1" ht="16.350000000000001" customHeight="1" x14ac:dyDescent="0.25">
      <c r="B23" s="231"/>
      <c r="C23" s="231"/>
      <c r="D23" s="231"/>
      <c r="E23" s="231"/>
      <c r="F23" s="231"/>
      <c r="G23" s="231"/>
      <c r="H23" s="231"/>
      <c r="I23" s="231"/>
      <c r="J23" s="449"/>
      <c r="K23" s="231"/>
      <c r="L23" s="231"/>
      <c r="M23" s="26"/>
      <c r="N23" s="26"/>
    </row>
    <row r="24" spans="2:18" x14ac:dyDescent="0.25">
      <c r="B24" s="652" t="s">
        <v>136</v>
      </c>
      <c r="C24" s="652"/>
      <c r="D24" s="652"/>
      <c r="E24" s="652"/>
      <c r="F24" s="652"/>
      <c r="G24" s="652"/>
      <c r="H24" s="652"/>
      <c r="I24" s="652"/>
      <c r="J24" s="652"/>
      <c r="K24" s="652"/>
      <c r="L24" s="652"/>
      <c r="M24" s="360"/>
      <c r="N24" s="360"/>
      <c r="O24" s="360"/>
      <c r="P24" s="360"/>
      <c r="Q24" s="360"/>
      <c r="R24" s="360"/>
    </row>
    <row r="25" spans="2:18" x14ac:dyDescent="0.25">
      <c r="B25" s="648" t="s">
        <v>261</v>
      </c>
      <c r="C25" s="648"/>
      <c r="D25" s="648"/>
      <c r="E25" s="648"/>
      <c r="F25" s="648"/>
      <c r="G25" s="648"/>
      <c r="H25" s="648"/>
      <c r="I25" s="648"/>
      <c r="J25" s="648"/>
      <c r="K25" s="648"/>
      <c r="L25" s="648"/>
      <c r="M25" s="361"/>
      <c r="N25" s="361"/>
      <c r="O25" s="361"/>
      <c r="P25" s="361"/>
      <c r="Q25" s="361"/>
      <c r="R25" s="361"/>
    </row>
    <row r="26" spans="2:18" x14ac:dyDescent="0.25">
      <c r="B26" s="647" t="s">
        <v>284</v>
      </c>
      <c r="C26" s="647"/>
      <c r="D26" s="647"/>
      <c r="E26" s="647"/>
      <c r="F26" s="647"/>
      <c r="G26" s="647"/>
      <c r="H26" s="647"/>
      <c r="I26" s="647"/>
      <c r="J26" s="647"/>
      <c r="K26" s="647"/>
      <c r="L26" s="647"/>
      <c r="M26" s="27"/>
      <c r="N26" s="27"/>
      <c r="O26" s="27"/>
      <c r="P26" s="27"/>
      <c r="Q26" s="27"/>
      <c r="R26" s="27"/>
    </row>
    <row r="27" spans="2:18" x14ac:dyDescent="0.25">
      <c r="B27" s="647" t="s">
        <v>262</v>
      </c>
      <c r="C27" s="647"/>
      <c r="D27" s="647"/>
      <c r="E27" s="647"/>
      <c r="F27" s="647"/>
      <c r="G27" s="647"/>
      <c r="H27" s="647"/>
      <c r="I27" s="647"/>
      <c r="J27" s="647"/>
      <c r="K27" s="647"/>
      <c r="L27" s="647"/>
      <c r="M27" s="27"/>
      <c r="N27" s="27"/>
      <c r="O27" s="27"/>
      <c r="P27" s="27"/>
      <c r="Q27" s="27"/>
      <c r="R27" s="27"/>
    </row>
    <row r="28" spans="2:18" s="32" customFormat="1" ht="29.25" customHeight="1" x14ac:dyDescent="0.25">
      <c r="B28" s="649" t="s">
        <v>371</v>
      </c>
      <c r="C28" s="649"/>
      <c r="D28" s="649"/>
      <c r="E28" s="649"/>
      <c r="F28" s="649"/>
      <c r="G28" s="649"/>
      <c r="H28" s="649"/>
      <c r="I28" s="649"/>
      <c r="J28" s="649"/>
      <c r="K28" s="649"/>
      <c r="L28" s="649"/>
      <c r="M28" s="27"/>
      <c r="N28" s="27"/>
      <c r="O28" s="27"/>
      <c r="P28" s="27"/>
      <c r="Q28" s="27"/>
      <c r="R28" s="27"/>
    </row>
    <row r="29" spans="2:18" s="32" customFormat="1" x14ac:dyDescent="0.25">
      <c r="B29" s="647" t="s">
        <v>370</v>
      </c>
      <c r="C29" s="647"/>
      <c r="D29" s="647"/>
      <c r="E29" s="647"/>
      <c r="F29" s="647"/>
      <c r="G29" s="647"/>
      <c r="H29" s="647"/>
      <c r="I29" s="647"/>
      <c r="J29" s="647"/>
      <c r="K29" s="647"/>
      <c r="L29" s="647"/>
      <c r="M29" s="27"/>
      <c r="N29" s="27"/>
      <c r="O29" s="27"/>
      <c r="P29" s="27"/>
      <c r="Q29" s="27"/>
      <c r="R29" s="27"/>
    </row>
    <row r="30" spans="2:18" x14ac:dyDescent="0.25">
      <c r="B30" s="647" t="s">
        <v>378</v>
      </c>
      <c r="C30" s="647"/>
      <c r="D30" s="647"/>
      <c r="E30" s="647"/>
      <c r="F30" s="647"/>
      <c r="G30" s="647"/>
      <c r="H30" s="647"/>
      <c r="I30" s="647"/>
      <c r="J30" s="647"/>
      <c r="K30" s="647"/>
      <c r="L30" s="647"/>
      <c r="M30" s="27"/>
      <c r="N30" s="27"/>
      <c r="O30" s="27"/>
      <c r="P30" s="27"/>
      <c r="Q30" s="27"/>
      <c r="R30" s="27"/>
    </row>
    <row r="31" spans="2:18" x14ac:dyDescent="0.25">
      <c r="B31" s="647" t="s">
        <v>282</v>
      </c>
      <c r="C31" s="647"/>
      <c r="D31" s="647"/>
      <c r="E31" s="647"/>
      <c r="F31" s="647"/>
      <c r="G31" s="647"/>
      <c r="H31" s="647"/>
      <c r="I31" s="647"/>
      <c r="J31" s="647"/>
      <c r="K31" s="647"/>
      <c r="L31" s="647"/>
    </row>
    <row r="32" spans="2:18" x14ac:dyDescent="0.25">
      <c r="F32"/>
    </row>
    <row r="33" spans="6:6" x14ac:dyDescent="0.25">
      <c r="F33"/>
    </row>
    <row r="34" spans="6:6" ht="14.45" customHeight="1" x14ac:dyDescent="0.25">
      <c r="F34"/>
    </row>
    <row r="35" spans="6:6" ht="14.45" customHeight="1" x14ac:dyDescent="0.25">
      <c r="F35"/>
    </row>
  </sheetData>
  <mergeCells count="11">
    <mergeCell ref="B22:L22"/>
    <mergeCell ref="C3:L3"/>
    <mergeCell ref="B24:L24"/>
    <mergeCell ref="B26:L26"/>
    <mergeCell ref="B2:M2"/>
    <mergeCell ref="B27:L27"/>
    <mergeCell ref="B30:L30"/>
    <mergeCell ref="B31:L31"/>
    <mergeCell ref="B25:L25"/>
    <mergeCell ref="B29:L29"/>
    <mergeCell ref="B28:L28"/>
  </mergeCells>
  <conditionalFormatting sqref="C5:L17">
    <cfRule type="containsBlanks" dxfId="47" priority="2">
      <formula>LEN(TRIM(C5))=0</formula>
    </cfRule>
  </conditionalFormatting>
  <pageMargins left="0.7" right="0.7" top="0.75" bottom="0.75" header="0.3" footer="0.3"/>
  <pageSetup paperSize="9" scale="64" orientation="landscape" horizontalDpi="1200" verticalDpi="1200" r:id="rId1"/>
  <extLst>
    <ext xmlns:x14="http://schemas.microsoft.com/office/spreadsheetml/2009/9/main" uri="{CCE6A557-97BC-4b89-ADB6-D9C93CAAB3DF}">
      <x14:dataValidations xmlns:xm="http://schemas.microsoft.com/office/excel/2006/main" xWindow="627" yWindow="232" count="6">
        <x14:dataValidation type="list" allowBlank="1" showInputMessage="1" showErrorMessage="1" promptTitle="INDICATOR">
          <x14:formula1>
            <xm:f>Menus!$E$7:$E$11</xm:f>
          </x14:formula1>
          <xm:sqref>H17</xm:sqref>
        </x14:dataValidation>
        <x14:dataValidation type="list" allowBlank="1" showErrorMessage="1" promptTitle="INDICATOR" prompt="select">
          <x14:formula1>
            <xm:f>Menus!$E$2:$E$6</xm:f>
          </x14:formula1>
          <xm:sqref>H5:H16</xm:sqref>
        </x14:dataValidation>
        <x14:dataValidation type="list" allowBlank="1" showInputMessage="1" showErrorMessage="1">
          <x14:formula1>
            <xm:f>Menus!$B$2:$B$6</xm:f>
          </x14:formula1>
          <xm:sqref>F5:F17</xm:sqref>
        </x14:dataValidation>
        <x14:dataValidation type="list" allowBlank="1" showInputMessage="1" showErrorMessage="1" promptTitle="ALTERNATIVE FUEL">
          <x14:formula1>
            <xm:f>Menus!$D$2:$D$11</xm:f>
          </x14:formula1>
          <xm:sqref>G5:G17</xm:sqref>
        </x14:dataValidation>
        <x14:dataValidation type="list" allowBlank="1" showInputMessage="1" showErrorMessage="1" promptTitle="TRANSPORT MODE">
          <x14:formula1>
            <xm:f>Menus!$C$2:$C$7</xm:f>
          </x14:formula1>
          <xm:sqref>I5:I17</xm:sqref>
        </x14:dataValidation>
        <x14:dataValidation type="list" allowBlank="1" showInputMessage="1" showErrorMessage="1" promptTitle="TRANSPORT MODE">
          <x14:formula1>
            <xm:f>Menus!$L$2:$L$5</xm:f>
          </x14:formula1>
          <xm:sqref>J5:J17</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8"/>
  <sheetViews>
    <sheetView zoomScaleNormal="100" zoomScalePageLayoutView="80" workbookViewId="0">
      <selection activeCell="A6" sqref="A6:XFD9"/>
    </sheetView>
  </sheetViews>
  <sheetFormatPr defaultColWidth="8.7109375" defaultRowHeight="15" x14ac:dyDescent="0.25"/>
  <cols>
    <col min="1" max="1" width="1.7109375" style="32" customWidth="1"/>
    <col min="2" max="2" width="16" style="32" customWidth="1"/>
    <col min="3" max="3" width="5.42578125" style="613" customWidth="1"/>
    <col min="4" max="4" width="43.28515625" style="32" customWidth="1"/>
    <col min="5" max="5" width="21" style="32" customWidth="1"/>
    <col min="6" max="6" width="10.85546875" style="32" customWidth="1"/>
    <col min="7" max="7" width="19.42578125" style="32" customWidth="1"/>
    <col min="8" max="8" width="17.5703125" style="26" customWidth="1"/>
    <col min="9" max="9" width="13" style="26" customWidth="1"/>
    <col min="10" max="10" width="11.85546875" style="26" customWidth="1"/>
    <col min="11" max="11" width="13" style="26" customWidth="1"/>
    <col min="12" max="12" width="12.7109375" style="32" customWidth="1"/>
    <col min="13" max="13" width="3.7109375" style="32" customWidth="1"/>
    <col min="14" max="16384" width="8.7109375" style="32"/>
  </cols>
  <sheetData>
    <row r="1" spans="1:14" ht="15.75" thickBot="1" x14ac:dyDescent="0.3">
      <c r="B1" s="32" t="s">
        <v>111</v>
      </c>
    </row>
    <row r="2" spans="1:14" ht="16.350000000000001" customHeight="1" thickBot="1" x14ac:dyDescent="0.3">
      <c r="A2" s="7"/>
      <c r="B2" s="658" t="s">
        <v>5</v>
      </c>
      <c r="C2" s="659"/>
      <c r="D2" s="659"/>
      <c r="E2" s="659"/>
      <c r="F2" s="659"/>
      <c r="G2" s="659"/>
      <c r="H2" s="659"/>
      <c r="I2" s="659"/>
      <c r="J2" s="659"/>
      <c r="K2" s="659"/>
      <c r="L2" s="660"/>
      <c r="M2" s="26"/>
      <c r="N2" s="26"/>
    </row>
    <row r="3" spans="1:14" ht="15.75" thickBot="1" x14ac:dyDescent="0.3">
      <c r="A3" s="7"/>
      <c r="B3" s="668"/>
      <c r="C3" s="668"/>
      <c r="D3" s="669"/>
      <c r="E3" s="669"/>
      <c r="F3" s="669"/>
      <c r="G3" s="669"/>
      <c r="H3" s="669"/>
      <c r="I3" s="669"/>
      <c r="J3" s="669"/>
      <c r="K3" s="669"/>
      <c r="L3" s="668"/>
    </row>
    <row r="4" spans="1:14" ht="27.6" customHeight="1" x14ac:dyDescent="0.25">
      <c r="A4" s="371"/>
      <c r="B4" s="670" t="s">
        <v>83</v>
      </c>
      <c r="C4" s="676" t="s">
        <v>114</v>
      </c>
      <c r="D4" s="678" t="s">
        <v>25</v>
      </c>
      <c r="E4" s="670" t="s">
        <v>91</v>
      </c>
      <c r="F4" s="666" t="s">
        <v>170</v>
      </c>
      <c r="G4" s="672" t="s">
        <v>0</v>
      </c>
      <c r="H4" s="672" t="s">
        <v>3</v>
      </c>
      <c r="I4" s="672" t="s">
        <v>107</v>
      </c>
      <c r="J4" s="661" t="s">
        <v>6</v>
      </c>
      <c r="K4" s="666" t="s">
        <v>374</v>
      </c>
      <c r="L4" s="674" t="s">
        <v>110</v>
      </c>
      <c r="M4" s="14"/>
    </row>
    <row r="5" spans="1:14" ht="33" customHeight="1" thickBot="1" x14ac:dyDescent="0.3">
      <c r="A5" s="371"/>
      <c r="B5" s="671"/>
      <c r="C5" s="677"/>
      <c r="D5" s="679"/>
      <c r="E5" s="671"/>
      <c r="F5" s="680"/>
      <c r="G5" s="673"/>
      <c r="H5" s="673"/>
      <c r="I5" s="673"/>
      <c r="J5" s="662"/>
      <c r="K5" s="667"/>
      <c r="L5" s="675"/>
      <c r="M5" s="1"/>
    </row>
    <row r="6" spans="1:14" ht="40.5" customHeight="1" x14ac:dyDescent="0.25">
      <c r="A6" s="369"/>
      <c r="B6" s="663" t="s">
        <v>84</v>
      </c>
      <c r="C6" s="624" t="s">
        <v>27</v>
      </c>
      <c r="D6" s="625" t="s">
        <v>463</v>
      </c>
      <c r="E6" s="625" t="s">
        <v>467</v>
      </c>
      <c r="F6" s="625" t="s">
        <v>181</v>
      </c>
      <c r="G6" s="625" t="s">
        <v>344</v>
      </c>
      <c r="H6" s="625" t="s">
        <v>350</v>
      </c>
      <c r="I6" s="625" t="s">
        <v>369</v>
      </c>
      <c r="J6" s="626" t="s">
        <v>11</v>
      </c>
      <c r="K6" s="626" t="s">
        <v>377</v>
      </c>
      <c r="L6" s="627" t="s">
        <v>433</v>
      </c>
    </row>
    <row r="7" spans="1:14" ht="40.5" customHeight="1" x14ac:dyDescent="0.25">
      <c r="A7" s="369"/>
      <c r="B7" s="663"/>
      <c r="C7" s="110" t="s">
        <v>28</v>
      </c>
      <c r="D7" s="77" t="s">
        <v>464</v>
      </c>
      <c r="E7" s="77" t="s">
        <v>465</v>
      </c>
      <c r="F7" s="77" t="s">
        <v>172</v>
      </c>
      <c r="G7" s="77" t="s">
        <v>346</v>
      </c>
      <c r="H7" s="77" t="s">
        <v>108</v>
      </c>
      <c r="I7" s="77" t="s">
        <v>7</v>
      </c>
      <c r="J7" s="465" t="s">
        <v>11</v>
      </c>
      <c r="K7" s="465" t="s">
        <v>377</v>
      </c>
      <c r="L7" s="459"/>
    </row>
    <row r="8" spans="1:14" ht="40.5" customHeight="1" x14ac:dyDescent="0.25">
      <c r="A8" s="369"/>
      <c r="B8" s="663"/>
      <c r="C8" s="110" t="s">
        <v>461</v>
      </c>
      <c r="D8" s="77" t="s">
        <v>466</v>
      </c>
      <c r="E8" s="77" t="s">
        <v>468</v>
      </c>
      <c r="F8" s="77" t="s">
        <v>181</v>
      </c>
      <c r="G8" s="77" t="s">
        <v>182</v>
      </c>
      <c r="H8" s="77" t="s">
        <v>108</v>
      </c>
      <c r="I8" s="77" t="s">
        <v>7</v>
      </c>
      <c r="J8" s="465" t="s">
        <v>11</v>
      </c>
      <c r="K8" s="465" t="s">
        <v>377</v>
      </c>
      <c r="L8" s="459"/>
    </row>
    <row r="9" spans="1:14" ht="40.5" customHeight="1" thickBot="1" x14ac:dyDescent="0.3">
      <c r="A9" s="369"/>
      <c r="B9" s="663"/>
      <c r="C9" s="590" t="s">
        <v>462</v>
      </c>
      <c r="D9" s="591" t="s">
        <v>470</v>
      </c>
      <c r="E9" s="591" t="s">
        <v>469</v>
      </c>
      <c r="F9" s="591" t="s">
        <v>181</v>
      </c>
      <c r="G9" s="591" t="s">
        <v>344</v>
      </c>
      <c r="H9" s="591" t="s">
        <v>347</v>
      </c>
      <c r="I9" s="591" t="s">
        <v>369</v>
      </c>
      <c r="J9" s="593" t="s">
        <v>11</v>
      </c>
      <c r="K9" s="593" t="s">
        <v>377</v>
      </c>
      <c r="L9" s="614" t="s">
        <v>433</v>
      </c>
    </row>
    <row r="10" spans="1:14" ht="51" x14ac:dyDescent="0.25">
      <c r="A10" s="369"/>
      <c r="B10" s="664" t="s">
        <v>26</v>
      </c>
      <c r="C10" s="112" t="s">
        <v>29</v>
      </c>
      <c r="D10" s="74" t="s">
        <v>457</v>
      </c>
      <c r="E10" s="74" t="s">
        <v>471</v>
      </c>
      <c r="F10" s="74" t="s">
        <v>369</v>
      </c>
      <c r="G10" s="340"/>
      <c r="H10" s="340"/>
      <c r="I10" s="74" t="s">
        <v>7</v>
      </c>
      <c r="J10" s="464" t="s">
        <v>11</v>
      </c>
      <c r="K10" s="464" t="s">
        <v>377</v>
      </c>
      <c r="L10" s="458"/>
    </row>
    <row r="11" spans="1:14" ht="51" x14ac:dyDescent="0.25">
      <c r="B11" s="663"/>
      <c r="C11" s="110" t="s">
        <v>30</v>
      </c>
      <c r="D11" s="77" t="s">
        <v>458</v>
      </c>
      <c r="E11" s="77" t="s">
        <v>472</v>
      </c>
      <c r="F11" s="77" t="s">
        <v>369</v>
      </c>
      <c r="G11" s="341"/>
      <c r="H11" s="341"/>
      <c r="I11" s="77" t="s">
        <v>7</v>
      </c>
      <c r="J11" s="465" t="s">
        <v>11</v>
      </c>
      <c r="K11" s="465" t="s">
        <v>376</v>
      </c>
      <c r="L11" s="459"/>
    </row>
    <row r="12" spans="1:14" ht="39" thickBot="1" x14ac:dyDescent="0.3">
      <c r="B12" s="663"/>
      <c r="C12" s="590" t="s">
        <v>455</v>
      </c>
      <c r="D12" s="591" t="s">
        <v>459</v>
      </c>
      <c r="E12" s="80" t="s">
        <v>474</v>
      </c>
      <c r="F12" s="591" t="s">
        <v>181</v>
      </c>
      <c r="G12" s="592"/>
      <c r="H12" s="592"/>
      <c r="I12" s="591" t="s">
        <v>109</v>
      </c>
      <c r="J12" s="593" t="s">
        <v>11</v>
      </c>
      <c r="K12" s="593" t="s">
        <v>375</v>
      </c>
      <c r="L12" s="461"/>
    </row>
    <row r="13" spans="1:14" ht="51" customHeight="1" thickBot="1" x14ac:dyDescent="0.3">
      <c r="B13" s="665"/>
      <c r="C13" s="111" t="s">
        <v>456</v>
      </c>
      <c r="D13" s="80" t="s">
        <v>460</v>
      </c>
      <c r="E13" s="80" t="s">
        <v>473</v>
      </c>
      <c r="F13" s="80" t="s">
        <v>181</v>
      </c>
      <c r="G13" s="342"/>
      <c r="H13" s="342"/>
      <c r="I13" s="80" t="s">
        <v>7</v>
      </c>
      <c r="J13" s="466" t="s">
        <v>11</v>
      </c>
      <c r="K13" s="466" t="s">
        <v>375</v>
      </c>
      <c r="L13" s="460"/>
    </row>
    <row r="14" spans="1:14" ht="95.25" customHeight="1" thickBot="1" x14ac:dyDescent="0.3">
      <c r="B14" s="588" t="s">
        <v>92</v>
      </c>
      <c r="C14" s="589" t="s">
        <v>31</v>
      </c>
      <c r="D14" s="584" t="s">
        <v>449</v>
      </c>
      <c r="E14" s="584" t="s">
        <v>454</v>
      </c>
      <c r="F14" s="584" t="s">
        <v>172</v>
      </c>
      <c r="G14" s="594"/>
      <c r="H14" s="594"/>
      <c r="I14" s="584" t="s">
        <v>7</v>
      </c>
      <c r="J14" s="595" t="s">
        <v>11</v>
      </c>
      <c r="K14" s="595" t="s">
        <v>377</v>
      </c>
      <c r="L14" s="596"/>
    </row>
    <row r="17" spans="2:12" x14ac:dyDescent="0.25">
      <c r="B17" s="657" t="s">
        <v>110</v>
      </c>
      <c r="C17" s="657"/>
      <c r="D17" s="657"/>
      <c r="E17" s="657"/>
      <c r="F17" s="657"/>
      <c r="G17" s="657"/>
      <c r="H17" s="657"/>
      <c r="I17" s="657"/>
      <c r="J17" s="657"/>
      <c r="K17" s="657"/>
      <c r="L17" s="657"/>
    </row>
    <row r="18" spans="2:12" ht="15" customHeight="1" x14ac:dyDescent="0.25">
      <c r="B18" s="656" t="s">
        <v>116</v>
      </c>
      <c r="C18" s="656"/>
      <c r="D18" s="656"/>
      <c r="E18" s="656"/>
      <c r="F18" s="656"/>
      <c r="G18" s="656"/>
      <c r="H18" s="656"/>
      <c r="I18" s="656"/>
      <c r="J18" s="656"/>
      <c r="K18" s="656"/>
      <c r="L18" s="656"/>
    </row>
    <row r="19" spans="2:12" ht="19.5" customHeight="1" x14ac:dyDescent="0.25">
      <c r="B19" s="32" t="s">
        <v>147</v>
      </c>
    </row>
    <row r="20" spans="2:12" x14ac:dyDescent="0.25">
      <c r="B20" s="32" t="s">
        <v>141</v>
      </c>
    </row>
    <row r="21" spans="2:12" x14ac:dyDescent="0.25">
      <c r="B21" s="32" t="s">
        <v>142</v>
      </c>
    </row>
    <row r="22" spans="2:12" x14ac:dyDescent="0.25">
      <c r="B22" s="32" t="s">
        <v>143</v>
      </c>
    </row>
    <row r="23" spans="2:12" x14ac:dyDescent="0.25">
      <c r="B23" s="32" t="s">
        <v>144</v>
      </c>
    </row>
    <row r="24" spans="2:12" x14ac:dyDescent="0.25">
      <c r="B24" s="32" t="s">
        <v>146</v>
      </c>
    </row>
    <row r="25" spans="2:12" x14ac:dyDescent="0.25">
      <c r="B25" s="32" t="s">
        <v>145</v>
      </c>
    </row>
    <row r="27" spans="2:12" x14ac:dyDescent="0.25">
      <c r="B27" s="652" t="s">
        <v>136</v>
      </c>
      <c r="C27" s="652"/>
      <c r="D27" s="652"/>
      <c r="E27" s="652"/>
      <c r="F27" s="652"/>
      <c r="G27" s="652"/>
      <c r="H27" s="652"/>
      <c r="I27" s="652"/>
      <c r="J27" s="652"/>
      <c r="K27" s="652"/>
    </row>
    <row r="28" spans="2:12" x14ac:dyDescent="0.25">
      <c r="B28" s="648" t="s">
        <v>261</v>
      </c>
      <c r="C28" s="648"/>
      <c r="D28" s="648"/>
      <c r="E28" s="648"/>
      <c r="F28" s="648"/>
      <c r="G28" s="648"/>
      <c r="H28" s="648"/>
      <c r="I28" s="648"/>
      <c r="J28" s="648"/>
      <c r="K28" s="648"/>
    </row>
    <row r="29" spans="2:12" x14ac:dyDescent="0.25">
      <c r="B29" s="647" t="s">
        <v>285</v>
      </c>
      <c r="C29" s="647"/>
      <c r="D29" s="647"/>
      <c r="E29" s="647"/>
      <c r="F29" s="647"/>
      <c r="G29" s="647"/>
      <c r="H29" s="647"/>
      <c r="I29" s="647"/>
      <c r="J29" s="647"/>
      <c r="K29" s="647"/>
    </row>
    <row r="30" spans="2:12" x14ac:dyDescent="0.25">
      <c r="B30" s="647" t="s">
        <v>262</v>
      </c>
      <c r="C30" s="647"/>
      <c r="D30" s="647"/>
      <c r="E30" s="647"/>
      <c r="F30" s="647"/>
      <c r="G30" s="647"/>
      <c r="H30" s="647"/>
      <c r="I30" s="647"/>
      <c r="J30" s="647"/>
      <c r="K30" s="647"/>
    </row>
    <row r="31" spans="2:12" x14ac:dyDescent="0.25">
      <c r="B31" s="647" t="s">
        <v>370</v>
      </c>
      <c r="C31" s="647"/>
      <c r="D31" s="647"/>
      <c r="E31" s="647"/>
      <c r="F31" s="647"/>
      <c r="G31" s="647"/>
      <c r="H31" s="647"/>
      <c r="I31" s="647"/>
      <c r="J31" s="647"/>
      <c r="K31" s="647"/>
    </row>
    <row r="32" spans="2:12" x14ac:dyDescent="0.25">
      <c r="B32" s="647" t="s">
        <v>185</v>
      </c>
      <c r="C32" s="647"/>
      <c r="D32" s="647"/>
      <c r="E32" s="647"/>
      <c r="F32" s="647"/>
      <c r="G32" s="647"/>
      <c r="H32" s="647"/>
      <c r="I32" s="647"/>
      <c r="J32" s="647"/>
      <c r="K32" s="647"/>
    </row>
    <row r="33" spans="2:11" x14ac:dyDescent="0.25">
      <c r="B33" s="647" t="s">
        <v>156</v>
      </c>
      <c r="C33" s="647"/>
      <c r="D33" s="647"/>
      <c r="E33" s="647"/>
      <c r="F33" s="647"/>
      <c r="G33" s="647"/>
      <c r="H33" s="647"/>
      <c r="I33" s="647"/>
      <c r="J33" s="647"/>
      <c r="K33" s="647"/>
    </row>
    <row r="34" spans="2:11" x14ac:dyDescent="0.25">
      <c r="B34" s="647" t="s">
        <v>371</v>
      </c>
      <c r="C34" s="647"/>
      <c r="D34" s="647"/>
      <c r="E34" s="647"/>
      <c r="F34" s="647"/>
      <c r="G34" s="647"/>
      <c r="H34" s="647"/>
      <c r="I34" s="647"/>
      <c r="J34" s="647"/>
      <c r="K34" s="647"/>
    </row>
    <row r="35" spans="2:11" x14ac:dyDescent="0.25">
      <c r="B35" s="647" t="s">
        <v>378</v>
      </c>
      <c r="C35" s="647"/>
      <c r="D35" s="647"/>
      <c r="E35" s="647"/>
      <c r="F35" s="647"/>
      <c r="G35" s="647"/>
      <c r="H35" s="647"/>
      <c r="I35" s="647"/>
      <c r="J35" s="647"/>
      <c r="K35" s="647"/>
    </row>
    <row r="36" spans="2:11" x14ac:dyDescent="0.25">
      <c r="B36" s="647" t="s">
        <v>282</v>
      </c>
      <c r="C36" s="647"/>
      <c r="D36" s="647"/>
      <c r="E36" s="647"/>
      <c r="F36" s="647"/>
      <c r="G36" s="647"/>
      <c r="H36" s="647"/>
      <c r="I36" s="647"/>
      <c r="J36" s="647"/>
      <c r="K36" s="647"/>
    </row>
    <row r="37" spans="2:11" x14ac:dyDescent="0.25">
      <c r="B37" s="365"/>
      <c r="D37" s="365"/>
      <c r="E37" s="365"/>
      <c r="F37" s="365"/>
      <c r="G37" s="365"/>
      <c r="H37" s="365"/>
      <c r="I37" s="365"/>
      <c r="J37" s="365"/>
      <c r="K37" s="448"/>
    </row>
    <row r="38" spans="2:11" x14ac:dyDescent="0.25">
      <c r="H38" s="32"/>
      <c r="I38" s="32"/>
      <c r="J38" s="32"/>
      <c r="K38" s="32"/>
    </row>
    <row r="39" spans="2:11" ht="14.1" customHeight="1" x14ac:dyDescent="0.25"/>
    <row r="40" spans="2:11" ht="14.1" customHeight="1" x14ac:dyDescent="0.25"/>
    <row r="41" spans="2:11" ht="14.1" customHeight="1" x14ac:dyDescent="0.25"/>
    <row r="42" spans="2:11" ht="14.1" customHeight="1" x14ac:dyDescent="0.25"/>
    <row r="43" spans="2:11" ht="14.1" customHeight="1" x14ac:dyDescent="0.25"/>
    <row r="45" spans="2:11" ht="14.1" customHeight="1" x14ac:dyDescent="0.25"/>
    <row r="46" spans="2:11" ht="14.1" customHeight="1" x14ac:dyDescent="0.25"/>
    <row r="47" spans="2:11" ht="14.1" customHeight="1" x14ac:dyDescent="0.25"/>
    <row r="48" spans="2:11" ht="14.1" customHeight="1" x14ac:dyDescent="0.25"/>
    <row r="49" ht="14.1" customHeight="1" x14ac:dyDescent="0.25"/>
    <row r="50" ht="14.1" customHeight="1" x14ac:dyDescent="0.25"/>
    <row r="51" ht="14.1" customHeight="1" x14ac:dyDescent="0.25"/>
    <row r="52" ht="14.1" customHeight="1" x14ac:dyDescent="0.25"/>
    <row r="53" ht="14.1" customHeight="1" x14ac:dyDescent="0.25"/>
    <row r="54" ht="14.1" customHeight="1" x14ac:dyDescent="0.25"/>
    <row r="55" ht="14.1" customHeight="1" x14ac:dyDescent="0.25"/>
    <row r="56" ht="14.45" customHeight="1" x14ac:dyDescent="0.25"/>
    <row r="59" ht="14.1" customHeight="1" x14ac:dyDescent="0.25"/>
    <row r="60" ht="14.1" customHeight="1" x14ac:dyDescent="0.25"/>
    <row r="61" ht="14.1" customHeight="1" x14ac:dyDescent="0.25"/>
    <row r="62" ht="14.1" customHeight="1" x14ac:dyDescent="0.25"/>
    <row r="63" ht="14.1" customHeight="1" x14ac:dyDescent="0.25"/>
    <row r="64" ht="14.1" customHeight="1" x14ac:dyDescent="0.25"/>
    <row r="65" ht="14.1" customHeight="1" x14ac:dyDescent="0.25"/>
    <row r="66" ht="14.45" customHeight="1" x14ac:dyDescent="0.25"/>
    <row r="69" ht="14.1" customHeight="1" x14ac:dyDescent="0.25"/>
    <row r="70" ht="14.1" customHeight="1" x14ac:dyDescent="0.25"/>
    <row r="71" ht="14.1" customHeight="1" x14ac:dyDescent="0.25"/>
    <row r="72" ht="14.1" customHeight="1" x14ac:dyDescent="0.25"/>
    <row r="73" ht="14.1" customHeight="1" x14ac:dyDescent="0.25"/>
    <row r="74" ht="14.45" customHeight="1" x14ac:dyDescent="0.25"/>
    <row r="75" ht="14.1" customHeight="1" x14ac:dyDescent="0.25"/>
    <row r="76" ht="14.1" customHeight="1" x14ac:dyDescent="0.25"/>
    <row r="77" ht="38.1" customHeight="1" x14ac:dyDescent="0.25"/>
    <row r="78" ht="30.95" customHeight="1" x14ac:dyDescent="0.25"/>
    <row r="79" ht="33" customHeight="1" x14ac:dyDescent="0.25"/>
    <row r="80" ht="39.950000000000003" customHeight="1" x14ac:dyDescent="0.25"/>
    <row r="81" ht="21.95" customHeight="1" x14ac:dyDescent="0.25"/>
    <row r="82" ht="14.1" customHeight="1" x14ac:dyDescent="0.25"/>
    <row r="83" ht="14.1" customHeight="1" x14ac:dyDescent="0.25"/>
    <row r="84" ht="14.45"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45" customHeight="1" x14ac:dyDescent="0.25"/>
    <row r="93" ht="14.1" customHeight="1" x14ac:dyDescent="0.25"/>
    <row r="94" ht="14.1" customHeight="1" x14ac:dyDescent="0.25"/>
    <row r="95" ht="14.1" customHeight="1" x14ac:dyDescent="0.25"/>
    <row r="96" ht="14.1" customHeight="1" x14ac:dyDescent="0.25"/>
    <row r="97" ht="14.1" customHeight="1" x14ac:dyDescent="0.25"/>
    <row r="98" ht="14.45" customHeight="1" x14ac:dyDescent="0.25"/>
  </sheetData>
  <mergeCells count="27">
    <mergeCell ref="B2:L2"/>
    <mergeCell ref="J4:J5"/>
    <mergeCell ref="B6:B9"/>
    <mergeCell ref="B10:B13"/>
    <mergeCell ref="K4:K5"/>
    <mergeCell ref="B3:L3"/>
    <mergeCell ref="B4:B5"/>
    <mergeCell ref="H4:H5"/>
    <mergeCell ref="I4:I5"/>
    <mergeCell ref="L4:L5"/>
    <mergeCell ref="C4:C5"/>
    <mergeCell ref="D4:D5"/>
    <mergeCell ref="E4:E5"/>
    <mergeCell ref="F4:F5"/>
    <mergeCell ref="G4:G5"/>
    <mergeCell ref="B27:K27"/>
    <mergeCell ref="B18:L18"/>
    <mergeCell ref="B17:L17"/>
    <mergeCell ref="B36:K36"/>
    <mergeCell ref="B28:K28"/>
    <mergeCell ref="B29:K29"/>
    <mergeCell ref="B30:K30"/>
    <mergeCell ref="B31:K31"/>
    <mergeCell ref="B32:K32"/>
    <mergeCell ref="B33:K33"/>
    <mergeCell ref="B35:K35"/>
    <mergeCell ref="B34:K34"/>
  </mergeCells>
  <conditionalFormatting sqref="C6:E14">
    <cfRule type="containsBlanks" dxfId="46" priority="2">
      <formula>LEN(TRIM(C6))=0</formula>
    </cfRule>
  </conditionalFormatting>
  <dataValidations count="2">
    <dataValidation type="list" allowBlank="1" showInputMessage="1" showErrorMessage="1" sqref="G6:G9">
      <formula1>M1indname</formula1>
    </dataValidation>
    <dataValidation type="list" allowBlank="1" showInputMessage="1" showErrorMessage="1" sqref="H6:H9">
      <formula1>cellM11ddm2</formula1>
    </dataValidation>
  </dataValidations>
  <pageMargins left="0.7" right="0.7" top="0.75" bottom="0.75" header="0.3" footer="0.3"/>
  <pageSetup paperSize="8" scale="84"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F6:F14</xm:sqref>
        </x14:dataValidation>
        <x14:dataValidation type="list" allowBlank="1" showInputMessage="1" showErrorMessage="1" promptTitle="ALTERNATIVE FUEL">
          <x14:formula1>
            <xm:f>Menus!$D$2:$D$11</xm:f>
          </x14:formula1>
          <xm:sqref>I6:I14</xm:sqref>
        </x14:dataValidation>
        <x14:dataValidation type="list" allowBlank="1" showInputMessage="1" showErrorMessage="1" promptTitle="MODE">
          <x14:formula1>
            <xm:f>Menus!$C$2:$C$7</xm:f>
          </x14:formula1>
          <xm:sqref>J6:J14</xm:sqref>
        </x14:dataValidation>
        <x14:dataValidation type="list" allowBlank="1" showInputMessage="1" showErrorMessage="1" promptTitle="MODE">
          <x14:formula1>
            <xm:f>Menus!$L$2:$L$5</xm:f>
          </x14:formula1>
          <xm:sqref>K6:K14</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workbookViewId="0">
      <selection activeCell="B12" sqref="B12:P12"/>
    </sheetView>
  </sheetViews>
  <sheetFormatPr defaultColWidth="8.7109375" defaultRowHeight="15" x14ac:dyDescent="0.25"/>
  <cols>
    <col min="1" max="1" width="2.28515625" style="32" customWidth="1"/>
    <col min="2" max="2" width="13.85546875" style="32" customWidth="1"/>
    <col min="3" max="3" width="3.7109375" style="32" customWidth="1"/>
    <col min="4" max="4" width="17" style="32" customWidth="1"/>
    <col min="5" max="5" width="43.28515625" style="32" customWidth="1"/>
    <col min="6" max="6" width="9.140625" style="32" customWidth="1"/>
    <col min="7" max="7" width="13.28515625" style="32" customWidth="1"/>
    <col min="8" max="8" width="11.28515625" style="32" customWidth="1"/>
    <col min="9" max="9" width="13.140625" style="32" customWidth="1"/>
    <col min="10" max="14" width="8.28515625" style="32" customWidth="1"/>
    <col min="15" max="15" width="9.28515625" style="32" customWidth="1"/>
    <col min="16" max="16" width="9.7109375" style="32" customWidth="1"/>
    <col min="17" max="17" width="11.42578125" style="32" customWidth="1"/>
    <col min="18" max="19" width="5.7109375" style="32" customWidth="1"/>
    <col min="20" max="20" width="12.85546875" style="32" customWidth="1"/>
    <col min="21" max="16384" width="8.7109375" style="32"/>
  </cols>
  <sheetData>
    <row r="1" spans="1:20" ht="15.75" thickBot="1" x14ac:dyDescent="0.3">
      <c r="B1" s="32" t="s">
        <v>115</v>
      </c>
      <c r="O1" s="7"/>
      <c r="P1" s="7"/>
    </row>
    <row r="2" spans="1:20" ht="16.5" thickBot="1" x14ac:dyDescent="0.3">
      <c r="B2" s="653" t="s">
        <v>177</v>
      </c>
      <c r="C2" s="654"/>
      <c r="D2" s="654"/>
      <c r="E2" s="654"/>
      <c r="F2" s="654"/>
      <c r="G2" s="654"/>
      <c r="H2" s="654"/>
      <c r="I2" s="654"/>
      <c r="J2" s="654"/>
      <c r="K2" s="654"/>
      <c r="L2" s="654"/>
      <c r="M2" s="654"/>
      <c r="N2" s="654"/>
      <c r="O2" s="654"/>
      <c r="P2" s="654"/>
      <c r="Q2" s="654"/>
      <c r="R2" s="654"/>
      <c r="S2" s="654"/>
      <c r="T2" s="655"/>
    </row>
    <row r="3" spans="1:20" ht="15.75" thickBot="1" x14ac:dyDescent="0.3">
      <c r="B3" s="367"/>
      <c r="C3" s="367"/>
      <c r="D3" s="367"/>
      <c r="E3" s="367"/>
      <c r="F3" s="367"/>
      <c r="G3" s="367"/>
      <c r="H3" s="367"/>
      <c r="I3" s="450"/>
      <c r="J3" s="367"/>
      <c r="K3" s="367"/>
      <c r="L3" s="367"/>
      <c r="M3" s="367"/>
      <c r="N3" s="367"/>
      <c r="O3" s="367"/>
      <c r="P3" s="367"/>
    </row>
    <row r="4" spans="1:20" ht="31.5" customHeight="1" thickBot="1" x14ac:dyDescent="0.3">
      <c r="A4" s="7"/>
      <c r="B4" s="670" t="s">
        <v>83</v>
      </c>
      <c r="C4" s="670" t="s">
        <v>114</v>
      </c>
      <c r="D4" s="678" t="s">
        <v>25</v>
      </c>
      <c r="E4" s="670" t="s">
        <v>91</v>
      </c>
      <c r="F4" s="693" t="s">
        <v>170</v>
      </c>
      <c r="G4" s="674" t="s">
        <v>107</v>
      </c>
      <c r="H4" s="696" t="s">
        <v>6</v>
      </c>
      <c r="I4" s="672" t="s">
        <v>374</v>
      </c>
      <c r="J4" s="698" t="s">
        <v>174</v>
      </c>
      <c r="K4" s="699"/>
      <c r="L4" s="699"/>
      <c r="M4" s="700"/>
      <c r="N4" s="701" t="s">
        <v>175</v>
      </c>
      <c r="O4" s="702"/>
      <c r="P4" s="703"/>
      <c r="Q4" s="704" t="s">
        <v>186</v>
      </c>
      <c r="R4" s="683" t="s">
        <v>1</v>
      </c>
      <c r="S4" s="685" t="s">
        <v>155</v>
      </c>
      <c r="T4" s="674" t="s">
        <v>110</v>
      </c>
    </row>
    <row r="5" spans="1:20" ht="25.5" customHeight="1" thickBot="1" x14ac:dyDescent="0.3">
      <c r="A5" s="7"/>
      <c r="B5" s="690"/>
      <c r="C5" s="691"/>
      <c r="D5" s="692"/>
      <c r="E5" s="690"/>
      <c r="F5" s="694"/>
      <c r="G5" s="695"/>
      <c r="H5" s="697"/>
      <c r="I5" s="681"/>
      <c r="J5" s="374">
        <v>2016</v>
      </c>
      <c r="K5" s="372">
        <v>2017</v>
      </c>
      <c r="L5" s="372">
        <v>2018</v>
      </c>
      <c r="M5" s="373">
        <v>2019</v>
      </c>
      <c r="N5" s="24">
        <v>2020</v>
      </c>
      <c r="O5" s="117" t="s">
        <v>95</v>
      </c>
      <c r="P5" s="25" t="s">
        <v>96</v>
      </c>
      <c r="Q5" s="705"/>
      <c r="R5" s="684"/>
      <c r="S5" s="686"/>
      <c r="T5" s="689"/>
    </row>
    <row r="6" spans="1:20" ht="25.5" x14ac:dyDescent="0.25">
      <c r="A6" s="7"/>
      <c r="B6" s="687" t="s">
        <v>93</v>
      </c>
      <c r="C6" s="112">
        <v>1</v>
      </c>
      <c r="D6" s="81" t="s">
        <v>476</v>
      </c>
      <c r="E6" s="81" t="s">
        <v>477</v>
      </c>
      <c r="F6" s="145" t="s">
        <v>172</v>
      </c>
      <c r="G6" s="81" t="s">
        <v>7</v>
      </c>
      <c r="H6" s="467" t="s">
        <v>11</v>
      </c>
      <c r="I6" s="81" t="s">
        <v>377</v>
      </c>
      <c r="J6" s="91" t="s">
        <v>434</v>
      </c>
      <c r="K6" s="82" t="s">
        <v>434</v>
      </c>
      <c r="L6" s="82" t="s">
        <v>434</v>
      </c>
      <c r="M6" s="83" t="s">
        <v>434</v>
      </c>
      <c r="N6" s="84" t="s">
        <v>434</v>
      </c>
      <c r="O6" s="85"/>
      <c r="P6" s="86" t="s">
        <v>183</v>
      </c>
      <c r="Q6" s="75">
        <v>10000</v>
      </c>
      <c r="R6" s="76">
        <v>2017</v>
      </c>
      <c r="S6" s="457">
        <v>2020</v>
      </c>
      <c r="T6" s="458"/>
    </row>
    <row r="7" spans="1:20" ht="26.25" thickBot="1" x14ac:dyDescent="0.3">
      <c r="A7" s="7"/>
      <c r="B7" s="688"/>
      <c r="C7" s="110">
        <v>2</v>
      </c>
      <c r="D7" s="70" t="s">
        <v>479</v>
      </c>
      <c r="E7" s="70" t="s">
        <v>478</v>
      </c>
      <c r="F7" s="144" t="s">
        <v>172</v>
      </c>
      <c r="G7" s="70" t="s">
        <v>109</v>
      </c>
      <c r="H7" s="92" t="s">
        <v>11</v>
      </c>
      <c r="I7" s="70" t="s">
        <v>377</v>
      </c>
      <c r="J7" s="89" t="s">
        <v>434</v>
      </c>
      <c r="K7" s="87" t="s">
        <v>434</v>
      </c>
      <c r="L7" s="87">
        <v>100</v>
      </c>
      <c r="M7" s="88" t="s">
        <v>434</v>
      </c>
      <c r="N7" s="89" t="s">
        <v>434</v>
      </c>
      <c r="O7" s="87" t="s">
        <v>434</v>
      </c>
      <c r="P7" s="88" t="s">
        <v>434</v>
      </c>
      <c r="Q7" s="78">
        <v>100</v>
      </c>
      <c r="R7" s="79">
        <v>2018</v>
      </c>
      <c r="S7" s="456">
        <v>2018</v>
      </c>
      <c r="T7" s="459"/>
    </row>
    <row r="8" spans="1:20" ht="62.25" customHeight="1" thickBot="1" x14ac:dyDescent="0.3">
      <c r="A8" s="7"/>
      <c r="B8" s="562" t="s">
        <v>97</v>
      </c>
      <c r="C8" s="112">
        <v>1</v>
      </c>
      <c r="D8" s="81" t="s">
        <v>419</v>
      </c>
      <c r="E8" s="81" t="s">
        <v>475</v>
      </c>
      <c r="F8" s="615" t="s">
        <v>181</v>
      </c>
      <c r="G8" s="74" t="s">
        <v>7</v>
      </c>
      <c r="H8" s="464" t="s">
        <v>11</v>
      </c>
      <c r="I8" s="74" t="s">
        <v>377</v>
      </c>
      <c r="J8" s="616" t="s">
        <v>434</v>
      </c>
      <c r="K8" s="617">
        <v>70</v>
      </c>
      <c r="L8" s="617" t="s">
        <v>434</v>
      </c>
      <c r="M8" s="618" t="s">
        <v>434</v>
      </c>
      <c r="N8" s="619"/>
      <c r="O8" s="620"/>
      <c r="P8" s="621"/>
      <c r="Q8" s="622">
        <v>70</v>
      </c>
      <c r="R8" s="74">
        <v>2017</v>
      </c>
      <c r="S8" s="464">
        <v>2017</v>
      </c>
      <c r="T8" s="623"/>
    </row>
    <row r="9" spans="1:20" x14ac:dyDescent="0.25">
      <c r="Q9" s="108"/>
      <c r="R9" s="109"/>
      <c r="S9" s="109"/>
    </row>
    <row r="10" spans="1:20" x14ac:dyDescent="0.25">
      <c r="P10" s="3"/>
      <c r="Q10" s="108"/>
      <c r="R10" s="109"/>
      <c r="S10" s="109"/>
    </row>
    <row r="11" spans="1:20" x14ac:dyDescent="0.25">
      <c r="B11" s="657" t="s">
        <v>110</v>
      </c>
      <c r="C11" s="657"/>
      <c r="D11" s="657"/>
      <c r="E11" s="657"/>
      <c r="F11" s="657"/>
      <c r="G11" s="657"/>
      <c r="H11" s="657"/>
      <c r="I11" s="657"/>
      <c r="J11" s="657"/>
      <c r="K11" s="657"/>
      <c r="L11" s="657"/>
      <c r="M11" s="657"/>
      <c r="N11" s="657"/>
      <c r="O11" s="657"/>
      <c r="P11" s="657"/>
      <c r="Q11" s="108"/>
      <c r="R11" s="109"/>
      <c r="S11" s="109"/>
    </row>
    <row r="12" spans="1:20" ht="15.6" customHeight="1" x14ac:dyDescent="0.25">
      <c r="B12" s="647" t="s">
        <v>123</v>
      </c>
      <c r="C12" s="647"/>
      <c r="D12" s="647"/>
      <c r="E12" s="647"/>
      <c r="F12" s="647"/>
      <c r="G12" s="647"/>
      <c r="H12" s="647"/>
      <c r="I12" s="647"/>
      <c r="J12" s="647"/>
      <c r="K12" s="647"/>
      <c r="L12" s="647"/>
      <c r="M12" s="647"/>
      <c r="N12" s="647"/>
      <c r="O12" s="647"/>
      <c r="P12" s="647"/>
      <c r="Q12" s="108"/>
      <c r="R12" s="109"/>
      <c r="S12" s="109"/>
    </row>
    <row r="13" spans="1:20" ht="50.25" customHeight="1" x14ac:dyDescent="0.25">
      <c r="B13" s="682" t="s">
        <v>321</v>
      </c>
      <c r="C13" s="682"/>
      <c r="D13" s="682"/>
      <c r="E13" s="682"/>
      <c r="F13" s="682"/>
      <c r="G13" s="682"/>
      <c r="H13" s="682"/>
      <c r="I13" s="682"/>
      <c r="J13" s="682"/>
      <c r="K13" s="682"/>
      <c r="L13" s="682"/>
      <c r="M13" s="682"/>
      <c r="N13" s="682"/>
      <c r="O13" s="682"/>
      <c r="P13" s="682"/>
    </row>
    <row r="15" spans="1:20" ht="17.25" customHeight="1" x14ac:dyDescent="0.25">
      <c r="B15" s="652" t="s">
        <v>136</v>
      </c>
      <c r="C15" s="652"/>
      <c r="D15" s="652"/>
      <c r="E15" s="652"/>
      <c r="F15" s="652"/>
      <c r="G15" s="652"/>
      <c r="H15" s="652"/>
      <c r="I15" s="652"/>
      <c r="J15" s="652"/>
      <c r="K15" s="652"/>
      <c r="L15" s="652"/>
      <c r="M15" s="652"/>
      <c r="N15" s="652"/>
      <c r="O15" s="652"/>
      <c r="P15" s="652"/>
    </row>
    <row r="16" spans="1:20" x14ac:dyDescent="0.25">
      <c r="B16" s="648" t="s">
        <v>261</v>
      </c>
      <c r="C16" s="648"/>
      <c r="D16" s="648"/>
      <c r="E16" s="648"/>
      <c r="F16" s="648"/>
      <c r="G16" s="648"/>
      <c r="H16" s="648"/>
      <c r="I16" s="648"/>
      <c r="J16" s="648"/>
      <c r="K16" s="648"/>
      <c r="L16" s="648"/>
      <c r="M16" s="648"/>
      <c r="N16" s="648"/>
      <c r="O16" s="648"/>
      <c r="P16" s="648"/>
      <c r="Q16" s="648"/>
      <c r="R16" s="648"/>
      <c r="S16" s="648"/>
    </row>
    <row r="17" spans="2:19" x14ac:dyDescent="0.25">
      <c r="B17" s="647" t="s">
        <v>140</v>
      </c>
      <c r="C17" s="647"/>
      <c r="D17" s="647"/>
      <c r="E17" s="647"/>
      <c r="F17" s="647"/>
      <c r="G17" s="647"/>
      <c r="H17" s="647"/>
      <c r="I17" s="647"/>
      <c r="J17" s="647"/>
      <c r="K17" s="647"/>
      <c r="L17" s="647"/>
      <c r="M17" s="647"/>
      <c r="N17" s="647"/>
      <c r="O17" s="647"/>
      <c r="P17" s="647"/>
      <c r="Q17" s="647"/>
      <c r="R17" s="647"/>
      <c r="S17" s="647"/>
    </row>
    <row r="18" spans="2:19" x14ac:dyDescent="0.25">
      <c r="B18" s="647" t="s">
        <v>262</v>
      </c>
      <c r="C18" s="647"/>
      <c r="D18" s="647"/>
      <c r="E18" s="647"/>
      <c r="F18" s="647"/>
      <c r="G18" s="647"/>
      <c r="H18" s="647"/>
      <c r="I18" s="647"/>
      <c r="J18" s="647"/>
      <c r="K18" s="647"/>
      <c r="L18" s="647"/>
      <c r="M18" s="647"/>
      <c r="N18" s="647"/>
      <c r="O18" s="647"/>
      <c r="P18" s="647"/>
      <c r="Q18" s="647"/>
      <c r="R18" s="647"/>
      <c r="S18" s="647"/>
    </row>
    <row r="19" spans="2:19" x14ac:dyDescent="0.25">
      <c r="B19" s="647" t="s">
        <v>372</v>
      </c>
      <c r="C19" s="647"/>
      <c r="D19" s="647"/>
      <c r="E19" s="647"/>
      <c r="F19" s="647"/>
      <c r="G19" s="647"/>
      <c r="H19" s="647"/>
      <c r="I19" s="647"/>
      <c r="J19" s="647"/>
      <c r="K19" s="647"/>
      <c r="L19" s="647"/>
      <c r="M19" s="647"/>
      <c r="N19" s="647"/>
      <c r="O19" s="647"/>
      <c r="P19" s="647"/>
      <c r="Q19" s="647"/>
      <c r="R19" s="647"/>
      <c r="S19" s="647"/>
    </row>
    <row r="20" spans="2:19" x14ac:dyDescent="0.25">
      <c r="B20" s="647" t="s">
        <v>185</v>
      </c>
      <c r="C20" s="647"/>
      <c r="D20" s="647"/>
      <c r="E20" s="647"/>
      <c r="F20" s="647"/>
      <c r="G20" s="647"/>
      <c r="H20" s="647"/>
      <c r="I20" s="647"/>
      <c r="J20" s="647"/>
      <c r="K20" s="647"/>
      <c r="L20" s="647"/>
      <c r="M20" s="647"/>
      <c r="N20" s="647"/>
      <c r="O20" s="647"/>
      <c r="P20" s="647"/>
      <c r="Q20" s="647"/>
      <c r="R20" s="647"/>
      <c r="S20" s="647"/>
    </row>
    <row r="21" spans="2:19" x14ac:dyDescent="0.25">
      <c r="B21" s="647" t="s">
        <v>157</v>
      </c>
      <c r="C21" s="647"/>
      <c r="D21" s="647"/>
      <c r="E21" s="647"/>
      <c r="F21" s="647"/>
      <c r="G21" s="647"/>
      <c r="H21" s="647"/>
      <c r="I21" s="647"/>
      <c r="J21" s="647"/>
      <c r="K21" s="647"/>
      <c r="L21" s="647"/>
      <c r="M21" s="647"/>
      <c r="N21" s="647"/>
      <c r="O21" s="647"/>
      <c r="P21" s="647"/>
      <c r="Q21" s="647"/>
      <c r="R21" s="647"/>
      <c r="S21" s="647"/>
    </row>
    <row r="22" spans="2:19" x14ac:dyDescent="0.25">
      <c r="B22" s="647" t="s">
        <v>371</v>
      </c>
      <c r="C22" s="647"/>
      <c r="D22" s="647"/>
      <c r="E22" s="647"/>
      <c r="F22" s="647"/>
      <c r="G22" s="647"/>
      <c r="H22" s="647"/>
      <c r="I22" s="647"/>
      <c r="J22" s="647"/>
      <c r="K22" s="647"/>
      <c r="L22" s="647"/>
      <c r="M22" s="647"/>
      <c r="N22" s="647"/>
      <c r="O22" s="647"/>
      <c r="P22" s="647"/>
      <c r="Q22" s="647"/>
      <c r="R22" s="647"/>
      <c r="S22" s="647"/>
    </row>
    <row r="23" spans="2:19" x14ac:dyDescent="0.25">
      <c r="B23" s="647" t="s">
        <v>378</v>
      </c>
      <c r="C23" s="647"/>
      <c r="D23" s="647"/>
      <c r="E23" s="647"/>
      <c r="F23" s="647"/>
      <c r="G23" s="647"/>
      <c r="H23" s="647"/>
      <c r="I23" s="647"/>
      <c r="J23" s="647"/>
      <c r="K23" s="647"/>
      <c r="L23" s="647"/>
      <c r="M23" s="647"/>
      <c r="N23" s="647"/>
      <c r="O23" s="647"/>
      <c r="P23" s="647"/>
      <c r="Q23" s="647"/>
      <c r="R23" s="647"/>
      <c r="S23" s="647"/>
    </row>
    <row r="24" spans="2:19" x14ac:dyDescent="0.25">
      <c r="B24" s="647" t="s">
        <v>282</v>
      </c>
      <c r="C24" s="647"/>
      <c r="D24" s="647"/>
      <c r="E24" s="647"/>
      <c r="F24" s="647"/>
      <c r="G24" s="647"/>
      <c r="H24" s="647"/>
      <c r="I24" s="647"/>
      <c r="J24" s="647"/>
      <c r="K24" s="647"/>
      <c r="L24" s="647"/>
      <c r="M24" s="647"/>
      <c r="N24" s="647"/>
      <c r="O24" s="647"/>
      <c r="P24" s="647"/>
      <c r="Q24" s="647"/>
      <c r="R24" s="647"/>
      <c r="S24" s="647"/>
    </row>
    <row r="25" spans="2:19" x14ac:dyDescent="0.25">
      <c r="B25" s="365"/>
      <c r="C25" s="365"/>
      <c r="D25" s="365"/>
      <c r="E25" s="365"/>
      <c r="F25" s="365"/>
      <c r="G25" s="365"/>
      <c r="H25" s="365"/>
      <c r="I25" s="448"/>
      <c r="J25" s="365"/>
      <c r="K25" s="365"/>
      <c r="L25" s="365"/>
      <c r="M25" s="365"/>
      <c r="N25" s="365"/>
      <c r="O25" s="365"/>
      <c r="P25" s="365"/>
    </row>
    <row r="27" spans="2:19" ht="15" customHeight="1" x14ac:dyDescent="0.25"/>
    <row r="28" spans="2:19" ht="15" customHeight="1" x14ac:dyDescent="0.25"/>
    <row r="29" spans="2:19" ht="15" customHeight="1" x14ac:dyDescent="0.25"/>
    <row r="30" spans="2:19" ht="15" customHeight="1" x14ac:dyDescent="0.25"/>
    <row r="31" spans="2:19" ht="14.45" customHeight="1" x14ac:dyDescent="0.25"/>
    <row r="32" spans="2:19" ht="15" customHeight="1" x14ac:dyDescent="0.25"/>
    <row r="33" ht="15" customHeight="1" x14ac:dyDescent="0.25"/>
    <row r="34" ht="14.4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2" ht="15" customHeight="1" x14ac:dyDescent="0.25"/>
    <row r="43" ht="15" customHeight="1" x14ac:dyDescent="0.25"/>
    <row r="44" ht="15" customHeight="1" x14ac:dyDescent="0.25"/>
    <row r="45" ht="15" customHeight="1" x14ac:dyDescent="0.25"/>
    <row r="46" ht="15" customHeight="1" x14ac:dyDescent="0.25"/>
  </sheetData>
  <mergeCells count="29">
    <mergeCell ref="B24:S24"/>
    <mergeCell ref="B23:S23"/>
    <mergeCell ref="T4:T5"/>
    <mergeCell ref="B2:T2"/>
    <mergeCell ref="B11:P11"/>
    <mergeCell ref="B4:B5"/>
    <mergeCell ref="C4:C5"/>
    <mergeCell ref="D4:D5"/>
    <mergeCell ref="E4:E5"/>
    <mergeCell ref="F4:F5"/>
    <mergeCell ref="G4:G5"/>
    <mergeCell ref="H4:H5"/>
    <mergeCell ref="J4:M4"/>
    <mergeCell ref="N4:P4"/>
    <mergeCell ref="Q4:Q5"/>
    <mergeCell ref="B19:S19"/>
    <mergeCell ref="B20:S20"/>
    <mergeCell ref="I4:I5"/>
    <mergeCell ref="B22:S22"/>
    <mergeCell ref="B13:P13"/>
    <mergeCell ref="B15:P15"/>
    <mergeCell ref="B16:S16"/>
    <mergeCell ref="B17:S17"/>
    <mergeCell ref="B18:S18"/>
    <mergeCell ref="R4:R5"/>
    <mergeCell ref="S4:S5"/>
    <mergeCell ref="B6:B7"/>
    <mergeCell ref="B12:P12"/>
    <mergeCell ref="B21:S21"/>
  </mergeCells>
  <conditionalFormatting sqref="C6:M8">
    <cfRule type="containsBlanks" dxfId="45" priority="2">
      <formula>LEN(TRIM(C6))=0</formula>
    </cfRule>
  </conditionalFormatting>
  <pageMargins left="0.7" right="0.7" top="0.75" bottom="0.75" header="0.3" footer="0.3"/>
  <pageSetup paperSize="8" scale="86"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F8</xm:sqref>
        </x14:dataValidation>
        <x14:dataValidation type="list" allowBlank="1" showInputMessage="1" showErrorMessage="1" promptTitle="MODE">
          <x14:formula1>
            <xm:f>Menus!$C$2:$C$7</xm:f>
          </x14:formula1>
          <xm:sqref>H6:H8</xm:sqref>
        </x14:dataValidation>
        <x14:dataValidation type="list" allowBlank="1" showInputMessage="1" showErrorMessage="1" promptTitle="ALTERNATIVE FUEL">
          <x14:formula1>
            <xm:f>Menus!$D$2:$D$11</xm:f>
          </x14:formula1>
          <xm:sqref>G6:G8</xm:sqref>
        </x14:dataValidation>
        <x14:dataValidation type="list" allowBlank="1" showInputMessage="1" showErrorMessage="1" promptTitle="MODE">
          <x14:formula1>
            <xm:f>Menus!$L$2:$L$5</xm:f>
          </x14:formula1>
          <xm:sqref>I6:I8</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1"/>
  <sheetViews>
    <sheetView workbookViewId="0">
      <selection activeCell="B6" sqref="B6:R9"/>
    </sheetView>
  </sheetViews>
  <sheetFormatPr defaultColWidth="8.7109375" defaultRowHeight="15" x14ac:dyDescent="0.25"/>
  <cols>
    <col min="1" max="1" width="2.140625" customWidth="1"/>
    <col min="2" max="2" width="4.28515625" customWidth="1"/>
    <col min="3" max="3" width="17" customWidth="1"/>
    <col min="4" max="4" width="21" customWidth="1"/>
    <col min="5" max="5" width="11.7109375" style="32" customWidth="1"/>
    <col min="6" max="6" width="13.140625" customWidth="1"/>
    <col min="7" max="7" width="12.140625" customWidth="1"/>
    <col min="8" max="12" width="8.7109375" customWidth="1"/>
    <col min="13" max="14" width="9.7109375" customWidth="1"/>
    <col min="15" max="15" width="11.7109375" customWidth="1"/>
    <col min="16" max="16" width="7.140625" customWidth="1"/>
    <col min="17" max="17" width="6.42578125" customWidth="1"/>
    <col min="18" max="18" width="19.7109375" customWidth="1"/>
  </cols>
  <sheetData>
    <row r="1" spans="2:18" ht="15.75" thickBot="1" x14ac:dyDescent="0.3">
      <c r="B1" t="s">
        <v>113</v>
      </c>
    </row>
    <row r="2" spans="2:18" ht="16.5" thickBot="1" x14ac:dyDescent="0.3">
      <c r="B2" s="653" t="s">
        <v>15</v>
      </c>
      <c r="C2" s="654"/>
      <c r="D2" s="654"/>
      <c r="E2" s="654"/>
      <c r="F2" s="654"/>
      <c r="G2" s="654"/>
      <c r="H2" s="654"/>
      <c r="I2" s="654"/>
      <c r="J2" s="654"/>
      <c r="K2" s="654"/>
      <c r="L2" s="654"/>
      <c r="M2" s="654"/>
      <c r="N2" s="654"/>
      <c r="O2" s="654"/>
      <c r="P2" s="654"/>
      <c r="Q2" s="654"/>
      <c r="R2" s="655"/>
    </row>
    <row r="3" spans="2:18" ht="15.75" thickBot="1" x14ac:dyDescent="0.3">
      <c r="B3" s="706"/>
      <c r="C3" s="706"/>
      <c r="D3" s="706"/>
      <c r="E3" s="706"/>
      <c r="F3" s="706"/>
      <c r="G3" s="706"/>
      <c r="H3" s="706"/>
      <c r="I3" s="706"/>
      <c r="J3" s="706"/>
      <c r="K3" s="706"/>
      <c r="L3" s="706"/>
      <c r="M3" s="706"/>
      <c r="N3" s="706"/>
      <c r="O3" s="706"/>
      <c r="P3" s="706"/>
      <c r="Q3" s="706"/>
    </row>
    <row r="4" spans="2:18" ht="32.25" customHeight="1" thickBot="1" x14ac:dyDescent="0.3">
      <c r="B4" s="666" t="s">
        <v>114</v>
      </c>
      <c r="C4" s="670" t="s">
        <v>25</v>
      </c>
      <c r="D4" s="670" t="s">
        <v>91</v>
      </c>
      <c r="E4" s="670" t="s">
        <v>170</v>
      </c>
      <c r="F4" s="674" t="s">
        <v>107</v>
      </c>
      <c r="G4" s="696" t="s">
        <v>6</v>
      </c>
      <c r="H4" s="698" t="s">
        <v>174</v>
      </c>
      <c r="I4" s="699"/>
      <c r="J4" s="699"/>
      <c r="K4" s="700"/>
      <c r="L4" s="701" t="s">
        <v>175</v>
      </c>
      <c r="M4" s="702"/>
      <c r="N4" s="702"/>
      <c r="O4" s="710" t="s">
        <v>187</v>
      </c>
      <c r="P4" s="683" t="s">
        <v>1</v>
      </c>
      <c r="Q4" s="685" t="s">
        <v>155</v>
      </c>
      <c r="R4" s="674" t="s">
        <v>110</v>
      </c>
    </row>
    <row r="5" spans="2:18" ht="33" customHeight="1" thickBot="1" x14ac:dyDescent="0.3">
      <c r="B5" s="692"/>
      <c r="C5" s="708"/>
      <c r="D5" s="707"/>
      <c r="E5" s="709"/>
      <c r="F5" s="695"/>
      <c r="G5" s="697"/>
      <c r="H5" s="563">
        <v>2016</v>
      </c>
      <c r="I5" s="560">
        <v>2017</v>
      </c>
      <c r="J5" s="560">
        <v>2018</v>
      </c>
      <c r="K5" s="561">
        <v>2019</v>
      </c>
      <c r="L5" s="223">
        <v>2020</v>
      </c>
      <c r="M5" s="534" t="s">
        <v>95</v>
      </c>
      <c r="N5" s="535" t="s">
        <v>96</v>
      </c>
      <c r="O5" s="711"/>
      <c r="P5" s="712"/>
      <c r="Q5" s="713"/>
      <c r="R5" s="689"/>
    </row>
    <row r="6" spans="2:18" ht="38.25" x14ac:dyDescent="0.25">
      <c r="B6" s="112">
        <v>1</v>
      </c>
      <c r="C6" s="81" t="s">
        <v>414</v>
      </c>
      <c r="D6" s="81" t="s">
        <v>426</v>
      </c>
      <c r="E6" s="81" t="s">
        <v>172</v>
      </c>
      <c r="F6" s="81" t="s">
        <v>369</v>
      </c>
      <c r="G6" s="107" t="s">
        <v>11</v>
      </c>
      <c r="H6" s="462">
        <v>0</v>
      </c>
      <c r="I6" s="81">
        <v>0</v>
      </c>
      <c r="J6" s="81">
        <v>0</v>
      </c>
      <c r="K6" s="107">
        <v>68</v>
      </c>
      <c r="L6" s="94">
        <v>68</v>
      </c>
      <c r="M6" s="69">
        <v>68</v>
      </c>
      <c r="N6" s="93"/>
      <c r="O6" s="118">
        <v>205</v>
      </c>
      <c r="P6" s="93">
        <v>2019</v>
      </c>
      <c r="Q6" s="93">
        <v>2021</v>
      </c>
      <c r="R6" s="573" t="s">
        <v>424</v>
      </c>
    </row>
    <row r="7" spans="2:18" ht="25.5" x14ac:dyDescent="0.25">
      <c r="B7" s="110">
        <v>2</v>
      </c>
      <c r="C7" s="70" t="s">
        <v>415</v>
      </c>
      <c r="D7" s="70" t="s">
        <v>421</v>
      </c>
      <c r="E7" s="70" t="s">
        <v>172</v>
      </c>
      <c r="F7" s="70" t="s">
        <v>7</v>
      </c>
      <c r="G7" s="71" t="s">
        <v>11</v>
      </c>
      <c r="H7" s="95">
        <v>0</v>
      </c>
      <c r="I7" s="70">
        <v>0</v>
      </c>
      <c r="J7" s="70">
        <v>225</v>
      </c>
      <c r="K7" s="71">
        <v>225</v>
      </c>
      <c r="L7" s="95">
        <v>225</v>
      </c>
      <c r="M7" s="70">
        <v>225</v>
      </c>
      <c r="N7" s="92"/>
      <c r="O7" s="118">
        <v>900</v>
      </c>
      <c r="P7" s="93">
        <v>2018</v>
      </c>
      <c r="Q7" s="93">
        <v>2022</v>
      </c>
      <c r="R7" s="574" t="s">
        <v>423</v>
      </c>
    </row>
    <row r="8" spans="2:18" ht="25.5" x14ac:dyDescent="0.25">
      <c r="B8" s="110">
        <v>3</v>
      </c>
      <c r="C8" s="70" t="s">
        <v>416</v>
      </c>
      <c r="D8" s="70" t="s">
        <v>422</v>
      </c>
      <c r="E8" s="70" t="s">
        <v>369</v>
      </c>
      <c r="F8" s="70" t="s">
        <v>7</v>
      </c>
      <c r="G8" s="71" t="s">
        <v>11</v>
      </c>
      <c r="H8" s="95">
        <v>0</v>
      </c>
      <c r="I8" s="70">
        <v>225</v>
      </c>
      <c r="J8" s="70">
        <v>225</v>
      </c>
      <c r="K8" s="71">
        <v>225</v>
      </c>
      <c r="L8" s="95">
        <v>225</v>
      </c>
      <c r="M8" s="70"/>
      <c r="N8" s="92"/>
      <c r="O8" s="118">
        <v>900</v>
      </c>
      <c r="P8" s="93">
        <v>2017</v>
      </c>
      <c r="Q8" s="93">
        <v>2020</v>
      </c>
      <c r="R8" s="572" t="s">
        <v>420</v>
      </c>
    </row>
    <row r="9" spans="2:18" ht="26.25" thickBot="1" x14ac:dyDescent="0.3">
      <c r="B9" s="111">
        <v>4</v>
      </c>
      <c r="C9" s="72" t="s">
        <v>417</v>
      </c>
      <c r="D9" s="72" t="s">
        <v>418</v>
      </c>
      <c r="E9" s="72" t="s">
        <v>181</v>
      </c>
      <c r="F9" s="72" t="s">
        <v>7</v>
      </c>
      <c r="G9" s="73" t="s">
        <v>369</v>
      </c>
      <c r="H9" s="96">
        <v>0</v>
      </c>
      <c r="I9" s="72">
        <v>0</v>
      </c>
      <c r="J9" s="72">
        <v>0</v>
      </c>
      <c r="K9" s="73">
        <v>133</v>
      </c>
      <c r="L9" s="96">
        <v>133</v>
      </c>
      <c r="M9" s="72">
        <v>133</v>
      </c>
      <c r="N9" s="90"/>
      <c r="O9" s="119">
        <v>399</v>
      </c>
      <c r="P9" s="120">
        <v>2019</v>
      </c>
      <c r="Q9" s="120"/>
      <c r="R9" s="587" t="s">
        <v>425</v>
      </c>
    </row>
    <row r="12" spans="2:18" x14ac:dyDescent="0.25">
      <c r="B12" s="657" t="s">
        <v>110</v>
      </c>
      <c r="C12" s="657"/>
      <c r="D12" s="657"/>
      <c r="E12" s="657"/>
      <c r="F12" s="657"/>
      <c r="G12" s="657"/>
      <c r="H12" s="657"/>
      <c r="I12" s="657"/>
      <c r="J12" s="657"/>
      <c r="K12" s="657"/>
      <c r="L12" s="657"/>
      <c r="M12" s="657"/>
      <c r="N12" s="657"/>
      <c r="O12" s="657"/>
      <c r="P12" s="657"/>
      <c r="Q12" s="657"/>
    </row>
    <row r="13" spans="2:18" x14ac:dyDescent="0.25">
      <c r="B13" s="647" t="s">
        <v>124</v>
      </c>
      <c r="C13" s="647"/>
      <c r="D13" s="647"/>
      <c r="E13" s="647"/>
      <c r="F13" s="647"/>
      <c r="G13" s="647"/>
      <c r="H13" s="647"/>
      <c r="I13" s="647"/>
      <c r="J13" s="647"/>
      <c r="K13" s="647"/>
      <c r="L13" s="647"/>
      <c r="M13" s="647"/>
      <c r="N13" s="647"/>
      <c r="O13" s="647"/>
      <c r="P13" s="647"/>
      <c r="Q13" s="647"/>
    </row>
    <row r="14" spans="2:18" x14ac:dyDescent="0.25">
      <c r="B14" s="647" t="s">
        <v>137</v>
      </c>
      <c r="C14" s="647"/>
      <c r="D14" s="647"/>
      <c r="E14" s="647"/>
      <c r="F14" s="647"/>
      <c r="G14" s="647"/>
      <c r="H14" s="647"/>
      <c r="I14" s="647"/>
      <c r="J14" s="647"/>
      <c r="K14" s="647"/>
      <c r="L14" s="647"/>
      <c r="M14" s="647"/>
      <c r="N14" s="647"/>
      <c r="O14" s="647"/>
      <c r="P14" s="647"/>
      <c r="Q14" s="647"/>
    </row>
    <row r="16" spans="2:18" s="32" customFormat="1" ht="17.25" customHeight="1" x14ac:dyDescent="0.25">
      <c r="B16" s="64" t="s">
        <v>136</v>
      </c>
      <c r="C16" s="64"/>
    </row>
    <row r="17" spans="2:17" s="32" customFormat="1" x14ac:dyDescent="0.25">
      <c r="B17" s="648" t="s">
        <v>261</v>
      </c>
      <c r="C17" s="648"/>
      <c r="D17" s="648"/>
      <c r="E17" s="648"/>
      <c r="F17" s="648"/>
      <c r="G17" s="648"/>
      <c r="H17" s="648"/>
      <c r="I17" s="648"/>
      <c r="J17" s="648"/>
      <c r="K17" s="648"/>
      <c r="L17" s="648"/>
      <c r="M17" s="648"/>
      <c r="N17" s="648"/>
      <c r="O17" s="648"/>
      <c r="P17" s="648"/>
      <c r="Q17" s="648"/>
    </row>
    <row r="18" spans="2:17" x14ac:dyDescent="0.25">
      <c r="B18" s="647" t="s">
        <v>140</v>
      </c>
      <c r="C18" s="647"/>
      <c r="D18" s="647"/>
      <c r="E18" s="647"/>
      <c r="F18" s="647"/>
      <c r="G18" s="647"/>
      <c r="H18" s="647"/>
      <c r="I18" s="647"/>
      <c r="J18" s="647"/>
      <c r="K18" s="647"/>
      <c r="L18" s="647"/>
      <c r="M18" s="647"/>
      <c r="N18" s="647"/>
      <c r="O18" s="647"/>
      <c r="P18" s="647"/>
      <c r="Q18" s="647"/>
    </row>
    <row r="19" spans="2:17" x14ac:dyDescent="0.25">
      <c r="B19" s="647" t="s">
        <v>262</v>
      </c>
      <c r="C19" s="647"/>
      <c r="D19" s="647"/>
      <c r="E19" s="647"/>
      <c r="F19" s="647"/>
      <c r="G19" s="647"/>
      <c r="H19" s="647"/>
      <c r="I19" s="647"/>
      <c r="J19" s="647"/>
      <c r="K19" s="647"/>
      <c r="L19" s="647"/>
      <c r="M19" s="647"/>
      <c r="N19" s="647"/>
      <c r="O19" s="647"/>
      <c r="P19" s="647"/>
      <c r="Q19" s="647"/>
    </row>
    <row r="20" spans="2:17" x14ac:dyDescent="0.25">
      <c r="B20" s="647" t="s">
        <v>263</v>
      </c>
      <c r="C20" s="647"/>
      <c r="D20" s="647"/>
      <c r="E20" s="647"/>
      <c r="F20" s="647"/>
      <c r="G20" s="647"/>
      <c r="H20" s="647"/>
      <c r="I20" s="647"/>
      <c r="J20" s="647"/>
      <c r="K20" s="647"/>
      <c r="L20" s="647"/>
      <c r="M20" s="647"/>
      <c r="N20" s="647"/>
      <c r="O20" s="647"/>
      <c r="P20" s="647"/>
      <c r="Q20" s="647"/>
    </row>
    <row r="21" spans="2:17" x14ac:dyDescent="0.25">
      <c r="B21" s="647" t="s">
        <v>185</v>
      </c>
      <c r="C21" s="647"/>
      <c r="D21" s="647"/>
      <c r="E21" s="647"/>
      <c r="F21" s="647"/>
      <c r="G21" s="647"/>
      <c r="H21" s="647"/>
      <c r="I21" s="647"/>
      <c r="J21" s="647"/>
      <c r="K21" s="647"/>
      <c r="L21" s="647"/>
      <c r="M21" s="647"/>
      <c r="N21" s="647"/>
      <c r="O21" s="647"/>
      <c r="P21" s="647"/>
      <c r="Q21" s="647"/>
    </row>
    <row r="22" spans="2:17" s="32" customFormat="1" x14ac:dyDescent="0.25">
      <c r="B22" s="445" t="s">
        <v>371</v>
      </c>
      <c r="C22" s="445"/>
      <c r="D22" s="445"/>
      <c r="E22" s="445"/>
      <c r="F22" s="445"/>
      <c r="G22" s="445"/>
      <c r="H22" s="445"/>
      <c r="I22" s="445"/>
      <c r="J22" s="445"/>
      <c r="K22" s="445"/>
      <c r="L22" s="445"/>
      <c r="M22" s="445"/>
      <c r="N22" s="445"/>
      <c r="O22" s="445"/>
      <c r="P22" s="445"/>
      <c r="Q22" s="445"/>
    </row>
    <row r="23" spans="2:17" x14ac:dyDescent="0.25">
      <c r="B23" s="647" t="s">
        <v>378</v>
      </c>
      <c r="C23" s="647"/>
      <c r="D23" s="647"/>
      <c r="E23" s="647"/>
      <c r="F23" s="647"/>
      <c r="G23" s="647"/>
      <c r="H23" s="647"/>
      <c r="I23" s="647"/>
      <c r="J23" s="647"/>
      <c r="K23" s="647"/>
      <c r="L23" s="647"/>
      <c r="M23" s="647"/>
      <c r="N23" s="647"/>
      <c r="O23" s="647"/>
      <c r="P23" s="647"/>
      <c r="Q23" s="647"/>
    </row>
    <row r="24" spans="2:17" x14ac:dyDescent="0.25">
      <c r="B24" s="647" t="s">
        <v>282</v>
      </c>
      <c r="C24" s="647"/>
      <c r="D24" s="647"/>
      <c r="E24" s="647"/>
      <c r="F24" s="647"/>
      <c r="G24" s="647"/>
      <c r="H24" s="647"/>
      <c r="I24" s="647"/>
      <c r="J24" s="647"/>
      <c r="K24" s="647"/>
      <c r="L24" s="647"/>
      <c r="M24" s="647"/>
      <c r="N24" s="647"/>
      <c r="O24" s="647"/>
      <c r="P24" s="647"/>
      <c r="Q24" s="647"/>
    </row>
    <row r="26" spans="2:17" ht="14.45" customHeight="1" x14ac:dyDescent="0.25"/>
    <row r="27" spans="2:17" ht="14.45" customHeight="1" x14ac:dyDescent="0.25"/>
    <row r="28" spans="2:17" ht="14.45" customHeight="1" x14ac:dyDescent="0.25"/>
    <row r="29" spans="2:17" ht="14.45" customHeight="1" x14ac:dyDescent="0.25"/>
    <row r="30" spans="2:17" ht="14.45" customHeight="1" x14ac:dyDescent="0.25"/>
    <row r="31" spans="2:17" ht="14.45" customHeight="1" x14ac:dyDescent="0.25"/>
  </sheetData>
  <mergeCells count="24">
    <mergeCell ref="R4:R5"/>
    <mergeCell ref="B2:R2"/>
    <mergeCell ref="B24:Q24"/>
    <mergeCell ref="B12:Q12"/>
    <mergeCell ref="B13:Q13"/>
    <mergeCell ref="B3:Q3"/>
    <mergeCell ref="L4:N4"/>
    <mergeCell ref="D4:D5"/>
    <mergeCell ref="B4:B5"/>
    <mergeCell ref="C4:C5"/>
    <mergeCell ref="F4:F5"/>
    <mergeCell ref="G4:G5"/>
    <mergeCell ref="E4:E5"/>
    <mergeCell ref="O4:O5"/>
    <mergeCell ref="P4:P5"/>
    <mergeCell ref="Q4:Q5"/>
    <mergeCell ref="H4:K4"/>
    <mergeCell ref="B23:Q23"/>
    <mergeCell ref="B14:Q14"/>
    <mergeCell ref="B21:Q21"/>
    <mergeCell ref="B17:Q17"/>
    <mergeCell ref="B18:Q18"/>
    <mergeCell ref="B19:Q19"/>
    <mergeCell ref="B20:Q20"/>
  </mergeCells>
  <conditionalFormatting sqref="B6:K9">
    <cfRule type="containsBlanks" dxfId="44" priority="2">
      <formula>LEN(TRIM(B6))=0</formula>
    </cfRule>
    <cfRule type="containsBlanks" dxfId="43" priority="5">
      <formula>LEN(TRIM(B6))=0</formula>
    </cfRule>
  </conditionalFormatting>
  <pageMargins left="0.7" right="0.7" top="0.75" bottom="0.75" header="0.3" footer="0.3"/>
  <pageSetup paperSize="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E6:E9</xm:sqref>
        </x14:dataValidation>
        <x14:dataValidation type="list" allowBlank="1" showInputMessage="1" showErrorMessage="1" promptTitle="ALTERNATIVE FUEL">
          <x14:formula1>
            <xm:f>Menus!$D$2:$D$11</xm:f>
          </x14:formula1>
          <xm:sqref>F6:F9</xm:sqref>
        </x14:dataValidation>
        <x14:dataValidation type="list" allowBlank="1" showInputMessage="1" showErrorMessage="1" promptTitle="MODE">
          <x14:formula1>
            <xm:f>Menus!$C$2:$C$7</xm:f>
          </x14:formula1>
          <xm:sqref>G6:G9</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3"/>
  <sheetViews>
    <sheetView topLeftCell="A22" zoomScale="110" zoomScaleNormal="110" zoomScalePageLayoutView="160" workbookViewId="0">
      <selection activeCell="L44" sqref="L44"/>
    </sheetView>
  </sheetViews>
  <sheetFormatPr defaultColWidth="8.7109375" defaultRowHeight="15" x14ac:dyDescent="0.25"/>
  <cols>
    <col min="1" max="1" width="1" style="32" customWidth="1"/>
    <col min="2" max="2" width="12.7109375" customWidth="1"/>
    <col min="3" max="3" width="31.28515625" customWidth="1"/>
    <col min="4" max="4" width="8.7109375" customWidth="1"/>
    <col min="5" max="7" width="8.7109375" style="544" customWidth="1"/>
    <col min="8" max="9" width="8.7109375" customWidth="1"/>
    <col min="10" max="10" width="9.42578125" customWidth="1"/>
    <col min="11" max="11" width="4" customWidth="1"/>
    <col min="12" max="12" width="106.28515625" customWidth="1"/>
  </cols>
  <sheetData>
    <row r="1" spans="2:12" ht="15.75" thickBot="1" x14ac:dyDescent="0.3">
      <c r="C1" t="s">
        <v>133</v>
      </c>
    </row>
    <row r="2" spans="2:12" ht="16.5" thickBot="1" x14ac:dyDescent="0.3">
      <c r="B2" s="724" t="s">
        <v>253</v>
      </c>
      <c r="C2" s="725"/>
      <c r="D2" s="725"/>
      <c r="E2" s="725"/>
      <c r="F2" s="725"/>
      <c r="G2" s="725"/>
      <c r="H2" s="725"/>
      <c r="I2" s="725"/>
      <c r="J2" s="726"/>
      <c r="K2" s="20"/>
      <c r="L2" s="22" t="s">
        <v>136</v>
      </c>
    </row>
    <row r="3" spans="2:12" ht="15.75" customHeight="1" thickBot="1" x14ac:dyDescent="0.3">
      <c r="C3" s="717"/>
      <c r="D3" s="718"/>
      <c r="E3" s="718"/>
      <c r="F3" s="718"/>
      <c r="G3" s="718"/>
      <c r="H3" s="718"/>
      <c r="I3" s="718"/>
      <c r="J3" s="718"/>
      <c r="K3" s="27"/>
      <c r="L3" s="682" t="s">
        <v>283</v>
      </c>
    </row>
    <row r="4" spans="2:12" ht="30.75" customHeight="1" thickBot="1" x14ac:dyDescent="0.3">
      <c r="B4" s="738" t="s">
        <v>6</v>
      </c>
      <c r="C4" s="736" t="s">
        <v>82</v>
      </c>
      <c r="D4" s="698" t="s">
        <v>200</v>
      </c>
      <c r="E4" s="699"/>
      <c r="F4" s="699"/>
      <c r="G4" s="700"/>
      <c r="H4" s="666" t="s">
        <v>410</v>
      </c>
      <c r="I4" s="661"/>
      <c r="J4" s="719"/>
      <c r="K4" s="17"/>
      <c r="L4" s="682"/>
    </row>
    <row r="5" spans="2:12" ht="18.75" customHeight="1" thickBot="1" x14ac:dyDescent="0.3">
      <c r="B5" s="739"/>
      <c r="C5" s="737"/>
      <c r="D5" s="156">
        <v>2016</v>
      </c>
      <c r="E5" s="545">
        <v>2017</v>
      </c>
      <c r="F5" s="556">
        <v>2018</v>
      </c>
      <c r="G5" s="556">
        <v>2019</v>
      </c>
      <c r="H5" s="153">
        <v>2020</v>
      </c>
      <c r="I5" s="154">
        <v>2025</v>
      </c>
      <c r="J5" s="154">
        <v>2030</v>
      </c>
      <c r="L5" s="682"/>
    </row>
    <row r="6" spans="2:12" ht="20.100000000000001" customHeight="1" thickBot="1" x14ac:dyDescent="0.3">
      <c r="B6" s="121"/>
      <c r="C6" s="543" t="s">
        <v>17</v>
      </c>
      <c r="D6" s="743"/>
      <c r="E6" s="744"/>
      <c r="F6" s="744"/>
      <c r="G6" s="745"/>
      <c r="H6" s="744"/>
      <c r="I6" s="744"/>
      <c r="J6" s="745"/>
      <c r="K6" s="6"/>
      <c r="L6" s="682"/>
    </row>
    <row r="7" spans="2:12" s="32" customFormat="1" ht="21" customHeight="1" thickBot="1" x14ac:dyDescent="0.3">
      <c r="B7" s="747" t="s">
        <v>11</v>
      </c>
      <c r="C7" s="477" t="s">
        <v>204</v>
      </c>
      <c r="D7" s="558">
        <f>D8+D9</f>
        <v>1468</v>
      </c>
      <c r="E7" s="559">
        <f t="shared" ref="E7:J7" si="0">E8+E9</f>
        <v>2698</v>
      </c>
      <c r="F7" s="559">
        <f t="shared" si="0"/>
        <v>3861</v>
      </c>
      <c r="G7" s="559">
        <f t="shared" ref="G7" si="1">G8+G9</f>
        <v>5888</v>
      </c>
      <c r="H7" s="240">
        <f t="shared" si="0"/>
        <v>11465</v>
      </c>
      <c r="I7" s="240">
        <f t="shared" si="0"/>
        <v>103800</v>
      </c>
      <c r="J7" s="241">
        <f t="shared" si="0"/>
        <v>207600</v>
      </c>
      <c r="K7" s="6"/>
      <c r="L7" s="152" t="s">
        <v>401</v>
      </c>
    </row>
    <row r="8" spans="2:12" s="32" customFormat="1" ht="18" customHeight="1" x14ac:dyDescent="0.25">
      <c r="B8" s="748"/>
      <c r="C8" s="400" t="s">
        <v>385</v>
      </c>
      <c r="D8" s="435">
        <v>350</v>
      </c>
      <c r="E8" s="546">
        <v>420</v>
      </c>
      <c r="F8" s="546">
        <v>488</v>
      </c>
      <c r="G8" s="546">
        <v>663</v>
      </c>
      <c r="H8" s="409">
        <v>1000</v>
      </c>
      <c r="I8" s="409">
        <v>2500</v>
      </c>
      <c r="J8" s="410">
        <v>5000</v>
      </c>
      <c r="K8" s="6"/>
      <c r="L8" s="368"/>
    </row>
    <row r="9" spans="2:12" s="32" customFormat="1" ht="18" customHeight="1" x14ac:dyDescent="0.25">
      <c r="B9" s="748"/>
      <c r="C9" s="480" t="s">
        <v>386</v>
      </c>
      <c r="D9" s="435">
        <f>D10+D13+D16+D19</f>
        <v>1118</v>
      </c>
      <c r="E9" s="547">
        <f t="shared" ref="E9:J9" si="2">E10+E13+E16+E19</f>
        <v>2278</v>
      </c>
      <c r="F9" s="547">
        <f t="shared" si="2"/>
        <v>3373</v>
      </c>
      <c r="G9" s="547">
        <f t="shared" ref="G9" si="3">G10+G13+G16+G19</f>
        <v>5225</v>
      </c>
      <c r="H9" s="435">
        <f t="shared" si="2"/>
        <v>10465</v>
      </c>
      <c r="I9" s="435">
        <f t="shared" si="2"/>
        <v>101300</v>
      </c>
      <c r="J9" s="509">
        <f t="shared" si="2"/>
        <v>202600</v>
      </c>
      <c r="K9" s="6"/>
      <c r="L9" s="474"/>
    </row>
    <row r="10" spans="2:12" ht="15.6" customHeight="1" x14ac:dyDescent="0.25">
      <c r="B10" s="748"/>
      <c r="C10" s="387" t="s">
        <v>203</v>
      </c>
      <c r="D10" s="436">
        <f>SUM(D11:D12)</f>
        <v>1003</v>
      </c>
      <c r="E10" s="166">
        <f t="shared" ref="E10:J10" si="4">SUM(E11:E12)</f>
        <v>2104</v>
      </c>
      <c r="F10" s="166">
        <f t="shared" si="4"/>
        <v>3118</v>
      </c>
      <c r="G10" s="166">
        <f t="shared" ref="G10" si="5">SUM(G11:G12)</f>
        <v>4835</v>
      </c>
      <c r="H10" s="166">
        <v>10000</v>
      </c>
      <c r="I10" s="166">
        <f t="shared" si="4"/>
        <v>100000</v>
      </c>
      <c r="J10" s="393">
        <f t="shared" si="4"/>
        <v>200000</v>
      </c>
    </row>
    <row r="11" spans="2:12" x14ac:dyDescent="0.25">
      <c r="B11" s="748"/>
      <c r="C11" s="193" t="s">
        <v>206</v>
      </c>
      <c r="D11" s="168">
        <v>627</v>
      </c>
      <c r="E11" s="155">
        <v>996</v>
      </c>
      <c r="F11" s="155">
        <v>1360</v>
      </c>
      <c r="G11" s="155">
        <v>2195</v>
      </c>
      <c r="H11" s="720">
        <v>10000</v>
      </c>
      <c r="I11" s="720">
        <v>100000</v>
      </c>
      <c r="J11" s="722">
        <v>200000</v>
      </c>
    </row>
    <row r="12" spans="2:12" x14ac:dyDescent="0.25">
      <c r="B12" s="748"/>
      <c r="C12" s="193" t="s">
        <v>207</v>
      </c>
      <c r="D12" s="168">
        <v>376</v>
      </c>
      <c r="E12" s="155">
        <v>1108</v>
      </c>
      <c r="F12" s="155">
        <v>1758</v>
      </c>
      <c r="G12" s="155">
        <v>2640</v>
      </c>
      <c r="H12" s="721"/>
      <c r="I12" s="721"/>
      <c r="J12" s="723"/>
      <c r="L12" t="s">
        <v>237</v>
      </c>
    </row>
    <row r="13" spans="2:12" ht="15" customHeight="1" x14ac:dyDescent="0.25">
      <c r="B13" s="748"/>
      <c r="C13" s="191" t="s">
        <v>205</v>
      </c>
      <c r="D13" s="437">
        <f>D14+D15</f>
        <v>110</v>
      </c>
      <c r="E13" s="160">
        <f t="shared" ref="E13:J13" si="6">E14+E15</f>
        <v>152</v>
      </c>
      <c r="F13" s="160">
        <f t="shared" si="6"/>
        <v>192</v>
      </c>
      <c r="G13" s="160">
        <f t="shared" ref="G13" si="7">G14+G15</f>
        <v>250</v>
      </c>
      <c r="H13" s="159">
        <f t="shared" si="6"/>
        <v>300</v>
      </c>
      <c r="I13" s="159">
        <f t="shared" si="6"/>
        <v>500</v>
      </c>
      <c r="J13" s="237">
        <f t="shared" si="6"/>
        <v>1000</v>
      </c>
      <c r="L13" s="26" t="s">
        <v>238</v>
      </c>
    </row>
    <row r="14" spans="2:12" ht="15" customHeight="1" x14ac:dyDescent="0.25">
      <c r="B14" s="748"/>
      <c r="C14" s="193" t="s">
        <v>206</v>
      </c>
      <c r="D14" s="167">
        <v>110</v>
      </c>
      <c r="E14" s="160">
        <v>152</v>
      </c>
      <c r="F14" s="160">
        <v>192</v>
      </c>
      <c r="G14" s="160">
        <v>250</v>
      </c>
      <c r="H14" s="158">
        <v>300</v>
      </c>
      <c r="I14" s="158">
        <v>500</v>
      </c>
      <c r="J14" s="236">
        <v>1000</v>
      </c>
    </row>
    <row r="15" spans="2:12" ht="15" customHeight="1" x14ac:dyDescent="0.25">
      <c r="B15" s="748"/>
      <c r="C15" s="193" t="s">
        <v>207</v>
      </c>
      <c r="D15" s="167">
        <v>0</v>
      </c>
      <c r="E15" s="160">
        <v>0</v>
      </c>
      <c r="F15" s="160">
        <v>0</v>
      </c>
      <c r="G15" s="160">
        <v>0</v>
      </c>
      <c r="H15" s="158">
        <v>0</v>
      </c>
      <c r="I15" s="158">
        <v>0</v>
      </c>
      <c r="J15" s="236">
        <v>0</v>
      </c>
      <c r="L15" s="32" t="s">
        <v>237</v>
      </c>
    </row>
    <row r="16" spans="2:12" ht="15" customHeight="1" x14ac:dyDescent="0.25">
      <c r="B16" s="748"/>
      <c r="C16" s="191" t="s">
        <v>209</v>
      </c>
      <c r="D16" s="437">
        <f>D17+D18</f>
        <v>3</v>
      </c>
      <c r="E16" s="160">
        <f t="shared" ref="E16:J16" si="8">E17+E18</f>
        <v>3</v>
      </c>
      <c r="F16" s="160">
        <f t="shared" si="8"/>
        <v>8</v>
      </c>
      <c r="G16" s="160">
        <f t="shared" ref="G16" si="9">G17+G18</f>
        <v>9</v>
      </c>
      <c r="H16" s="159">
        <f t="shared" si="8"/>
        <v>15</v>
      </c>
      <c r="I16" s="159">
        <f t="shared" si="8"/>
        <v>50</v>
      </c>
      <c r="J16" s="237">
        <f t="shared" si="8"/>
        <v>100</v>
      </c>
      <c r="L16" t="s">
        <v>322</v>
      </c>
    </row>
    <row r="17" spans="2:12" ht="15" customHeight="1" x14ac:dyDescent="0.25">
      <c r="B17" s="748"/>
      <c r="C17" s="193" t="s">
        <v>206</v>
      </c>
      <c r="D17" s="167">
        <v>3</v>
      </c>
      <c r="E17" s="160">
        <v>3</v>
      </c>
      <c r="F17" s="160">
        <v>8</v>
      </c>
      <c r="G17" s="160">
        <v>9</v>
      </c>
      <c r="H17" s="158">
        <v>15</v>
      </c>
      <c r="I17" s="158">
        <v>50</v>
      </c>
      <c r="J17" s="236">
        <v>100</v>
      </c>
    </row>
    <row r="18" spans="2:12" ht="15" customHeight="1" x14ac:dyDescent="0.25">
      <c r="B18" s="748"/>
      <c r="C18" s="193" t="s">
        <v>207</v>
      </c>
      <c r="D18" s="167">
        <v>0</v>
      </c>
      <c r="E18" s="160">
        <v>0</v>
      </c>
      <c r="F18" s="160">
        <v>0</v>
      </c>
      <c r="G18" s="160">
        <v>0</v>
      </c>
      <c r="H18" s="158">
        <v>0</v>
      </c>
      <c r="I18" s="158">
        <v>0</v>
      </c>
      <c r="J18" s="236">
        <v>0</v>
      </c>
      <c r="L18" s="32" t="s">
        <v>237</v>
      </c>
    </row>
    <row r="19" spans="2:12" ht="15.75" customHeight="1" x14ac:dyDescent="0.25">
      <c r="B19" s="748"/>
      <c r="C19" s="204" t="s">
        <v>208</v>
      </c>
      <c r="D19" s="438">
        <f>D20+D21</f>
        <v>2</v>
      </c>
      <c r="E19" s="155">
        <f t="shared" ref="E19:F19" si="10">E20+E21</f>
        <v>19</v>
      </c>
      <c r="F19" s="155">
        <f t="shared" si="10"/>
        <v>55</v>
      </c>
      <c r="G19" s="155">
        <f t="shared" ref="G19" si="11">G20+G21</f>
        <v>131</v>
      </c>
      <c r="H19" s="157">
        <v>150</v>
      </c>
      <c r="I19" s="157">
        <v>750</v>
      </c>
      <c r="J19" s="238">
        <v>1500</v>
      </c>
    </row>
    <row r="20" spans="2:12" ht="15.75" customHeight="1" x14ac:dyDescent="0.25">
      <c r="B20" s="748"/>
      <c r="C20" s="193" t="s">
        <v>206</v>
      </c>
      <c r="D20" s="168">
        <v>2</v>
      </c>
      <c r="E20" s="155">
        <v>7</v>
      </c>
      <c r="F20" s="155">
        <v>33</v>
      </c>
      <c r="G20" s="155">
        <v>108</v>
      </c>
      <c r="H20" s="155">
        <v>125</v>
      </c>
      <c r="I20" s="155">
        <v>700</v>
      </c>
      <c r="J20" s="162">
        <v>1400</v>
      </c>
    </row>
    <row r="21" spans="2:12" ht="15.75" customHeight="1" thickBot="1" x14ac:dyDescent="0.3">
      <c r="B21" s="748"/>
      <c r="C21" s="195" t="s">
        <v>207</v>
      </c>
      <c r="D21" s="383">
        <v>0</v>
      </c>
      <c r="E21" s="164">
        <v>12</v>
      </c>
      <c r="F21" s="164">
        <v>22</v>
      </c>
      <c r="G21" s="164">
        <v>23</v>
      </c>
      <c r="H21" s="164">
        <v>25</v>
      </c>
      <c r="I21" s="164">
        <v>50</v>
      </c>
      <c r="J21" s="165">
        <v>100</v>
      </c>
      <c r="L21" s="32" t="s">
        <v>237</v>
      </c>
    </row>
    <row r="22" spans="2:12" s="32" customFormat="1" ht="15.75" customHeight="1" x14ac:dyDescent="0.25">
      <c r="B22" s="727" t="s">
        <v>12</v>
      </c>
      <c r="C22" s="415" t="s">
        <v>188</v>
      </c>
      <c r="D22" s="401">
        <v>1</v>
      </c>
      <c r="E22" s="402">
        <v>1</v>
      </c>
      <c r="F22" s="402">
        <v>1</v>
      </c>
      <c r="G22" s="402">
        <v>1</v>
      </c>
      <c r="H22" s="402">
        <v>1</v>
      </c>
      <c r="I22" s="402">
        <v>1</v>
      </c>
      <c r="J22" s="403">
        <v>1</v>
      </c>
      <c r="L22" s="31"/>
    </row>
    <row r="23" spans="2:12" s="32" customFormat="1" ht="15.75" customHeight="1" thickBot="1" x14ac:dyDescent="0.3">
      <c r="B23" s="728"/>
      <c r="C23" s="413" t="s">
        <v>189</v>
      </c>
      <c r="D23" s="644" t="s">
        <v>434</v>
      </c>
      <c r="E23" s="645" t="s">
        <v>434</v>
      </c>
      <c r="F23" s="645" t="s">
        <v>434</v>
      </c>
      <c r="G23" s="645" t="s">
        <v>434</v>
      </c>
      <c r="H23" s="645" t="s">
        <v>434</v>
      </c>
      <c r="I23" s="645" t="s">
        <v>434</v>
      </c>
      <c r="J23" s="646" t="s">
        <v>434</v>
      </c>
      <c r="L23" s="31"/>
    </row>
    <row r="24" spans="2:12" s="32" customFormat="1" ht="15.75" customHeight="1" thickBot="1" x14ac:dyDescent="0.3">
      <c r="B24" s="418" t="s">
        <v>13</v>
      </c>
      <c r="C24" s="416" t="s">
        <v>190</v>
      </c>
      <c r="D24" s="404"/>
      <c r="E24" s="405"/>
      <c r="F24" s="405"/>
      <c r="G24" s="405"/>
      <c r="H24" s="405"/>
      <c r="I24" s="405"/>
      <c r="J24" s="406"/>
    </row>
    <row r="25" spans="2:12" s="32" customFormat="1" ht="15.75" customHeight="1" thickBot="1" x14ac:dyDescent="0.3">
      <c r="B25" s="506" t="s">
        <v>14</v>
      </c>
      <c r="C25" s="395" t="s">
        <v>379</v>
      </c>
      <c r="D25" s="404"/>
      <c r="E25" s="405"/>
      <c r="F25" s="405"/>
      <c r="G25" s="405"/>
      <c r="H25" s="405"/>
      <c r="I25" s="405"/>
      <c r="J25" s="406"/>
    </row>
    <row r="26" spans="2:12" s="32" customFormat="1" ht="15.75" customHeight="1" thickBot="1" x14ac:dyDescent="0.3">
      <c r="B26" s="189"/>
      <c r="C26" s="740" t="s">
        <v>235</v>
      </c>
      <c r="D26" s="741"/>
      <c r="E26" s="741"/>
      <c r="F26" s="741"/>
      <c r="G26" s="741"/>
      <c r="H26" s="741"/>
      <c r="I26" s="741"/>
      <c r="J26" s="742"/>
      <c r="L26" s="255"/>
    </row>
    <row r="27" spans="2:12" ht="15.75" customHeight="1" thickBot="1" x14ac:dyDescent="0.3">
      <c r="B27" s="732" t="s">
        <v>11</v>
      </c>
      <c r="C27" s="477" t="s">
        <v>222</v>
      </c>
      <c r="D27" s="245">
        <f>SUM(D28:D29)</f>
        <v>294</v>
      </c>
      <c r="E27" s="548">
        <f t="shared" ref="E27:F27" si="12">SUM(E28:E29)</f>
        <v>322</v>
      </c>
      <c r="F27" s="548">
        <f t="shared" si="12"/>
        <v>314</v>
      </c>
      <c r="G27" s="548">
        <f t="shared" ref="G27:J27" si="13">SUM(G28:G29)</f>
        <v>267</v>
      </c>
      <c r="H27" s="548">
        <f t="shared" si="13"/>
        <v>180</v>
      </c>
      <c r="I27" s="548">
        <f t="shared" si="13"/>
        <v>125</v>
      </c>
      <c r="J27" s="548">
        <f t="shared" si="13"/>
        <v>130</v>
      </c>
    </row>
    <row r="28" spans="2:12" s="32" customFormat="1" ht="15.75" customHeight="1" x14ac:dyDescent="0.25">
      <c r="B28" s="733"/>
      <c r="C28" s="377" t="s">
        <v>323</v>
      </c>
      <c r="D28" s="411">
        <v>0</v>
      </c>
      <c r="E28" s="549">
        <v>0</v>
      </c>
      <c r="F28" s="549">
        <v>0</v>
      </c>
      <c r="G28" s="549">
        <v>0</v>
      </c>
      <c r="H28" s="379">
        <v>0</v>
      </c>
      <c r="I28" s="379">
        <v>0</v>
      </c>
      <c r="J28" s="412">
        <v>0</v>
      </c>
    </row>
    <row r="29" spans="2:12" s="32" customFormat="1" ht="15.75" customHeight="1" x14ac:dyDescent="0.25">
      <c r="B29" s="733"/>
      <c r="C29" s="513" t="s">
        <v>391</v>
      </c>
      <c r="D29" s="514">
        <f>SUM(D30:D33)</f>
        <v>294</v>
      </c>
      <c r="E29" s="550">
        <f t="shared" ref="E29:J29" si="14">SUM(E30:E33)</f>
        <v>322</v>
      </c>
      <c r="F29" s="550">
        <f t="shared" si="14"/>
        <v>314</v>
      </c>
      <c r="G29" s="550">
        <f t="shared" ref="G29" si="15">SUM(G30:G33)</f>
        <v>267</v>
      </c>
      <c r="H29" s="512">
        <f t="shared" si="14"/>
        <v>180</v>
      </c>
      <c r="I29" s="512">
        <f t="shared" si="14"/>
        <v>125</v>
      </c>
      <c r="J29" s="515">
        <f t="shared" si="14"/>
        <v>130</v>
      </c>
    </row>
    <row r="30" spans="2:12" x14ac:dyDescent="0.25">
      <c r="B30" s="734"/>
      <c r="C30" s="212" t="s">
        <v>210</v>
      </c>
      <c r="D30" s="242">
        <v>189</v>
      </c>
      <c r="E30" s="243">
        <v>204</v>
      </c>
      <c r="F30" s="243">
        <v>195</v>
      </c>
      <c r="G30" s="243">
        <v>167</v>
      </c>
      <c r="H30" s="170">
        <v>100</v>
      </c>
      <c r="I30" s="170">
        <v>50</v>
      </c>
      <c r="J30" s="244">
        <v>50</v>
      </c>
    </row>
    <row r="31" spans="2:12" ht="15" customHeight="1" x14ac:dyDescent="0.25">
      <c r="B31" s="734"/>
      <c r="C31" s="201" t="s">
        <v>211</v>
      </c>
      <c r="D31" s="161">
        <v>61</v>
      </c>
      <c r="E31" s="155">
        <v>66</v>
      </c>
      <c r="F31" s="155">
        <v>56</v>
      </c>
      <c r="G31" s="155">
        <v>39</v>
      </c>
      <c r="H31" s="158">
        <v>20</v>
      </c>
      <c r="I31" s="158">
        <v>10</v>
      </c>
      <c r="J31" s="65">
        <v>10</v>
      </c>
    </row>
    <row r="32" spans="2:12" ht="15" customHeight="1" x14ac:dyDescent="0.25">
      <c r="B32" s="734"/>
      <c r="C32" s="201" t="s">
        <v>212</v>
      </c>
      <c r="D32" s="171">
        <v>0</v>
      </c>
      <c r="E32" s="160">
        <v>0</v>
      </c>
      <c r="F32" s="160">
        <v>11</v>
      </c>
      <c r="G32" s="160">
        <v>6</v>
      </c>
      <c r="H32" s="158">
        <v>5</v>
      </c>
      <c r="I32" s="158">
        <v>5</v>
      </c>
      <c r="J32" s="65">
        <v>5</v>
      </c>
    </row>
    <row r="33" spans="2:12" ht="15.75" customHeight="1" thickBot="1" x14ac:dyDescent="0.3">
      <c r="B33" s="735"/>
      <c r="C33" s="294" t="s">
        <v>213</v>
      </c>
      <c r="D33" s="407">
        <v>44</v>
      </c>
      <c r="E33" s="389">
        <v>52</v>
      </c>
      <c r="F33" s="389">
        <v>52</v>
      </c>
      <c r="G33" s="389">
        <v>55</v>
      </c>
      <c r="H33" s="390">
        <v>55</v>
      </c>
      <c r="I33" s="390">
        <v>60</v>
      </c>
      <c r="J33" s="408">
        <v>65</v>
      </c>
    </row>
    <row r="34" spans="2:12" s="32" customFormat="1" ht="15.75" customHeight="1" x14ac:dyDescent="0.25">
      <c r="B34" s="756" t="s">
        <v>12</v>
      </c>
      <c r="C34" s="190" t="s">
        <v>188</v>
      </c>
      <c r="D34" s="401">
        <v>0</v>
      </c>
      <c r="E34" s="402">
        <v>0</v>
      </c>
      <c r="F34" s="402">
        <v>0</v>
      </c>
      <c r="G34" s="402">
        <v>0</v>
      </c>
      <c r="H34" s="402">
        <v>0</v>
      </c>
      <c r="I34" s="402">
        <v>0</v>
      </c>
      <c r="J34" s="403">
        <v>0</v>
      </c>
    </row>
    <row r="35" spans="2:12" ht="15.75" customHeight="1" thickBot="1" x14ac:dyDescent="0.3">
      <c r="B35" s="757"/>
      <c r="C35" s="205" t="s">
        <v>189</v>
      </c>
      <c r="D35" s="163">
        <v>0</v>
      </c>
      <c r="E35" s="164">
        <v>0</v>
      </c>
      <c r="F35" s="164">
        <v>0</v>
      </c>
      <c r="G35" s="164">
        <v>0</v>
      </c>
      <c r="H35" s="164">
        <v>0</v>
      </c>
      <c r="I35" s="164">
        <v>0</v>
      </c>
      <c r="J35" s="165">
        <v>0</v>
      </c>
    </row>
    <row r="36" spans="2:12" ht="15" customHeight="1" thickBot="1" x14ac:dyDescent="0.3">
      <c r="B36" s="476" t="s">
        <v>13</v>
      </c>
      <c r="C36" s="502" t="s">
        <v>190</v>
      </c>
      <c r="D36" s="503">
        <v>0</v>
      </c>
      <c r="E36" s="504">
        <v>0</v>
      </c>
      <c r="F36" s="504">
        <v>0</v>
      </c>
      <c r="G36" s="504">
        <v>0</v>
      </c>
      <c r="H36" s="504"/>
      <c r="I36" s="504"/>
      <c r="J36" s="505"/>
      <c r="K36" s="6"/>
      <c r="L36" s="6"/>
    </row>
    <row r="37" spans="2:12" ht="15" customHeight="1" thickBot="1" x14ac:dyDescent="0.3">
      <c r="B37" s="506" t="s">
        <v>14</v>
      </c>
      <c r="C37" s="395" t="s">
        <v>379</v>
      </c>
      <c r="D37" s="507">
        <v>0</v>
      </c>
      <c r="E37" s="405">
        <v>0</v>
      </c>
      <c r="F37" s="405">
        <v>0</v>
      </c>
      <c r="G37" s="405">
        <v>0</v>
      </c>
      <c r="H37" s="405"/>
      <c r="I37" s="405"/>
      <c r="J37" s="406"/>
    </row>
    <row r="38" spans="2:12" ht="15" customHeight="1" thickBot="1" x14ac:dyDescent="0.3">
      <c r="B38" s="194"/>
      <c r="C38" s="729" t="s">
        <v>236</v>
      </c>
      <c r="D38" s="730"/>
      <c r="E38" s="730"/>
      <c r="F38" s="730"/>
      <c r="G38" s="730"/>
      <c r="H38" s="730"/>
      <c r="I38" s="730"/>
      <c r="J38" s="731"/>
    </row>
    <row r="39" spans="2:12" ht="15.75" customHeight="1" thickBot="1" x14ac:dyDescent="0.3">
      <c r="B39" s="758" t="s">
        <v>11</v>
      </c>
      <c r="C39" s="386" t="s">
        <v>221</v>
      </c>
      <c r="D39" s="384">
        <f>SUM(D40:D44)</f>
        <v>1</v>
      </c>
      <c r="E39" s="551">
        <f>SUM(E40:E44)</f>
        <v>6</v>
      </c>
      <c r="F39" s="551">
        <f t="shared" ref="F39" si="16">SUM(F40:F44)</f>
        <v>13</v>
      </c>
      <c r="G39" s="551">
        <f t="shared" ref="G39" si="17">SUM(G40:G44)</f>
        <v>18</v>
      </c>
      <c r="H39" s="384">
        <v>50</v>
      </c>
      <c r="I39" s="384">
        <v>150</v>
      </c>
      <c r="J39" s="510">
        <v>150</v>
      </c>
    </row>
    <row r="40" spans="2:12" s="32" customFormat="1" ht="15.75" customHeight="1" x14ac:dyDescent="0.25">
      <c r="B40" s="759"/>
      <c r="C40" s="387" t="s">
        <v>323</v>
      </c>
      <c r="D40" s="385">
        <v>0</v>
      </c>
      <c r="E40" s="549">
        <v>0</v>
      </c>
      <c r="F40" s="549">
        <v>0</v>
      </c>
      <c r="G40" s="549">
        <v>0</v>
      </c>
      <c r="H40" s="379">
        <v>0</v>
      </c>
      <c r="I40" s="379">
        <v>0</v>
      </c>
      <c r="J40" s="381">
        <v>0</v>
      </c>
    </row>
    <row r="41" spans="2:12" x14ac:dyDescent="0.25">
      <c r="B41" s="759"/>
      <c r="C41" s="192" t="s">
        <v>214</v>
      </c>
      <c r="D41" s="169">
        <v>0</v>
      </c>
      <c r="E41" s="166">
        <v>0</v>
      </c>
      <c r="F41" s="166">
        <v>0</v>
      </c>
      <c r="G41" s="166">
        <v>0</v>
      </c>
      <c r="H41" s="170">
        <v>0</v>
      </c>
      <c r="I41" s="170">
        <v>0</v>
      </c>
      <c r="J41" s="382">
        <v>0</v>
      </c>
    </row>
    <row r="42" spans="2:12" s="32" customFormat="1" x14ac:dyDescent="0.25">
      <c r="B42" s="759"/>
      <c r="C42" s="191" t="s">
        <v>215</v>
      </c>
      <c r="D42" s="169">
        <v>0</v>
      </c>
      <c r="E42" s="166">
        <v>0</v>
      </c>
      <c r="F42" s="166">
        <v>0</v>
      </c>
      <c r="G42" s="166">
        <v>0</v>
      </c>
      <c r="H42" s="170">
        <v>0</v>
      </c>
      <c r="I42" s="170">
        <v>0</v>
      </c>
      <c r="J42" s="382">
        <v>0</v>
      </c>
    </row>
    <row r="43" spans="2:12" s="32" customFormat="1" ht="15" customHeight="1" x14ac:dyDescent="0.25">
      <c r="B43" s="759"/>
      <c r="C43" s="191" t="s">
        <v>216</v>
      </c>
      <c r="D43" s="167">
        <v>1</v>
      </c>
      <c r="E43" s="160">
        <v>6</v>
      </c>
      <c r="F43" s="160">
        <v>13</v>
      </c>
      <c r="G43" s="160">
        <v>18</v>
      </c>
      <c r="H43" s="158">
        <v>50</v>
      </c>
      <c r="I43" s="158">
        <v>150</v>
      </c>
      <c r="J43" s="236">
        <v>150</v>
      </c>
    </row>
    <row r="44" spans="2:12" ht="15" customHeight="1" thickBot="1" x14ac:dyDescent="0.3">
      <c r="B44" s="760"/>
      <c r="C44" s="205" t="s">
        <v>218</v>
      </c>
      <c r="D44" s="388">
        <v>0</v>
      </c>
      <c r="E44" s="389">
        <v>0</v>
      </c>
      <c r="F44" s="389">
        <v>0</v>
      </c>
      <c r="G44" s="389">
        <v>0</v>
      </c>
      <c r="H44" s="390">
        <v>0</v>
      </c>
      <c r="I44" s="390">
        <v>0</v>
      </c>
      <c r="J44" s="391">
        <v>0</v>
      </c>
    </row>
    <row r="45" spans="2:12" ht="15" customHeight="1" x14ac:dyDescent="0.25">
      <c r="B45" s="732" t="s">
        <v>12</v>
      </c>
      <c r="C45" s="190" t="s">
        <v>80</v>
      </c>
      <c r="D45" s="385">
        <v>0</v>
      </c>
      <c r="E45" s="552">
        <v>0</v>
      </c>
      <c r="F45" s="552">
        <v>1</v>
      </c>
      <c r="G45" s="552">
        <v>1</v>
      </c>
      <c r="H45" s="378">
        <v>1</v>
      </c>
      <c r="I45" s="378">
        <v>1</v>
      </c>
      <c r="J45" s="392">
        <v>1</v>
      </c>
    </row>
    <row r="46" spans="2:12" ht="15.75" customHeight="1" thickBot="1" x14ac:dyDescent="0.3">
      <c r="B46" s="746"/>
      <c r="C46" s="205" t="s">
        <v>81</v>
      </c>
      <c r="D46" s="388">
        <v>0</v>
      </c>
      <c r="E46" s="389">
        <v>0</v>
      </c>
      <c r="F46" s="389">
        <v>0</v>
      </c>
      <c r="G46" s="389">
        <v>0</v>
      </c>
      <c r="H46" s="390">
        <v>0</v>
      </c>
      <c r="I46" s="390">
        <v>0</v>
      </c>
      <c r="J46" s="391">
        <v>0</v>
      </c>
    </row>
    <row r="47" spans="2:12" ht="15.75" thickBot="1" x14ac:dyDescent="0.3">
      <c r="B47" s="394" t="s">
        <v>13</v>
      </c>
      <c r="C47" s="395" t="s">
        <v>190</v>
      </c>
      <c r="D47" s="396">
        <v>0</v>
      </c>
      <c r="E47" s="397">
        <v>0</v>
      </c>
      <c r="F47" s="397">
        <v>0</v>
      </c>
      <c r="G47" s="397">
        <v>0</v>
      </c>
      <c r="H47" s="398"/>
      <c r="I47" s="398"/>
      <c r="J47" s="399"/>
    </row>
    <row r="48" spans="2:12" s="32" customFormat="1" ht="17.25" customHeight="1" thickBot="1" x14ac:dyDescent="0.3">
      <c r="B48" s="479" t="s">
        <v>14</v>
      </c>
      <c r="C48" s="400" t="s">
        <v>379</v>
      </c>
      <c r="D48" s="401">
        <v>0</v>
      </c>
      <c r="E48" s="402">
        <v>0</v>
      </c>
      <c r="F48" s="402">
        <v>0</v>
      </c>
      <c r="G48" s="402">
        <v>0</v>
      </c>
      <c r="H48" s="402"/>
      <c r="I48" s="402"/>
      <c r="J48" s="403"/>
    </row>
    <row r="49" spans="2:12" s="32" customFormat="1" ht="15.75" thickBot="1" x14ac:dyDescent="0.3">
      <c r="B49" s="196"/>
      <c r="C49" s="714" t="s">
        <v>176</v>
      </c>
      <c r="D49" s="715"/>
      <c r="E49" s="715"/>
      <c r="F49" s="715"/>
      <c r="G49" s="715"/>
      <c r="H49" s="715"/>
      <c r="I49" s="715"/>
      <c r="J49" s="716"/>
      <c r="L49" s="15" t="s">
        <v>396</v>
      </c>
    </row>
    <row r="50" spans="2:12" s="32" customFormat="1" ht="15.75" customHeight="1" thickBot="1" x14ac:dyDescent="0.3">
      <c r="B50" s="749" t="s">
        <v>11</v>
      </c>
      <c r="C50" s="370" t="s">
        <v>219</v>
      </c>
      <c r="D50" s="245">
        <f>SUM(D51:D55)</f>
        <v>0</v>
      </c>
      <c r="E50" s="548">
        <f t="shared" ref="E50:F50" si="18">SUM(E51:E55)</f>
        <v>0</v>
      </c>
      <c r="F50" s="548">
        <f t="shared" si="18"/>
        <v>0</v>
      </c>
      <c r="G50" s="548">
        <f t="shared" ref="G50" si="19">SUM(G51:G55)</f>
        <v>0</v>
      </c>
      <c r="H50" s="246"/>
      <c r="I50" s="246"/>
      <c r="J50" s="247"/>
    </row>
    <row r="51" spans="2:12" s="32" customFormat="1" ht="15.75" customHeight="1" x14ac:dyDescent="0.25">
      <c r="B51" s="750"/>
      <c r="C51" s="377" t="s">
        <v>323</v>
      </c>
      <c r="D51" s="411">
        <v>0</v>
      </c>
      <c r="E51" s="549">
        <v>0</v>
      </c>
      <c r="F51" s="549">
        <v>0</v>
      </c>
      <c r="G51" s="549">
        <v>0</v>
      </c>
      <c r="H51" s="379"/>
      <c r="I51" s="379"/>
      <c r="J51" s="412"/>
    </row>
    <row r="52" spans="2:12" s="32" customFormat="1" x14ac:dyDescent="0.25">
      <c r="B52" s="750"/>
      <c r="C52" s="197" t="s">
        <v>217</v>
      </c>
      <c r="D52" s="242">
        <v>0</v>
      </c>
      <c r="E52" s="243">
        <v>0</v>
      </c>
      <c r="F52" s="243">
        <v>0</v>
      </c>
      <c r="G52" s="243">
        <v>0</v>
      </c>
      <c r="H52" s="170"/>
      <c r="I52" s="170"/>
      <c r="J52" s="244"/>
    </row>
    <row r="53" spans="2:12" s="32" customFormat="1" ht="25.5" customHeight="1" x14ac:dyDescent="0.25">
      <c r="B53" s="750"/>
      <c r="C53" s="188" t="s">
        <v>223</v>
      </c>
      <c r="D53" s="161">
        <v>0</v>
      </c>
      <c r="E53" s="155">
        <v>0</v>
      </c>
      <c r="F53" s="155">
        <v>0</v>
      </c>
      <c r="G53" s="155">
        <v>0</v>
      </c>
      <c r="H53" s="158"/>
      <c r="I53" s="158"/>
      <c r="J53" s="65"/>
    </row>
    <row r="54" spans="2:12" s="32" customFormat="1" ht="31.5" customHeight="1" x14ac:dyDescent="0.25">
      <c r="B54" s="750"/>
      <c r="C54" s="188" t="s">
        <v>224</v>
      </c>
      <c r="D54" s="171">
        <v>0</v>
      </c>
      <c r="E54" s="160">
        <v>0</v>
      </c>
      <c r="F54" s="160">
        <v>0</v>
      </c>
      <c r="G54" s="160">
        <v>0</v>
      </c>
      <c r="H54" s="158"/>
      <c r="I54" s="158"/>
      <c r="J54" s="65"/>
    </row>
    <row r="55" spans="2:12" s="32" customFormat="1" ht="15.75" thickBot="1" x14ac:dyDescent="0.3">
      <c r="B55" s="751"/>
      <c r="C55" s="413" t="s">
        <v>225</v>
      </c>
      <c r="D55" s="414">
        <v>0</v>
      </c>
      <c r="E55" s="390">
        <v>0</v>
      </c>
      <c r="F55" s="390">
        <v>0</v>
      </c>
      <c r="G55" s="390">
        <v>0</v>
      </c>
      <c r="H55" s="390"/>
      <c r="I55" s="390"/>
      <c r="J55" s="408"/>
    </row>
    <row r="56" spans="2:12" s="32" customFormat="1" x14ac:dyDescent="0.25">
      <c r="B56" s="727" t="s">
        <v>12</v>
      </c>
      <c r="C56" s="415" t="s">
        <v>188</v>
      </c>
      <c r="D56" s="401">
        <v>0</v>
      </c>
      <c r="E56" s="402">
        <v>0</v>
      </c>
      <c r="F56" s="402">
        <v>0</v>
      </c>
      <c r="G56" s="402">
        <v>0</v>
      </c>
      <c r="H56" s="402"/>
      <c r="I56" s="402"/>
      <c r="J56" s="403"/>
    </row>
    <row r="57" spans="2:12" s="32" customFormat="1" ht="15.75" thickBot="1" x14ac:dyDescent="0.3">
      <c r="B57" s="728"/>
      <c r="C57" s="413" t="s">
        <v>189</v>
      </c>
      <c r="D57" s="163">
        <v>0</v>
      </c>
      <c r="E57" s="164">
        <v>0</v>
      </c>
      <c r="F57" s="164">
        <v>0</v>
      </c>
      <c r="G57" s="164">
        <v>0</v>
      </c>
      <c r="H57" s="164"/>
      <c r="I57" s="164"/>
      <c r="J57" s="165"/>
    </row>
    <row r="58" spans="2:12" s="32" customFormat="1" ht="15.75" thickBot="1" x14ac:dyDescent="0.3">
      <c r="B58" s="418" t="s">
        <v>13</v>
      </c>
      <c r="C58" s="416" t="s">
        <v>190</v>
      </c>
      <c r="D58" s="404">
        <v>0</v>
      </c>
      <c r="E58" s="405">
        <v>0</v>
      </c>
      <c r="F58" s="405">
        <v>0</v>
      </c>
      <c r="G58" s="405">
        <v>0</v>
      </c>
      <c r="H58" s="405"/>
      <c r="I58" s="405"/>
      <c r="J58" s="406"/>
    </row>
    <row r="59" spans="2:12" s="32" customFormat="1" ht="15.75" thickBot="1" x14ac:dyDescent="0.3">
      <c r="B59" s="475" t="s">
        <v>14</v>
      </c>
      <c r="C59" s="187" t="s">
        <v>379</v>
      </c>
      <c r="D59" s="172">
        <v>0</v>
      </c>
      <c r="E59" s="166">
        <v>0</v>
      </c>
      <c r="F59" s="166">
        <v>0</v>
      </c>
      <c r="G59" s="166">
        <v>0</v>
      </c>
      <c r="H59" s="166"/>
      <c r="I59" s="166"/>
      <c r="J59" s="393"/>
    </row>
    <row r="60" spans="2:12" s="32" customFormat="1" ht="15.75" thickBot="1" x14ac:dyDescent="0.3">
      <c r="B60" s="511"/>
      <c r="C60" s="714" t="s">
        <v>10</v>
      </c>
      <c r="D60" s="761"/>
      <c r="E60" s="761"/>
      <c r="F60" s="761"/>
      <c r="G60" s="761"/>
      <c r="H60" s="761"/>
      <c r="I60" s="761"/>
      <c r="J60" s="762"/>
    </row>
    <row r="61" spans="2:12" s="32" customFormat="1" ht="15.75" thickBot="1" x14ac:dyDescent="0.3">
      <c r="B61" s="752" t="s">
        <v>11</v>
      </c>
      <c r="C61" s="233" t="s">
        <v>220</v>
      </c>
      <c r="D61" s="249">
        <f>SUM(D62:D66)</f>
        <v>361</v>
      </c>
      <c r="E61" s="553">
        <f t="shared" ref="E61:F61" si="20">SUM(E62:E66)</f>
        <v>387</v>
      </c>
      <c r="F61" s="553">
        <f t="shared" si="20"/>
        <v>377</v>
      </c>
      <c r="G61" s="553">
        <f t="shared" ref="G61" si="21">SUM(G62:G66)</f>
        <v>363</v>
      </c>
      <c r="H61" s="597" t="s">
        <v>434</v>
      </c>
      <c r="I61" s="597" t="s">
        <v>434</v>
      </c>
      <c r="J61" s="598" t="s">
        <v>434</v>
      </c>
    </row>
    <row r="62" spans="2:12" s="32" customFormat="1" x14ac:dyDescent="0.25">
      <c r="B62" s="753"/>
      <c r="C62" s="377" t="s">
        <v>323</v>
      </c>
      <c r="D62" s="423">
        <v>0</v>
      </c>
      <c r="E62" s="554">
        <v>0</v>
      </c>
      <c r="F62" s="554">
        <v>0</v>
      </c>
      <c r="G62" s="554">
        <v>0</v>
      </c>
      <c r="H62" s="599" t="s">
        <v>434</v>
      </c>
      <c r="I62" s="599" t="s">
        <v>434</v>
      </c>
      <c r="J62" s="600" t="s">
        <v>434</v>
      </c>
    </row>
    <row r="63" spans="2:12" s="32" customFormat="1" x14ac:dyDescent="0.25">
      <c r="B63" s="754"/>
      <c r="C63" s="212" t="s">
        <v>226</v>
      </c>
      <c r="D63" s="254">
        <v>271</v>
      </c>
      <c r="E63" s="248">
        <v>281</v>
      </c>
      <c r="F63" s="248">
        <v>271</v>
      </c>
      <c r="G63" s="248">
        <v>269</v>
      </c>
      <c r="H63" s="601" t="s">
        <v>434</v>
      </c>
      <c r="I63" s="601" t="s">
        <v>434</v>
      </c>
      <c r="J63" s="602" t="s">
        <v>434</v>
      </c>
      <c r="K63" s="68"/>
      <c r="L63" s="68"/>
    </row>
    <row r="64" spans="2:12" s="32" customFormat="1" x14ac:dyDescent="0.25">
      <c r="B64" s="754"/>
      <c r="C64" s="201" t="s">
        <v>227</v>
      </c>
      <c r="D64" s="252">
        <v>86</v>
      </c>
      <c r="E64" s="200">
        <v>96</v>
      </c>
      <c r="F64" s="200">
        <v>98</v>
      </c>
      <c r="G64" s="200">
        <v>89</v>
      </c>
      <c r="H64" s="603" t="s">
        <v>434</v>
      </c>
      <c r="I64" s="603" t="s">
        <v>434</v>
      </c>
      <c r="J64" s="604" t="s">
        <v>434</v>
      </c>
      <c r="K64"/>
      <c r="L64" s="27"/>
    </row>
    <row r="65" spans="2:12" x14ac:dyDescent="0.25">
      <c r="B65" s="754"/>
      <c r="C65" s="201" t="s">
        <v>228</v>
      </c>
      <c r="D65" s="252">
        <v>4</v>
      </c>
      <c r="E65" s="200">
        <v>10</v>
      </c>
      <c r="F65" s="200">
        <v>8</v>
      </c>
      <c r="G65" s="200">
        <v>5</v>
      </c>
      <c r="H65" s="603" t="s">
        <v>434</v>
      </c>
      <c r="I65" s="603" t="s">
        <v>434</v>
      </c>
      <c r="J65" s="604" t="s">
        <v>434</v>
      </c>
    </row>
    <row r="66" spans="2:12" s="32" customFormat="1" ht="15.75" thickBot="1" x14ac:dyDescent="0.3">
      <c r="B66" s="755"/>
      <c r="C66" s="294" t="s">
        <v>229</v>
      </c>
      <c r="D66" s="253">
        <v>0</v>
      </c>
      <c r="E66" s="202">
        <v>0</v>
      </c>
      <c r="F66" s="202">
        <v>0</v>
      </c>
      <c r="G66" s="202">
        <v>0</v>
      </c>
      <c r="H66" s="605" t="s">
        <v>434</v>
      </c>
      <c r="I66" s="605" t="s">
        <v>434</v>
      </c>
      <c r="J66" s="606" t="s">
        <v>434</v>
      </c>
      <c r="K66"/>
      <c r="L66"/>
    </row>
    <row r="67" spans="2:12" s="32" customFormat="1" x14ac:dyDescent="0.25">
      <c r="B67" s="727" t="s">
        <v>12</v>
      </c>
      <c r="C67" s="250" t="s">
        <v>188</v>
      </c>
      <c r="D67" s="251">
        <v>0</v>
      </c>
      <c r="E67" s="199">
        <v>0</v>
      </c>
      <c r="F67" s="199">
        <v>0</v>
      </c>
      <c r="G67" s="199">
        <v>0</v>
      </c>
      <c r="H67" s="607" t="s">
        <v>434</v>
      </c>
      <c r="I67" s="607" t="s">
        <v>434</v>
      </c>
      <c r="J67" s="608" t="s">
        <v>434</v>
      </c>
    </row>
    <row r="68" spans="2:12" s="32" customFormat="1" ht="15.75" thickBot="1" x14ac:dyDescent="0.3">
      <c r="B68" s="728"/>
      <c r="C68" s="294" t="s">
        <v>189</v>
      </c>
      <c r="D68" s="253">
        <v>0</v>
      </c>
      <c r="E68" s="202">
        <v>0</v>
      </c>
      <c r="F68" s="202">
        <v>0</v>
      </c>
      <c r="G68" s="202">
        <v>0</v>
      </c>
      <c r="H68" s="609" t="s">
        <v>434</v>
      </c>
      <c r="I68" s="609" t="s">
        <v>434</v>
      </c>
      <c r="J68" s="610" t="s">
        <v>434</v>
      </c>
    </row>
    <row r="69" spans="2:12" s="32" customFormat="1" ht="15.75" thickBot="1" x14ac:dyDescent="0.3">
      <c r="B69" s="418" t="s">
        <v>13</v>
      </c>
      <c r="C69" s="419" t="s">
        <v>190</v>
      </c>
      <c r="D69" s="420">
        <v>0</v>
      </c>
      <c r="E69" s="421">
        <v>0</v>
      </c>
      <c r="F69" s="421">
        <v>0</v>
      </c>
      <c r="G69" s="421">
        <v>0</v>
      </c>
      <c r="H69" s="611"/>
      <c r="I69" s="611"/>
      <c r="J69" s="612"/>
    </row>
    <row r="70" spans="2:12" s="32" customFormat="1" ht="15.75" thickBot="1" x14ac:dyDescent="0.3">
      <c r="B70" s="508" t="s">
        <v>14</v>
      </c>
      <c r="C70" s="380" t="s">
        <v>379</v>
      </c>
      <c r="D70" s="254">
        <v>0</v>
      </c>
      <c r="E70" s="248">
        <v>0</v>
      </c>
      <c r="F70" s="248">
        <v>0</v>
      </c>
      <c r="G70" s="248">
        <v>0</v>
      </c>
      <c r="H70" s="248"/>
      <c r="I70" s="248"/>
      <c r="J70" s="417"/>
    </row>
    <row r="71" spans="2:12" s="32" customFormat="1" ht="15.75" thickBot="1" x14ac:dyDescent="0.3">
      <c r="B71" s="511"/>
      <c r="C71" s="234" t="s">
        <v>162</v>
      </c>
      <c r="D71" s="765"/>
      <c r="E71" s="766"/>
      <c r="F71" s="766"/>
      <c r="G71" s="766"/>
      <c r="H71" s="766"/>
      <c r="I71" s="766"/>
      <c r="J71" s="767"/>
      <c r="L71" t="s">
        <v>244</v>
      </c>
    </row>
    <row r="72" spans="2:12" s="32" customFormat="1" ht="31.7" customHeight="1" thickBot="1" x14ac:dyDescent="0.3">
      <c r="B72" s="752" t="s">
        <v>11</v>
      </c>
      <c r="C72" s="376" t="s">
        <v>230</v>
      </c>
      <c r="D72" s="249">
        <f>SUM(D73:D77)</f>
        <v>57</v>
      </c>
      <c r="E72" s="553">
        <f t="shared" ref="E72:F72" si="22">SUM(E73:E77)</f>
        <v>61</v>
      </c>
      <c r="F72" s="553">
        <f t="shared" si="22"/>
        <v>56</v>
      </c>
      <c r="G72" s="553">
        <f t="shared" ref="G72" si="23">SUM(G73:G77)</f>
        <v>58</v>
      </c>
      <c r="H72" s="597" t="s">
        <v>434</v>
      </c>
      <c r="I72" s="597" t="s">
        <v>434</v>
      </c>
      <c r="J72" s="598" t="s">
        <v>434</v>
      </c>
      <c r="L72" s="26" t="s">
        <v>264</v>
      </c>
    </row>
    <row r="73" spans="2:12" s="32" customFormat="1" x14ac:dyDescent="0.25">
      <c r="B73" s="733"/>
      <c r="C73" s="377" t="s">
        <v>323</v>
      </c>
      <c r="D73" s="423">
        <v>0</v>
      </c>
      <c r="E73" s="554">
        <v>0</v>
      </c>
      <c r="F73" s="554">
        <v>0</v>
      </c>
      <c r="G73" s="554">
        <v>0</v>
      </c>
      <c r="H73" s="599" t="s">
        <v>434</v>
      </c>
      <c r="I73" s="599" t="s">
        <v>434</v>
      </c>
      <c r="J73" s="600" t="s">
        <v>434</v>
      </c>
      <c r="L73" s="26"/>
    </row>
    <row r="74" spans="2:12" s="32" customFormat="1" x14ac:dyDescent="0.25">
      <c r="B74" s="763"/>
      <c r="C74" s="212" t="s">
        <v>231</v>
      </c>
      <c r="D74" s="254">
        <v>57</v>
      </c>
      <c r="E74" s="248">
        <v>60</v>
      </c>
      <c r="F74" s="248">
        <v>55</v>
      </c>
      <c r="G74" s="248">
        <v>57</v>
      </c>
      <c r="H74" s="601" t="s">
        <v>434</v>
      </c>
      <c r="I74" s="601" t="s">
        <v>434</v>
      </c>
      <c r="J74" s="602" t="s">
        <v>434</v>
      </c>
      <c r="K74" s="32" t="s">
        <v>412</v>
      </c>
    </row>
    <row r="75" spans="2:12" s="32" customFormat="1" x14ac:dyDescent="0.25">
      <c r="B75" s="763"/>
      <c r="C75" s="201" t="s">
        <v>232</v>
      </c>
      <c r="D75" s="252">
        <v>0</v>
      </c>
      <c r="E75" s="200">
        <v>1</v>
      </c>
      <c r="F75" s="200">
        <v>1</v>
      </c>
      <c r="G75" s="200">
        <v>1</v>
      </c>
      <c r="H75" s="603" t="s">
        <v>434</v>
      </c>
      <c r="I75" s="603" t="s">
        <v>434</v>
      </c>
      <c r="J75" s="604" t="s">
        <v>434</v>
      </c>
    </row>
    <row r="76" spans="2:12" s="32" customFormat="1" x14ac:dyDescent="0.25">
      <c r="B76" s="763"/>
      <c r="C76" s="201" t="s">
        <v>233</v>
      </c>
      <c r="D76" s="252">
        <v>0</v>
      </c>
      <c r="E76" s="200">
        <v>0</v>
      </c>
      <c r="F76" s="200">
        <v>0</v>
      </c>
      <c r="G76" s="200">
        <v>0</v>
      </c>
      <c r="H76" s="603" t="s">
        <v>434</v>
      </c>
      <c r="I76" s="603" t="s">
        <v>434</v>
      </c>
      <c r="J76" s="604" t="s">
        <v>434</v>
      </c>
    </row>
    <row r="77" spans="2:12" s="32" customFormat="1" ht="15.75" thickBot="1" x14ac:dyDescent="0.3">
      <c r="B77" s="764"/>
      <c r="C77" s="294" t="s">
        <v>234</v>
      </c>
      <c r="D77" s="253">
        <v>0</v>
      </c>
      <c r="E77" s="202">
        <v>0</v>
      </c>
      <c r="F77" s="202">
        <v>0</v>
      </c>
      <c r="G77" s="202">
        <v>0</v>
      </c>
      <c r="H77" s="605" t="s">
        <v>434</v>
      </c>
      <c r="I77" s="605" t="s">
        <v>434</v>
      </c>
      <c r="J77" s="606" t="s">
        <v>434</v>
      </c>
    </row>
    <row r="78" spans="2:12" s="32" customFormat="1" x14ac:dyDescent="0.25">
      <c r="B78" s="756" t="s">
        <v>12</v>
      </c>
      <c r="C78" s="250" t="s">
        <v>188</v>
      </c>
      <c r="D78" s="251">
        <v>0</v>
      </c>
      <c r="E78" s="199">
        <v>0</v>
      </c>
      <c r="F78" s="199">
        <v>0</v>
      </c>
      <c r="G78" s="199">
        <v>0</v>
      </c>
      <c r="H78" s="607" t="s">
        <v>434</v>
      </c>
      <c r="I78" s="607" t="s">
        <v>434</v>
      </c>
      <c r="J78" s="608" t="s">
        <v>434</v>
      </c>
    </row>
    <row r="79" spans="2:12" s="32" customFormat="1" ht="15.75" thickBot="1" x14ac:dyDescent="0.3">
      <c r="B79" s="757"/>
      <c r="C79" s="294" t="s">
        <v>189</v>
      </c>
      <c r="D79" s="253">
        <v>0</v>
      </c>
      <c r="E79" s="202">
        <v>0</v>
      </c>
      <c r="F79" s="202">
        <v>0</v>
      </c>
      <c r="G79" s="202">
        <v>0</v>
      </c>
      <c r="H79" s="609" t="s">
        <v>434</v>
      </c>
      <c r="I79" s="609" t="s">
        <v>434</v>
      </c>
      <c r="J79" s="610" t="s">
        <v>434</v>
      </c>
    </row>
    <row r="80" spans="2:12" s="32" customFormat="1" ht="15.75" thickBot="1" x14ac:dyDescent="0.3">
      <c r="B80" s="394" t="s">
        <v>13</v>
      </c>
      <c r="C80" s="419" t="s">
        <v>190</v>
      </c>
      <c r="D80" s="420">
        <v>0</v>
      </c>
      <c r="E80" s="421">
        <v>0</v>
      </c>
      <c r="F80" s="421">
        <v>0</v>
      </c>
      <c r="G80" s="421">
        <v>0</v>
      </c>
      <c r="H80" s="611"/>
      <c r="I80" s="611"/>
      <c r="J80" s="612"/>
    </row>
    <row r="81" spans="2:15" s="32" customFormat="1" ht="15.75" thickBot="1" x14ac:dyDescent="0.3">
      <c r="B81" s="394" t="s">
        <v>14</v>
      </c>
      <c r="C81" s="419" t="s">
        <v>379</v>
      </c>
      <c r="D81" s="420">
        <v>0</v>
      </c>
      <c r="E81" s="421">
        <v>0</v>
      </c>
      <c r="F81" s="421">
        <v>0</v>
      </c>
      <c r="G81" s="421">
        <v>0</v>
      </c>
      <c r="H81" s="421"/>
      <c r="I81" s="421"/>
      <c r="J81" s="422"/>
    </row>
    <row r="82" spans="2:15" s="32" customFormat="1" x14ac:dyDescent="0.25">
      <c r="B82"/>
      <c r="E82" s="544"/>
      <c r="F82" s="544"/>
      <c r="G82" s="544"/>
      <c r="M82" s="68"/>
      <c r="N82" s="68"/>
      <c r="O82" s="68"/>
    </row>
    <row r="83" spans="2:15" s="32" customFormat="1" x14ac:dyDescent="0.25">
      <c r="B83" s="657" t="s">
        <v>110</v>
      </c>
      <c r="C83" s="657"/>
      <c r="D83" s="657"/>
      <c r="E83" s="657"/>
      <c r="F83" s="657"/>
      <c r="G83" s="657"/>
      <c r="H83" s="657"/>
      <c r="I83" s="657"/>
      <c r="J83" s="657"/>
      <c r="K83" s="657"/>
      <c r="L83" s="657"/>
      <c r="M83" s="229"/>
      <c r="N83" s="229"/>
      <c r="O83" s="229"/>
    </row>
    <row r="84" spans="2:15" s="32" customFormat="1" x14ac:dyDescent="0.25">
      <c r="B84" s="647" t="s">
        <v>138</v>
      </c>
      <c r="C84" s="647"/>
      <c r="D84" s="647"/>
      <c r="E84" s="647"/>
      <c r="F84" s="647"/>
      <c r="G84" s="647"/>
      <c r="H84" s="647"/>
      <c r="I84" s="647"/>
      <c r="J84" s="647"/>
      <c r="K84" s="647"/>
      <c r="L84" s="647"/>
      <c r="M84" s="232"/>
      <c r="N84" s="232"/>
      <c r="O84" s="232"/>
    </row>
    <row r="85" spans="2:15" s="32" customFormat="1" x14ac:dyDescent="0.25">
      <c r="B85" s="647" t="s">
        <v>148</v>
      </c>
      <c r="C85" s="647"/>
      <c r="D85" s="647"/>
      <c r="E85" s="647"/>
      <c r="F85" s="647"/>
      <c r="G85" s="647"/>
      <c r="H85" s="647"/>
      <c r="I85" s="647"/>
      <c r="J85" s="647"/>
      <c r="K85" s="647"/>
      <c r="L85" s="647"/>
      <c r="M85" s="232"/>
      <c r="N85" s="232"/>
      <c r="O85" s="232"/>
    </row>
    <row r="86" spans="2:15" x14ac:dyDescent="0.25">
      <c r="B86" s="647" t="s">
        <v>160</v>
      </c>
      <c r="C86" s="647"/>
      <c r="D86" s="647"/>
      <c r="E86" s="647"/>
      <c r="F86" s="647"/>
      <c r="G86" s="647"/>
      <c r="H86" s="647"/>
      <c r="I86" s="647"/>
      <c r="J86" s="647"/>
      <c r="K86" s="647"/>
      <c r="L86" s="647"/>
      <c r="M86" s="27"/>
      <c r="N86" s="27"/>
      <c r="O86" s="27"/>
    </row>
    <row r="87" spans="2:15" s="32" customFormat="1" x14ac:dyDescent="0.25">
      <c r="B87" s="232"/>
      <c r="C87" s="232"/>
      <c r="D87" s="232"/>
      <c r="E87" s="555"/>
      <c r="F87" s="555"/>
      <c r="G87" s="555"/>
      <c r="H87" s="232"/>
      <c r="I87" s="232"/>
      <c r="J87" s="232"/>
      <c r="K87" s="232"/>
      <c r="L87" s="232"/>
      <c r="M87" s="27"/>
      <c r="N87" s="27"/>
      <c r="O87" s="27"/>
    </row>
    <row r="88" spans="2:15" s="32" customFormat="1" x14ac:dyDescent="0.25">
      <c r="B88"/>
      <c r="C88"/>
      <c r="D88"/>
      <c r="E88" s="544"/>
      <c r="F88" s="544"/>
      <c r="G88" s="544"/>
      <c r="H88"/>
      <c r="I88"/>
      <c r="J88"/>
      <c r="K88"/>
      <c r="L88"/>
      <c r="M88" s="27"/>
      <c r="N88" s="27"/>
      <c r="O88" s="27"/>
    </row>
    <row r="89" spans="2:15" s="32" customFormat="1" x14ac:dyDescent="0.25">
      <c r="B89"/>
      <c r="C89"/>
      <c r="D89"/>
      <c r="E89" s="544"/>
      <c r="F89" s="544"/>
      <c r="G89" s="544"/>
      <c r="H89"/>
      <c r="I89"/>
      <c r="J89"/>
      <c r="K89"/>
      <c r="L89"/>
      <c r="M89" s="27"/>
      <c r="N89" s="27"/>
      <c r="O89" s="27"/>
    </row>
    <row r="90" spans="2:15" ht="20.100000000000001" customHeight="1" x14ac:dyDescent="0.25"/>
    <row r="91" spans="2:15" ht="27.6" customHeight="1" x14ac:dyDescent="0.25"/>
    <row r="92" spans="2:15" ht="29.1" customHeight="1" x14ac:dyDescent="0.25"/>
    <row r="93" spans="2:15" s="32" customFormat="1" ht="29.1" customHeight="1" x14ac:dyDescent="0.25">
      <c r="B93"/>
      <c r="C93"/>
      <c r="D93"/>
      <c r="E93" s="544"/>
      <c r="F93" s="544"/>
      <c r="G93" s="544"/>
      <c r="H93"/>
      <c r="I93"/>
      <c r="J93"/>
      <c r="K93"/>
      <c r="L93"/>
    </row>
  </sheetData>
  <mergeCells count="33">
    <mergeCell ref="B83:L83"/>
    <mergeCell ref="B84:L84"/>
    <mergeCell ref="B85:L85"/>
    <mergeCell ref="B86:L86"/>
    <mergeCell ref="C60:J60"/>
    <mergeCell ref="B72:B77"/>
    <mergeCell ref="B78:B79"/>
    <mergeCell ref="D71:J71"/>
    <mergeCell ref="B45:B46"/>
    <mergeCell ref="B7:B21"/>
    <mergeCell ref="B50:B55"/>
    <mergeCell ref="B56:B57"/>
    <mergeCell ref="B67:B68"/>
    <mergeCell ref="B61:B66"/>
    <mergeCell ref="B34:B35"/>
    <mergeCell ref="B39:B44"/>
    <mergeCell ref="B2:J2"/>
    <mergeCell ref="B22:B23"/>
    <mergeCell ref="C38:J38"/>
    <mergeCell ref="B27:B33"/>
    <mergeCell ref="C4:C5"/>
    <mergeCell ref="B4:B5"/>
    <mergeCell ref="C26:J26"/>
    <mergeCell ref="D6:G6"/>
    <mergeCell ref="H6:J6"/>
    <mergeCell ref="C49:J49"/>
    <mergeCell ref="L3:L6"/>
    <mergeCell ref="C3:J3"/>
    <mergeCell ref="H4:J4"/>
    <mergeCell ref="D4:G4"/>
    <mergeCell ref="H11:H12"/>
    <mergeCell ref="I11:I12"/>
    <mergeCell ref="J11:J12"/>
  </mergeCells>
  <conditionalFormatting sqref="D7:J11 D39:J46 D61:J68 D72:J79 D27:J35 D13:J23 D12:G12">
    <cfRule type="containsBlanks" dxfId="42" priority="11">
      <formula>LEN(TRIM(D7))=0</formula>
    </cfRule>
  </conditionalFormatting>
  <pageMargins left="0.7" right="0.7" top="0.75" bottom="0.75" header="0.3" footer="0.3"/>
  <pageSetup paperSize="8" scale="60" orientation="portrait" horizontalDpi="4294967292" verticalDpi="4294967292"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3"/>
  <sheetViews>
    <sheetView tabSelected="1" topLeftCell="A7" zoomScale="115" zoomScaleNormal="115" workbookViewId="0">
      <selection activeCell="K22" sqref="K22"/>
    </sheetView>
  </sheetViews>
  <sheetFormatPr defaultColWidth="8.7109375" defaultRowHeight="15" x14ac:dyDescent="0.25"/>
  <cols>
    <col min="1" max="1" width="1" customWidth="1"/>
    <col min="2" max="2" width="12" customWidth="1"/>
    <col min="3" max="3" width="45.85546875" style="32" customWidth="1"/>
    <col min="4" max="5" width="8.7109375" customWidth="1"/>
    <col min="6" max="6" width="9" customWidth="1"/>
    <col min="7" max="7" width="9" style="32" customWidth="1"/>
    <col min="8" max="10" width="8.7109375" customWidth="1"/>
    <col min="11" max="11" width="3.28515625" customWidth="1"/>
    <col min="12" max="12" width="90.42578125" style="26" customWidth="1"/>
  </cols>
  <sheetData>
    <row r="1" spans="2:13" ht="15.75" customHeight="1" thickBot="1" x14ac:dyDescent="0.3">
      <c r="B1" t="s">
        <v>134</v>
      </c>
      <c r="K1" s="7"/>
    </row>
    <row r="2" spans="2:13" ht="16.5" thickBot="1" x14ac:dyDescent="0.3">
      <c r="B2" s="653" t="s">
        <v>254</v>
      </c>
      <c r="C2" s="654"/>
      <c r="D2" s="654"/>
      <c r="E2" s="654"/>
      <c r="F2" s="654"/>
      <c r="G2" s="654"/>
      <c r="H2" s="654"/>
      <c r="I2" s="654"/>
      <c r="J2" s="655"/>
      <c r="K2" s="20"/>
      <c r="L2" s="439" t="s">
        <v>136</v>
      </c>
    </row>
    <row r="3" spans="2:13" ht="15.75" thickBot="1" x14ac:dyDescent="0.3">
      <c r="B3" s="783"/>
      <c r="C3" s="783"/>
      <c r="D3" s="783"/>
      <c r="E3" s="783"/>
      <c r="F3" s="783"/>
      <c r="G3" s="783"/>
      <c r="H3" s="783"/>
      <c r="I3" s="783"/>
      <c r="J3" s="783"/>
      <c r="K3" s="4"/>
      <c r="L3" s="440"/>
    </row>
    <row r="4" spans="2:13" ht="45.75" customHeight="1" thickBot="1" x14ac:dyDescent="0.3">
      <c r="B4" s="784" t="s">
        <v>6</v>
      </c>
      <c r="C4" s="785" t="s">
        <v>129</v>
      </c>
      <c r="D4" s="698" t="s">
        <v>180</v>
      </c>
      <c r="E4" s="699"/>
      <c r="F4" s="699"/>
      <c r="G4" s="700"/>
      <c r="H4" s="780" t="s">
        <v>16</v>
      </c>
      <c r="I4" s="781"/>
      <c r="J4" s="782"/>
      <c r="K4" s="21"/>
      <c r="L4" s="771" t="s">
        <v>402</v>
      </c>
      <c r="M4" s="12"/>
    </row>
    <row r="5" spans="2:13" ht="15.75" customHeight="1" thickBot="1" x14ac:dyDescent="0.3">
      <c r="B5" s="739"/>
      <c r="C5" s="786"/>
      <c r="D5" s="66">
        <v>2016</v>
      </c>
      <c r="E5" s="103">
        <v>2017</v>
      </c>
      <c r="F5" s="67">
        <v>2018</v>
      </c>
      <c r="G5" s="542">
        <v>2019</v>
      </c>
      <c r="H5" s="104">
        <v>2020</v>
      </c>
      <c r="I5" s="105">
        <v>2025</v>
      </c>
      <c r="J5" s="105">
        <v>2030</v>
      </c>
      <c r="K5" s="12"/>
      <c r="L5" s="771"/>
    </row>
    <row r="6" spans="2:13" ht="19.350000000000001" customHeight="1" thickBot="1" x14ac:dyDescent="0.3">
      <c r="B6" s="121"/>
      <c r="C6" s="774" t="s">
        <v>17</v>
      </c>
      <c r="D6" s="777"/>
      <c r="E6" s="777"/>
      <c r="F6" s="777"/>
      <c r="G6" s="777"/>
      <c r="H6" s="777"/>
      <c r="I6" s="777"/>
      <c r="J6" s="778"/>
      <c r="K6" s="23"/>
      <c r="L6" s="771"/>
      <c r="M6" s="12"/>
    </row>
    <row r="7" spans="2:13" s="32" customFormat="1" ht="19.350000000000001" customHeight="1" thickBot="1" x14ac:dyDescent="0.3">
      <c r="B7" s="768" t="s">
        <v>11</v>
      </c>
      <c r="C7" s="230" t="s">
        <v>367</v>
      </c>
      <c r="D7" s="239"/>
      <c r="E7" s="240"/>
      <c r="F7" s="241"/>
      <c r="G7" s="241"/>
      <c r="H7" s="304"/>
      <c r="I7" s="240"/>
      <c r="J7" s="241"/>
      <c r="K7" s="23"/>
      <c r="L7" s="772" t="s">
        <v>154</v>
      </c>
      <c r="M7" s="12"/>
    </row>
    <row r="8" spans="2:13" s="32" customFormat="1" ht="24" customHeight="1" thickBot="1" x14ac:dyDescent="0.3">
      <c r="B8" s="769"/>
      <c r="C8" s="299" t="s">
        <v>366</v>
      </c>
      <c r="D8" s="300">
        <f t="shared" ref="D8:J8" si="0">D9+D10</f>
        <v>212</v>
      </c>
      <c r="E8" s="301">
        <f t="shared" si="0"/>
        <v>337</v>
      </c>
      <c r="F8" s="302">
        <f>F9+F10</f>
        <v>841</v>
      </c>
      <c r="G8" s="302">
        <f>G9+G10</f>
        <v>962</v>
      </c>
      <c r="H8" s="300">
        <f t="shared" si="0"/>
        <v>1635</v>
      </c>
      <c r="I8" s="301">
        <f t="shared" si="0"/>
        <v>5160</v>
      </c>
      <c r="J8" s="303">
        <f t="shared" si="0"/>
        <v>10320</v>
      </c>
      <c r="K8" s="23"/>
      <c r="L8" s="772"/>
      <c r="M8" s="12"/>
    </row>
    <row r="9" spans="2:13" ht="30" customHeight="1" x14ac:dyDescent="0.25">
      <c r="B9" s="769"/>
      <c r="C9" s="190" t="s">
        <v>403</v>
      </c>
      <c r="D9" s="52">
        <v>202</v>
      </c>
      <c r="E9" s="50">
        <v>327</v>
      </c>
      <c r="F9" s="51">
        <v>831</v>
      </c>
      <c r="G9" s="51">
        <v>949</v>
      </c>
      <c r="H9" s="203">
        <v>1600</v>
      </c>
      <c r="I9" s="567">
        <v>5000</v>
      </c>
      <c r="J9" s="54">
        <v>10000</v>
      </c>
      <c r="K9" s="7"/>
      <c r="L9" s="364" t="s">
        <v>158</v>
      </c>
    </row>
    <row r="10" spans="2:13" ht="30.95" customHeight="1" x14ac:dyDescent="0.25">
      <c r="B10" s="769"/>
      <c r="C10" s="191" t="s">
        <v>404</v>
      </c>
      <c r="D10" s="38">
        <f>D13+D12+D11</f>
        <v>10</v>
      </c>
      <c r="E10" s="39">
        <f t="shared" ref="E10" si="1">E13+E12+E11</f>
        <v>10</v>
      </c>
      <c r="F10" s="40">
        <f>F13+F12+F11</f>
        <v>10</v>
      </c>
      <c r="G10" s="40">
        <f>G13+G12+G11</f>
        <v>13</v>
      </c>
      <c r="H10" s="55">
        <f>H11+H12+H13</f>
        <v>35</v>
      </c>
      <c r="I10" s="39">
        <f t="shared" ref="I10:J10" si="2">I11+I12+I13</f>
        <v>160</v>
      </c>
      <c r="J10" s="568">
        <f t="shared" si="2"/>
        <v>320</v>
      </c>
      <c r="K10" s="18"/>
      <c r="L10" s="364" t="s">
        <v>373</v>
      </c>
    </row>
    <row r="11" spans="2:13" ht="27.95" customHeight="1" x14ac:dyDescent="0.25">
      <c r="B11" s="769"/>
      <c r="C11" s="191" t="s">
        <v>407</v>
      </c>
      <c r="D11" s="41">
        <v>1</v>
      </c>
      <c r="E11" s="42">
        <v>1</v>
      </c>
      <c r="F11" s="43">
        <v>1</v>
      </c>
      <c r="G11" s="43">
        <v>2</v>
      </c>
      <c r="H11" s="46">
        <v>5</v>
      </c>
      <c r="I11" s="281">
        <v>10</v>
      </c>
      <c r="J11" s="48">
        <v>20</v>
      </c>
      <c r="K11" s="18"/>
      <c r="L11" s="26" t="s">
        <v>368</v>
      </c>
    </row>
    <row r="12" spans="2:13" ht="21" customHeight="1" x14ac:dyDescent="0.25">
      <c r="B12" s="769"/>
      <c r="C12" s="191" t="s">
        <v>247</v>
      </c>
      <c r="D12" s="41">
        <v>9</v>
      </c>
      <c r="E12" s="42">
        <v>9</v>
      </c>
      <c r="F12" s="43">
        <v>9</v>
      </c>
      <c r="G12" s="43">
        <v>11</v>
      </c>
      <c r="H12" s="564">
        <v>20</v>
      </c>
      <c r="I12" s="565">
        <v>50</v>
      </c>
      <c r="J12" s="566">
        <v>100</v>
      </c>
      <c r="K12" s="18"/>
    </row>
    <row r="13" spans="2:13" ht="23.25" customHeight="1" thickBot="1" x14ac:dyDescent="0.3">
      <c r="B13" s="769"/>
      <c r="C13" s="204" t="s">
        <v>405</v>
      </c>
      <c r="D13" s="97">
        <v>0</v>
      </c>
      <c r="E13" s="98">
        <v>0</v>
      </c>
      <c r="F13" s="99">
        <v>0</v>
      </c>
      <c r="G13" s="99">
        <v>0</v>
      </c>
      <c r="H13" s="569">
        <v>10</v>
      </c>
      <c r="I13" s="570">
        <v>100</v>
      </c>
      <c r="J13" s="571">
        <v>200</v>
      </c>
      <c r="K13" s="18"/>
    </row>
    <row r="14" spans="2:13" ht="21.6" customHeight="1" thickBot="1" x14ac:dyDescent="0.3">
      <c r="B14" s="769"/>
      <c r="C14" s="263" t="s">
        <v>249</v>
      </c>
      <c r="D14" s="305"/>
      <c r="E14" s="306"/>
      <c r="F14" s="307"/>
      <c r="G14" s="307"/>
      <c r="H14" s="305"/>
      <c r="I14" s="306"/>
      <c r="J14" s="308"/>
      <c r="K14" s="7"/>
      <c r="L14" s="441"/>
    </row>
    <row r="15" spans="2:13" ht="27" customHeight="1" x14ac:dyDescent="0.25">
      <c r="B15" s="769"/>
      <c r="C15" s="190" t="s">
        <v>406</v>
      </c>
      <c r="D15" s="52"/>
      <c r="E15" s="50"/>
      <c r="F15" s="51"/>
      <c r="G15" s="51"/>
      <c r="H15" s="499"/>
      <c r="I15" s="500"/>
      <c r="J15" s="501"/>
      <c r="K15" s="7"/>
    </row>
    <row r="16" spans="2:13" ht="24.6" customHeight="1" x14ac:dyDescent="0.25">
      <c r="B16" s="769"/>
      <c r="C16" s="191" t="s">
        <v>105</v>
      </c>
      <c r="D16" s="41"/>
      <c r="E16" s="42"/>
      <c r="F16" s="43"/>
      <c r="G16" s="43"/>
      <c r="H16" s="41"/>
      <c r="I16" s="42"/>
      <c r="J16" s="45"/>
      <c r="K16" s="7"/>
    </row>
    <row r="17" spans="2:13" ht="24.75" customHeight="1" x14ac:dyDescent="0.25">
      <c r="B17" s="769"/>
      <c r="C17" s="191" t="s">
        <v>408</v>
      </c>
      <c r="D17" s="41"/>
      <c r="E17" s="42"/>
      <c r="F17" s="43"/>
      <c r="G17" s="43"/>
      <c r="H17" s="46"/>
      <c r="I17" s="47"/>
      <c r="J17" s="44"/>
      <c r="K17" s="7"/>
    </row>
    <row r="18" spans="2:13" ht="22.35" customHeight="1" x14ac:dyDescent="0.25">
      <c r="B18" s="769"/>
      <c r="C18" s="191" t="s">
        <v>248</v>
      </c>
      <c r="D18" s="41"/>
      <c r="E18" s="42"/>
      <c r="F18" s="43"/>
      <c r="G18" s="43"/>
      <c r="H18" s="46"/>
      <c r="I18" s="47"/>
      <c r="J18" s="48"/>
      <c r="K18" s="7"/>
      <c r="L18" s="442"/>
    </row>
    <row r="19" spans="2:13" ht="25.5" customHeight="1" thickBot="1" x14ac:dyDescent="0.3">
      <c r="B19" s="773"/>
      <c r="C19" s="205" t="s">
        <v>409</v>
      </c>
      <c r="D19" s="206"/>
      <c r="E19" s="207"/>
      <c r="F19" s="208"/>
      <c r="G19" s="208"/>
      <c r="H19" s="209"/>
      <c r="I19" s="210"/>
      <c r="J19" s="211"/>
      <c r="K19" s="7"/>
      <c r="L19" s="443"/>
    </row>
    <row r="20" spans="2:13" ht="28.5" customHeight="1" x14ac:dyDescent="0.25">
      <c r="B20" s="779" t="s">
        <v>12</v>
      </c>
      <c r="C20" s="192" t="s">
        <v>151</v>
      </c>
      <c r="D20" s="628" t="s">
        <v>434</v>
      </c>
      <c r="E20" s="629" t="s">
        <v>434</v>
      </c>
      <c r="F20" s="630" t="s">
        <v>434</v>
      </c>
      <c r="G20" s="630" t="s">
        <v>434</v>
      </c>
      <c r="H20" s="631" t="s">
        <v>434</v>
      </c>
      <c r="I20" s="632" t="s">
        <v>434</v>
      </c>
      <c r="J20" s="633" t="s">
        <v>434</v>
      </c>
      <c r="K20" s="7"/>
      <c r="L20" s="444"/>
    </row>
    <row r="21" spans="2:13" s="32" customFormat="1" ht="28.5" customHeight="1" x14ac:dyDescent="0.25">
      <c r="B21" s="773"/>
      <c r="C21" s="204" t="s">
        <v>152</v>
      </c>
      <c r="D21" s="575">
        <v>0</v>
      </c>
      <c r="E21" s="576">
        <v>2</v>
      </c>
      <c r="F21" s="577">
        <v>5</v>
      </c>
      <c r="G21" s="577">
        <v>5</v>
      </c>
      <c r="H21" s="100">
        <v>6</v>
      </c>
      <c r="I21" s="101">
        <v>10</v>
      </c>
      <c r="J21" s="102">
        <v>10</v>
      </c>
      <c r="K21" s="7"/>
      <c r="L21" s="444"/>
    </row>
    <row r="22" spans="2:13" ht="15.75" customHeight="1" thickBot="1" x14ac:dyDescent="0.3">
      <c r="B22" s="205" t="s">
        <v>13</v>
      </c>
      <c r="C22" s="205" t="s">
        <v>18</v>
      </c>
      <c r="D22" s="634">
        <v>24</v>
      </c>
      <c r="E22" s="635">
        <v>44</v>
      </c>
      <c r="F22" s="636">
        <v>44</v>
      </c>
      <c r="G22" s="636">
        <v>44</v>
      </c>
      <c r="H22" s="569">
        <v>44</v>
      </c>
      <c r="I22" s="570">
        <v>44</v>
      </c>
      <c r="J22" s="571">
        <v>44</v>
      </c>
      <c r="K22" s="7"/>
      <c r="L22" s="444"/>
    </row>
    <row r="23" spans="2:13" ht="19.350000000000001" customHeight="1" thickBot="1" x14ac:dyDescent="0.3">
      <c r="B23" s="37"/>
      <c r="C23" s="774" t="s">
        <v>127</v>
      </c>
      <c r="D23" s="775"/>
      <c r="E23" s="775"/>
      <c r="F23" s="775"/>
      <c r="G23" s="775"/>
      <c r="H23" s="775"/>
      <c r="I23" s="775"/>
      <c r="J23" s="776"/>
      <c r="K23" s="7"/>
      <c r="L23" s="444"/>
    </row>
    <row r="24" spans="2:13" s="32" customFormat="1" ht="17.100000000000001" customHeight="1" thickBot="1" x14ac:dyDescent="0.3">
      <c r="B24" s="768" t="s">
        <v>11</v>
      </c>
      <c r="C24" s="282" t="s">
        <v>87</v>
      </c>
      <c r="D24" s="239">
        <f t="shared" ref="D24:J24" si="3">D25+D26</f>
        <v>7</v>
      </c>
      <c r="E24" s="240">
        <f t="shared" si="3"/>
        <v>7</v>
      </c>
      <c r="F24" s="260">
        <f>F25+F26</f>
        <v>3</v>
      </c>
      <c r="G24" s="260">
        <f>G25+G26</f>
        <v>3</v>
      </c>
      <c r="H24" s="239">
        <f t="shared" si="3"/>
        <v>2</v>
      </c>
      <c r="I24" s="240">
        <f t="shared" si="3"/>
        <v>2</v>
      </c>
      <c r="J24" s="241">
        <f t="shared" si="3"/>
        <v>2</v>
      </c>
      <c r="K24" s="7"/>
      <c r="L24" s="444"/>
    </row>
    <row r="25" spans="2:13" ht="16.350000000000001" customHeight="1" x14ac:dyDescent="0.25">
      <c r="B25" s="769"/>
      <c r="C25" s="250" t="s">
        <v>86</v>
      </c>
      <c r="D25" s="106">
        <v>6</v>
      </c>
      <c r="E25" s="50">
        <v>6</v>
      </c>
      <c r="F25" s="51">
        <v>2</v>
      </c>
      <c r="G25" s="51">
        <v>2</v>
      </c>
      <c r="H25" s="52">
        <v>1</v>
      </c>
      <c r="I25" s="53">
        <v>1</v>
      </c>
      <c r="J25" s="54">
        <v>1</v>
      </c>
      <c r="K25" s="7"/>
      <c r="L25" s="440"/>
    </row>
    <row r="26" spans="2:13" ht="15" customHeight="1" thickBot="1" x14ac:dyDescent="0.3">
      <c r="B26" s="769"/>
      <c r="C26" s="213" t="s">
        <v>324</v>
      </c>
      <c r="D26" s="283">
        <v>1</v>
      </c>
      <c r="E26" s="98">
        <v>1</v>
      </c>
      <c r="F26" s="99">
        <v>1</v>
      </c>
      <c r="G26" s="99">
        <v>1</v>
      </c>
      <c r="H26" s="97">
        <v>1</v>
      </c>
      <c r="I26" s="101">
        <v>1</v>
      </c>
      <c r="J26" s="102">
        <v>1</v>
      </c>
      <c r="K26" s="7"/>
      <c r="L26" s="440"/>
    </row>
    <row r="27" spans="2:13" ht="18.600000000000001" customHeight="1" thickBot="1" x14ac:dyDescent="0.3">
      <c r="B27" s="769"/>
      <c r="C27" s="288" t="s">
        <v>89</v>
      </c>
      <c r="D27" s="239">
        <f t="shared" ref="D27:J27" si="4">D28+D29</f>
        <v>1</v>
      </c>
      <c r="E27" s="240">
        <f t="shared" si="4"/>
        <v>1</v>
      </c>
      <c r="F27" s="260">
        <f>F28+F29</f>
        <v>1</v>
      </c>
      <c r="G27" s="260">
        <f>G28+G29</f>
        <v>1</v>
      </c>
      <c r="H27" s="240">
        <f t="shared" si="4"/>
        <v>2</v>
      </c>
      <c r="I27" s="240">
        <f t="shared" si="4"/>
        <v>2</v>
      </c>
      <c r="J27" s="241">
        <f t="shared" si="4"/>
        <v>2</v>
      </c>
      <c r="K27" s="7"/>
      <c r="L27" s="440"/>
    </row>
    <row r="28" spans="2:13" ht="15.75" customHeight="1" x14ac:dyDescent="0.25">
      <c r="B28" s="769"/>
      <c r="C28" s="212" t="s">
        <v>88</v>
      </c>
      <c r="D28" s="280">
        <v>0</v>
      </c>
      <c r="E28" s="284">
        <v>0</v>
      </c>
      <c r="F28" s="285">
        <v>0</v>
      </c>
      <c r="G28" s="285">
        <v>0</v>
      </c>
      <c r="H28" s="286">
        <v>1</v>
      </c>
      <c r="I28" s="281">
        <v>1</v>
      </c>
      <c r="J28" s="287">
        <v>1</v>
      </c>
      <c r="K28" s="7"/>
      <c r="L28" s="440"/>
    </row>
    <row r="29" spans="2:13" ht="15.75" customHeight="1" thickBot="1" x14ac:dyDescent="0.3">
      <c r="B29" s="770"/>
      <c r="C29" s="294" t="s">
        <v>325</v>
      </c>
      <c r="D29" s="295">
        <v>1</v>
      </c>
      <c r="E29" s="296">
        <v>1</v>
      </c>
      <c r="F29" s="297">
        <v>1</v>
      </c>
      <c r="G29" s="297">
        <v>1</v>
      </c>
      <c r="H29" s="298">
        <v>1</v>
      </c>
      <c r="I29" s="210">
        <v>1</v>
      </c>
      <c r="J29" s="113">
        <v>1</v>
      </c>
      <c r="K29" s="17"/>
      <c r="L29" s="440"/>
      <c r="M29" s="7"/>
    </row>
    <row r="30" spans="2:13" ht="15" customHeight="1" x14ac:dyDescent="0.25">
      <c r="B30" s="769" t="s">
        <v>12</v>
      </c>
      <c r="C30" s="212" t="s">
        <v>85</v>
      </c>
      <c r="D30" s="289">
        <v>0</v>
      </c>
      <c r="E30" s="290">
        <v>0</v>
      </c>
      <c r="F30" s="291">
        <v>0</v>
      </c>
      <c r="G30" s="291">
        <v>0</v>
      </c>
      <c r="H30" s="292">
        <v>0</v>
      </c>
      <c r="I30" s="293">
        <v>0</v>
      </c>
      <c r="J30" s="287">
        <v>0</v>
      </c>
      <c r="K30" s="12"/>
      <c r="L30" s="10"/>
      <c r="M30" s="9"/>
    </row>
    <row r="31" spans="2:13" ht="15.75" customHeight="1" thickBot="1" x14ac:dyDescent="0.3">
      <c r="B31" s="770"/>
      <c r="C31" s="213" t="s">
        <v>19</v>
      </c>
      <c r="D31" s="59">
        <v>0</v>
      </c>
      <c r="E31" s="122">
        <v>0</v>
      </c>
      <c r="F31" s="123">
        <v>0</v>
      </c>
      <c r="G31" s="123">
        <v>0</v>
      </c>
      <c r="H31" s="124">
        <v>0</v>
      </c>
      <c r="I31" s="125">
        <v>0</v>
      </c>
      <c r="J31" s="129">
        <v>0</v>
      </c>
      <c r="K31" s="19"/>
      <c r="L31" s="10"/>
      <c r="M31" s="11"/>
    </row>
    <row r="32" spans="2:13" s="32" customFormat="1" ht="15.75" customHeight="1" thickBot="1" x14ac:dyDescent="0.3">
      <c r="B32" s="37"/>
      <c r="C32" s="788" t="s">
        <v>176</v>
      </c>
      <c r="D32" s="789"/>
      <c r="E32" s="789"/>
      <c r="F32" s="789"/>
      <c r="G32" s="789"/>
      <c r="H32" s="789"/>
      <c r="I32" s="789"/>
      <c r="J32" s="790"/>
      <c r="K32" s="19"/>
      <c r="L32" s="15" t="s">
        <v>184</v>
      </c>
      <c r="M32" s="11"/>
    </row>
    <row r="33" spans="2:14" s="32" customFormat="1" ht="15.75" customHeight="1" thickBot="1" x14ac:dyDescent="0.3">
      <c r="B33" s="768" t="s">
        <v>11</v>
      </c>
      <c r="C33" s="263" t="s">
        <v>135</v>
      </c>
      <c r="D33" s="273">
        <f t="shared" ref="D33:H33" si="5">D34+D37</f>
        <v>0</v>
      </c>
      <c r="E33" s="274">
        <f t="shared" si="5"/>
        <v>0</v>
      </c>
      <c r="F33" s="275">
        <f t="shared" si="5"/>
        <v>0</v>
      </c>
      <c r="G33" s="275">
        <f t="shared" ref="G33" si="6">G34+G37</f>
        <v>0</v>
      </c>
      <c r="H33" s="273">
        <f t="shared" si="5"/>
        <v>0</v>
      </c>
      <c r="I33" s="274">
        <v>1</v>
      </c>
      <c r="J33" s="276">
        <v>1</v>
      </c>
      <c r="K33" s="19"/>
      <c r="L33" s="15" t="s">
        <v>413</v>
      </c>
      <c r="M33" s="11"/>
    </row>
    <row r="34" spans="2:14" s="32" customFormat="1" ht="15.75" customHeight="1" x14ac:dyDescent="0.25">
      <c r="B34" s="769"/>
      <c r="C34" s="192" t="s">
        <v>100</v>
      </c>
      <c r="D34" s="264">
        <f t="shared" ref="D34:J34" si="7">D35+D36</f>
        <v>0</v>
      </c>
      <c r="E34" s="271">
        <f t="shared" si="7"/>
        <v>0</v>
      </c>
      <c r="F34" s="272">
        <f t="shared" si="7"/>
        <v>0</v>
      </c>
      <c r="G34" s="272">
        <f t="shared" ref="G34" si="8">G35+G36</f>
        <v>0</v>
      </c>
      <c r="H34" s="264">
        <f t="shared" si="7"/>
        <v>0</v>
      </c>
      <c r="I34" s="271">
        <f t="shared" si="7"/>
        <v>0</v>
      </c>
      <c r="J34" s="130">
        <f t="shared" si="7"/>
        <v>0</v>
      </c>
      <c r="K34" s="19"/>
      <c r="L34" s="15"/>
      <c r="M34" s="11"/>
    </row>
    <row r="35" spans="2:14" s="32" customFormat="1" ht="15.75" customHeight="1" x14ac:dyDescent="0.25">
      <c r="B35" s="769"/>
      <c r="C35" s="192" t="s">
        <v>99</v>
      </c>
      <c r="D35" s="264">
        <v>0</v>
      </c>
      <c r="E35" s="126">
        <v>0</v>
      </c>
      <c r="F35" s="265">
        <v>0</v>
      </c>
      <c r="G35" s="265">
        <v>0</v>
      </c>
      <c r="H35" s="127"/>
      <c r="I35" s="128"/>
      <c r="J35" s="130"/>
      <c r="K35" s="19"/>
      <c r="L35" s="10"/>
      <c r="M35" s="11"/>
    </row>
    <row r="36" spans="2:14" ht="15.75" customHeight="1" x14ac:dyDescent="0.25">
      <c r="B36" s="769"/>
      <c r="C36" s="540" t="s">
        <v>326</v>
      </c>
      <c r="D36" s="266">
        <v>0</v>
      </c>
      <c r="E36" s="33">
        <v>0</v>
      </c>
      <c r="F36" s="267">
        <v>0</v>
      </c>
      <c r="G36" s="267">
        <v>0</v>
      </c>
      <c r="H36" s="34"/>
      <c r="I36" s="62"/>
      <c r="J36" s="63"/>
      <c r="K36" s="17"/>
      <c r="L36" s="440"/>
      <c r="M36" s="7"/>
    </row>
    <row r="37" spans="2:14" ht="15.75" customHeight="1" x14ac:dyDescent="0.25">
      <c r="B37" s="769"/>
      <c r="C37" s="204" t="s">
        <v>102</v>
      </c>
      <c r="D37" s="266">
        <f t="shared" ref="D37:H37" si="9">D38+D39</f>
        <v>0</v>
      </c>
      <c r="E37" s="33">
        <f t="shared" si="9"/>
        <v>0</v>
      </c>
      <c r="F37" s="267">
        <f t="shared" si="9"/>
        <v>0</v>
      </c>
      <c r="G37" s="267">
        <f t="shared" ref="G37" si="10">G38+G39</f>
        <v>0</v>
      </c>
      <c r="H37" s="34">
        <f t="shared" si="9"/>
        <v>0</v>
      </c>
      <c r="I37" s="35">
        <v>1</v>
      </c>
      <c r="J37" s="36">
        <v>1</v>
      </c>
      <c r="K37" s="17"/>
      <c r="L37" s="440"/>
      <c r="M37" s="7"/>
    </row>
    <row r="38" spans="2:14" ht="15" customHeight="1" x14ac:dyDescent="0.25">
      <c r="B38" s="769"/>
      <c r="C38" s="204" t="s">
        <v>101</v>
      </c>
      <c r="D38" s="266">
        <v>0</v>
      </c>
      <c r="E38" s="33">
        <v>0</v>
      </c>
      <c r="F38" s="267">
        <v>0</v>
      </c>
      <c r="G38" s="267">
        <v>0</v>
      </c>
      <c r="H38" s="34"/>
      <c r="I38" s="62">
        <v>1</v>
      </c>
      <c r="J38" s="63">
        <v>1</v>
      </c>
      <c r="K38" s="7"/>
      <c r="L38" s="440"/>
      <c r="M38" s="8"/>
    </row>
    <row r="39" spans="2:14" ht="15" customHeight="1" thickBot="1" x14ac:dyDescent="0.3">
      <c r="B39" s="770"/>
      <c r="C39" s="541" t="s">
        <v>327</v>
      </c>
      <c r="D39" s="268">
        <v>0</v>
      </c>
      <c r="E39" s="269">
        <v>0</v>
      </c>
      <c r="F39" s="270">
        <v>0</v>
      </c>
      <c r="G39" s="270">
        <v>0</v>
      </c>
      <c r="H39" s="277"/>
      <c r="I39" s="278"/>
      <c r="J39" s="279"/>
      <c r="K39" s="7"/>
      <c r="L39" s="440"/>
      <c r="M39" s="8"/>
    </row>
    <row r="40" spans="2:14" ht="15" customHeight="1" thickBot="1" x14ac:dyDescent="0.3">
      <c r="B40" s="256"/>
      <c r="C40" s="774" t="s">
        <v>10</v>
      </c>
      <c r="D40" s="775"/>
      <c r="E40" s="775"/>
      <c r="F40" s="775"/>
      <c r="G40" s="775"/>
      <c r="H40" s="775"/>
      <c r="I40" s="775"/>
      <c r="J40" s="776"/>
    </row>
    <row r="41" spans="2:14" s="32" customFormat="1" ht="15" customHeight="1" thickBot="1" x14ac:dyDescent="0.3">
      <c r="B41" s="749" t="s">
        <v>11</v>
      </c>
      <c r="C41" s="216" t="s">
        <v>104</v>
      </c>
      <c r="D41" s="56">
        <v>14</v>
      </c>
      <c r="E41" s="57">
        <v>14</v>
      </c>
      <c r="F41" s="58">
        <v>14</v>
      </c>
      <c r="G41" s="58">
        <v>14</v>
      </c>
      <c r="H41" s="59"/>
      <c r="I41" s="57"/>
      <c r="J41" s="60"/>
      <c r="L41" s="26"/>
    </row>
    <row r="42" spans="2:14" x14ac:dyDescent="0.25">
      <c r="B42" s="750"/>
      <c r="C42" s="214" t="s">
        <v>103</v>
      </c>
      <c r="D42" s="49">
        <v>14</v>
      </c>
      <c r="E42" s="50">
        <v>14</v>
      </c>
      <c r="F42" s="51">
        <v>14</v>
      </c>
      <c r="G42" s="51">
        <v>14</v>
      </c>
      <c r="H42" s="637" t="s">
        <v>434</v>
      </c>
      <c r="I42" s="638" t="s">
        <v>434</v>
      </c>
      <c r="J42" s="639" t="s">
        <v>434</v>
      </c>
    </row>
    <row r="43" spans="2:14" ht="15.75" thickBot="1" x14ac:dyDescent="0.3">
      <c r="B43" s="751"/>
      <c r="C43" s="215" t="s">
        <v>328</v>
      </c>
      <c r="D43" s="55"/>
      <c r="E43" s="42"/>
      <c r="F43" s="43"/>
      <c r="G43" s="43"/>
      <c r="H43" s="41"/>
      <c r="I43" s="47"/>
      <c r="J43" s="48"/>
    </row>
    <row r="44" spans="2:14" ht="30.75" thickBot="1" x14ac:dyDescent="0.3">
      <c r="B44" s="257"/>
      <c r="C44" s="288" t="s">
        <v>162</v>
      </c>
      <c r="D44" s="791"/>
      <c r="E44" s="792"/>
      <c r="F44" s="792"/>
      <c r="G44" s="792"/>
      <c r="H44" s="792"/>
      <c r="I44" s="792"/>
      <c r="J44" s="793"/>
      <c r="K44" s="32"/>
      <c r="L44" s="26" t="s">
        <v>244</v>
      </c>
      <c r="M44" s="32"/>
      <c r="N44" s="32"/>
    </row>
    <row r="45" spans="2:14" s="32" customFormat="1" ht="30.75" thickBot="1" x14ac:dyDescent="0.3">
      <c r="B45" s="768" t="s">
        <v>132</v>
      </c>
      <c r="C45" s="258" t="s">
        <v>164</v>
      </c>
      <c r="D45" s="259" t="e">
        <f t="shared" ref="D45:G45" si="11">D46+D47</f>
        <v>#VALUE!</v>
      </c>
      <c r="E45" s="240" t="e">
        <f t="shared" si="11"/>
        <v>#VALUE!</v>
      </c>
      <c r="F45" s="260" t="e">
        <f t="shared" si="11"/>
        <v>#VALUE!</v>
      </c>
      <c r="G45" s="260" t="e">
        <f t="shared" si="11"/>
        <v>#VALUE!</v>
      </c>
      <c r="H45" s="239"/>
      <c r="I45" s="240"/>
      <c r="J45" s="241"/>
      <c r="L45" s="26" t="s">
        <v>246</v>
      </c>
    </row>
    <row r="46" spans="2:14" x14ac:dyDescent="0.25">
      <c r="B46" s="769"/>
      <c r="C46" s="198" t="s">
        <v>163</v>
      </c>
      <c r="D46" s="640" t="s">
        <v>434</v>
      </c>
      <c r="E46" s="641" t="s">
        <v>434</v>
      </c>
      <c r="F46" s="642" t="s">
        <v>434</v>
      </c>
      <c r="G46" s="643" t="s">
        <v>434</v>
      </c>
      <c r="H46" s="637" t="s">
        <v>434</v>
      </c>
      <c r="I46" s="638" t="s">
        <v>434</v>
      </c>
      <c r="J46" s="639" t="s">
        <v>434</v>
      </c>
      <c r="K46" s="68"/>
      <c r="M46" s="68"/>
      <c r="N46" s="68"/>
    </row>
    <row r="47" spans="2:14" ht="15.75" thickBot="1" x14ac:dyDescent="0.3">
      <c r="B47" s="770"/>
      <c r="C47" s="261" t="s">
        <v>329</v>
      </c>
      <c r="D47" s="262"/>
      <c r="E47" s="207"/>
      <c r="F47" s="208"/>
      <c r="G47" s="557"/>
      <c r="H47" s="206"/>
      <c r="I47" s="210"/>
      <c r="J47" s="211"/>
      <c r="K47" s="27"/>
      <c r="M47" s="27"/>
      <c r="N47" s="27"/>
    </row>
    <row r="50" spans="2:12" x14ac:dyDescent="0.25">
      <c r="B50" s="657" t="s">
        <v>110</v>
      </c>
      <c r="C50" s="657"/>
      <c r="D50" s="657"/>
      <c r="E50" s="657"/>
      <c r="F50" s="657"/>
      <c r="G50" s="657"/>
      <c r="H50" s="657"/>
      <c r="I50" s="657"/>
      <c r="J50" s="657"/>
      <c r="K50" s="657"/>
      <c r="L50" s="657"/>
    </row>
    <row r="51" spans="2:12" x14ac:dyDescent="0.25">
      <c r="B51" s="647" t="s">
        <v>138</v>
      </c>
      <c r="C51" s="647"/>
      <c r="D51" s="647"/>
      <c r="E51" s="647"/>
      <c r="F51" s="647"/>
      <c r="G51" s="647"/>
      <c r="H51" s="647"/>
      <c r="I51" s="647"/>
      <c r="J51" s="647"/>
      <c r="K51" s="647"/>
      <c r="L51" s="647"/>
    </row>
    <row r="52" spans="2:12" x14ac:dyDescent="0.25">
      <c r="B52" s="787" t="s">
        <v>161</v>
      </c>
      <c r="C52" s="787"/>
      <c r="D52" s="787"/>
      <c r="E52" s="787"/>
      <c r="F52" s="787"/>
      <c r="G52" s="787"/>
      <c r="H52" s="787"/>
      <c r="I52" s="787"/>
      <c r="J52" s="787"/>
      <c r="K52" s="787"/>
      <c r="L52" s="787"/>
    </row>
    <row r="53" spans="2:12" x14ac:dyDescent="0.25">
      <c r="B53" s="647" t="s">
        <v>159</v>
      </c>
      <c r="C53" s="647"/>
      <c r="D53" s="647"/>
      <c r="E53" s="647"/>
      <c r="F53" s="647"/>
      <c r="G53" s="647"/>
      <c r="H53" s="647"/>
      <c r="I53" s="647"/>
      <c r="J53" s="647"/>
      <c r="K53" s="647"/>
      <c r="L53" s="647"/>
    </row>
  </sheetData>
  <mergeCells count="24">
    <mergeCell ref="B52:L52"/>
    <mergeCell ref="B53:L53"/>
    <mergeCell ref="B51:L51"/>
    <mergeCell ref="B50:L50"/>
    <mergeCell ref="B30:B31"/>
    <mergeCell ref="C40:J40"/>
    <mergeCell ref="C32:J32"/>
    <mergeCell ref="B33:B39"/>
    <mergeCell ref="B41:B43"/>
    <mergeCell ref="B45:B47"/>
    <mergeCell ref="D44:J44"/>
    <mergeCell ref="B2:J2"/>
    <mergeCell ref="H4:J4"/>
    <mergeCell ref="B3:J3"/>
    <mergeCell ref="B4:B5"/>
    <mergeCell ref="C4:C5"/>
    <mergeCell ref="B24:B29"/>
    <mergeCell ref="L4:L6"/>
    <mergeCell ref="L7:L8"/>
    <mergeCell ref="B7:B19"/>
    <mergeCell ref="C23:J23"/>
    <mergeCell ref="C6:J6"/>
    <mergeCell ref="B20:B21"/>
    <mergeCell ref="D4:G4"/>
  </mergeCells>
  <conditionalFormatting sqref="D46:J46 D20:J22 D25:J25 D28:J28 D30:J31 D42:J42 D8:J13">
    <cfRule type="containsBlanks" dxfId="41" priority="8">
      <formula>LEN(TRIM(D8))=0</formula>
    </cfRule>
  </conditionalFormatting>
  <conditionalFormatting sqref="D33:J39">
    <cfRule type="containsBlanks" dxfId="40" priority="1">
      <formula>LEN(TRIM(#REF!))=0</formula>
    </cfRule>
  </conditionalFormatting>
  <pageMargins left="0.7" right="0.7" top="0.75" bottom="0.75" header="0.3" footer="0.3"/>
  <pageSetup paperSize="8" scale="61"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46"/>
  <sheetViews>
    <sheetView workbookViewId="0">
      <selection activeCell="C10" sqref="C10"/>
    </sheetView>
  </sheetViews>
  <sheetFormatPr defaultColWidth="8.7109375" defaultRowHeight="15" x14ac:dyDescent="0.25"/>
  <cols>
    <col min="1" max="1" width="2.28515625" customWidth="1"/>
    <col min="2" max="2" width="11.28515625" customWidth="1"/>
    <col min="3" max="3" width="19.140625" customWidth="1"/>
    <col min="4" max="4" width="8.7109375" style="32" customWidth="1"/>
    <col min="5" max="7" width="8.7109375" customWidth="1"/>
    <col min="8" max="11" width="8.7109375" style="32" customWidth="1"/>
    <col min="12" max="14" width="8.7109375" customWidth="1"/>
    <col min="15" max="21" width="8.7109375" style="32" customWidth="1"/>
    <col min="22" max="22" width="2.28515625" style="32" customWidth="1"/>
    <col min="23" max="23" width="70.42578125" style="32" customWidth="1"/>
    <col min="24" max="24" width="8.28515625" customWidth="1"/>
    <col min="25" max="25" width="6.7109375" customWidth="1"/>
  </cols>
  <sheetData>
    <row r="1" spans="2:38" ht="15.75" thickBot="1" x14ac:dyDescent="0.3">
      <c r="B1" t="s">
        <v>128</v>
      </c>
      <c r="C1" s="5"/>
      <c r="D1" s="5"/>
    </row>
    <row r="2" spans="2:38" ht="14.85" customHeight="1" thickBot="1" x14ac:dyDescent="0.3">
      <c r="B2" s="794" t="s">
        <v>255</v>
      </c>
      <c r="C2" s="795"/>
      <c r="D2" s="795"/>
      <c r="E2" s="795"/>
      <c r="F2" s="795"/>
      <c r="G2" s="795"/>
      <c r="H2" s="795"/>
      <c r="I2" s="795"/>
      <c r="J2" s="795"/>
      <c r="K2" s="795"/>
      <c r="L2" s="795"/>
      <c r="M2" s="795"/>
      <c r="N2" s="795"/>
      <c r="O2" s="795"/>
      <c r="P2" s="795"/>
      <c r="Q2" s="795"/>
      <c r="R2" s="795"/>
      <c r="S2" s="795"/>
      <c r="T2" s="795"/>
      <c r="U2" s="796"/>
      <c r="V2" s="151"/>
      <c r="W2" s="61" t="s">
        <v>136</v>
      </c>
      <c r="Z2" s="1"/>
      <c r="AA2" s="1"/>
      <c r="AB2" s="1"/>
    </row>
    <row r="3" spans="2:38" ht="14.85" customHeight="1" thickBot="1" x14ac:dyDescent="0.3">
      <c r="B3" s="806"/>
      <c r="C3" s="807"/>
      <c r="D3" s="807"/>
      <c r="E3" s="807"/>
      <c r="F3" s="807"/>
      <c r="G3" s="807"/>
      <c r="H3" s="807"/>
      <c r="I3" s="807"/>
      <c r="J3" s="807"/>
      <c r="K3" s="807"/>
      <c r="L3" s="807"/>
      <c r="M3" s="807"/>
      <c r="N3" s="807"/>
      <c r="O3" s="136"/>
      <c r="P3" s="478"/>
      <c r="Q3" s="478"/>
      <c r="R3" s="478"/>
      <c r="S3" s="478"/>
      <c r="T3" s="478"/>
      <c r="U3" s="478"/>
      <c r="V3" s="136"/>
      <c r="Z3" s="32"/>
      <c r="AA3" s="1"/>
      <c r="AB3" s="1"/>
    </row>
    <row r="4" spans="2:38" ht="35.25" customHeight="1" thickBot="1" x14ac:dyDescent="0.3">
      <c r="B4" s="701"/>
      <c r="C4" s="808"/>
      <c r="D4" s="780" t="s">
        <v>380</v>
      </c>
      <c r="E4" s="781"/>
      <c r="F4" s="781"/>
      <c r="G4" s="781"/>
      <c r="H4" s="781"/>
      <c r="I4" s="781"/>
      <c r="J4" s="781"/>
      <c r="K4" s="781"/>
      <c r="L4" s="781"/>
      <c r="M4" s="780" t="s">
        <v>381</v>
      </c>
      <c r="N4" s="781"/>
      <c r="O4" s="781"/>
      <c r="P4" s="781"/>
      <c r="Q4" s="781"/>
      <c r="R4" s="781"/>
      <c r="S4" s="781"/>
      <c r="T4" s="781"/>
      <c r="U4" s="782"/>
      <c r="V4" s="312"/>
      <c r="W4" s="26" t="s">
        <v>139</v>
      </c>
    </row>
    <row r="5" spans="2:38" s="32" customFormat="1" ht="35.25" customHeight="1" thickBot="1" x14ac:dyDescent="0.3">
      <c r="B5" s="809"/>
      <c r="C5" s="810"/>
      <c r="D5" s="780">
        <v>2016</v>
      </c>
      <c r="E5" s="781"/>
      <c r="F5" s="782"/>
      <c r="G5" s="666">
        <v>2017</v>
      </c>
      <c r="H5" s="661"/>
      <c r="I5" s="719"/>
      <c r="J5" s="780">
        <v>2018</v>
      </c>
      <c r="K5" s="781"/>
      <c r="L5" s="782"/>
      <c r="M5" s="666">
        <v>2020</v>
      </c>
      <c r="N5" s="661"/>
      <c r="O5" s="719"/>
      <c r="P5" s="780">
        <v>2025</v>
      </c>
      <c r="Q5" s="781"/>
      <c r="R5" s="782"/>
      <c r="S5" s="666">
        <v>2030</v>
      </c>
      <c r="T5" s="661"/>
      <c r="U5" s="719"/>
      <c r="W5" s="26" t="s">
        <v>262</v>
      </c>
      <c r="X5" s="27"/>
      <c r="Y5" s="27"/>
      <c r="Z5" s="27"/>
      <c r="AA5" s="27"/>
      <c r="AB5" s="27"/>
      <c r="AC5" s="27"/>
      <c r="AD5" s="27"/>
      <c r="AE5" s="27"/>
      <c r="AF5" s="27"/>
      <c r="AG5" s="27"/>
      <c r="AH5" s="27"/>
      <c r="AI5" s="27"/>
      <c r="AJ5" s="27"/>
      <c r="AK5" s="27"/>
      <c r="AL5" s="27"/>
    </row>
    <row r="6" spans="2:38" ht="41.1" customHeight="1" thickBot="1" x14ac:dyDescent="0.3">
      <c r="B6" s="375" t="s">
        <v>130</v>
      </c>
      <c r="C6" s="375" t="s">
        <v>107</v>
      </c>
      <c r="D6" s="226" t="s">
        <v>382</v>
      </c>
      <c r="E6" s="181" t="s">
        <v>383</v>
      </c>
      <c r="F6" s="182" t="s">
        <v>384</v>
      </c>
      <c r="G6" s="226" t="s">
        <v>382</v>
      </c>
      <c r="H6" s="181" t="s">
        <v>383</v>
      </c>
      <c r="I6" s="182" t="s">
        <v>384</v>
      </c>
      <c r="J6" s="531" t="s">
        <v>382</v>
      </c>
      <c r="K6" s="181" t="s">
        <v>383</v>
      </c>
      <c r="L6" s="182" t="s">
        <v>384</v>
      </c>
      <c r="M6" s="226" t="s">
        <v>382</v>
      </c>
      <c r="N6" s="181" t="s">
        <v>383</v>
      </c>
      <c r="O6" s="182" t="s">
        <v>384</v>
      </c>
      <c r="P6" s="311" t="s">
        <v>382</v>
      </c>
      <c r="Q6" s="227" t="s">
        <v>383</v>
      </c>
      <c r="R6" s="228" t="s">
        <v>384</v>
      </c>
      <c r="S6" s="311" t="s">
        <v>382</v>
      </c>
      <c r="T6" s="227" t="s">
        <v>383</v>
      </c>
      <c r="U6" s="228" t="s">
        <v>384</v>
      </c>
      <c r="V6"/>
      <c r="W6" s="357" t="s">
        <v>263</v>
      </c>
      <c r="X6" s="27"/>
      <c r="Y6" s="27"/>
      <c r="Z6" s="27"/>
      <c r="AA6" s="27"/>
      <c r="AB6" s="27"/>
      <c r="AC6" s="27"/>
      <c r="AD6" s="27"/>
      <c r="AE6" s="27"/>
      <c r="AF6" s="27"/>
      <c r="AG6" s="27"/>
      <c r="AH6" s="27"/>
      <c r="AI6" s="27"/>
      <c r="AJ6" s="27"/>
      <c r="AK6" s="27"/>
      <c r="AL6" s="27"/>
    </row>
    <row r="7" spans="2:38" ht="16.5" customHeight="1" x14ac:dyDescent="0.25">
      <c r="B7" s="811" t="s">
        <v>11</v>
      </c>
      <c r="C7" s="525" t="s">
        <v>7</v>
      </c>
      <c r="D7" s="519">
        <f>'5b. AFI targets'!D8</f>
        <v>212</v>
      </c>
      <c r="E7" s="518">
        <f>'5a. AFV estimates'!D9</f>
        <v>1118</v>
      </c>
      <c r="F7" s="529">
        <f>E7/D7</f>
        <v>5.2735849056603774</v>
      </c>
      <c r="G7" s="519">
        <f>'5b. AFI targets'!E8</f>
        <v>337</v>
      </c>
      <c r="H7" s="518">
        <f>'5a. AFV estimates'!E9</f>
        <v>2278</v>
      </c>
      <c r="I7" s="529">
        <f>H7/G7</f>
        <v>6.7596439169139462</v>
      </c>
      <c r="J7" s="519">
        <f>'5b. AFI targets'!F8</f>
        <v>841</v>
      </c>
      <c r="K7" s="518">
        <f>'5a. AFV estimates'!F9</f>
        <v>3373</v>
      </c>
      <c r="L7" s="532">
        <f>K7/J7</f>
        <v>4.0107015457788346</v>
      </c>
      <c r="M7" s="519">
        <f>'5b. AFI targets'!H8</f>
        <v>1635</v>
      </c>
      <c r="N7" s="518">
        <f>'5a. AFV estimates'!H9</f>
        <v>10465</v>
      </c>
      <c r="O7" s="520">
        <f>N7/M7</f>
        <v>6.4006116207951074</v>
      </c>
      <c r="P7" s="517">
        <f>'5b. AFI targets'!I8</f>
        <v>5160</v>
      </c>
      <c r="Q7" s="518">
        <f>'5a. AFV estimates'!I9</f>
        <v>101300</v>
      </c>
      <c r="R7" s="520">
        <f>Q7/P7</f>
        <v>19.631782945736433</v>
      </c>
      <c r="S7" s="517">
        <f>'5b. AFI targets'!J8</f>
        <v>10320</v>
      </c>
      <c r="T7" s="518">
        <f>'5a. AFV estimates'!J9</f>
        <v>202600</v>
      </c>
      <c r="U7" s="521">
        <f>T7/S7</f>
        <v>19.631782945736433</v>
      </c>
      <c r="V7"/>
      <c r="W7" s="32" t="s">
        <v>282</v>
      </c>
      <c r="X7" s="27"/>
      <c r="Y7" s="27"/>
      <c r="Z7" s="27"/>
      <c r="AA7" s="27"/>
      <c r="AB7" s="27"/>
      <c r="AC7" s="27"/>
      <c r="AD7" s="27"/>
      <c r="AE7" s="27"/>
      <c r="AF7" s="27"/>
      <c r="AG7" s="27"/>
      <c r="AH7" s="27"/>
      <c r="AI7" s="27"/>
      <c r="AJ7" s="27"/>
      <c r="AK7" s="27"/>
      <c r="AL7" s="27"/>
    </row>
    <row r="8" spans="2:38" x14ac:dyDescent="0.25">
      <c r="B8" s="812"/>
      <c r="C8" s="526" t="s">
        <v>109</v>
      </c>
      <c r="D8" s="524">
        <f>'5b. AFI targets'!D25</f>
        <v>6</v>
      </c>
      <c r="E8" s="523">
        <f>'5a. AFV estimates'!D29</f>
        <v>294</v>
      </c>
      <c r="F8" s="530">
        <f>E8/D8</f>
        <v>49</v>
      </c>
      <c r="G8" s="524">
        <f>'5b. AFI targets'!E25</f>
        <v>6</v>
      </c>
      <c r="H8" s="523">
        <f>'5a. AFV estimates'!E29</f>
        <v>322</v>
      </c>
      <c r="I8" s="530">
        <f>H8/G8</f>
        <v>53.666666666666664</v>
      </c>
      <c r="J8" s="524">
        <f>'5b. AFI targets'!F25</f>
        <v>2</v>
      </c>
      <c r="K8" s="523">
        <f>'5a. AFV estimates'!F29</f>
        <v>314</v>
      </c>
      <c r="L8" s="315">
        <f>K8/J8</f>
        <v>157</v>
      </c>
      <c r="M8" s="524">
        <f>'5b. AFI targets'!H25</f>
        <v>1</v>
      </c>
      <c r="N8" s="523">
        <f>'5a. AFV estimates'!H29</f>
        <v>180</v>
      </c>
      <c r="O8" s="316">
        <f>N8/M8</f>
        <v>180</v>
      </c>
      <c r="P8" s="522">
        <f>'5b. AFI targets'!I25</f>
        <v>1</v>
      </c>
      <c r="Q8" s="523">
        <f>'5a. AFV estimates'!I29</f>
        <v>125</v>
      </c>
      <c r="R8" s="316">
        <f>Q8/P8</f>
        <v>125</v>
      </c>
      <c r="S8" s="522">
        <f>'5b. AFI targets'!J25</f>
        <v>1</v>
      </c>
      <c r="T8" s="523">
        <f>'5a. AFV estimates'!J29</f>
        <v>130</v>
      </c>
      <c r="U8" s="316">
        <f>T8/S8</f>
        <v>130</v>
      </c>
      <c r="V8"/>
      <c r="W8" s="313"/>
    </row>
    <row r="9" spans="2:38" ht="15.75" thickBot="1" x14ac:dyDescent="0.3">
      <c r="B9" s="813"/>
      <c r="C9" s="527" t="s">
        <v>108</v>
      </c>
      <c r="D9" s="319"/>
      <c r="E9" s="317"/>
      <c r="F9" s="318"/>
      <c r="G9" s="319"/>
      <c r="H9" s="317"/>
      <c r="I9" s="318"/>
      <c r="J9" s="319"/>
      <c r="K9" s="317"/>
      <c r="L9" s="318"/>
      <c r="M9" s="319"/>
      <c r="N9" s="317"/>
      <c r="O9" s="320"/>
      <c r="P9" s="431"/>
      <c r="Q9" s="317"/>
      <c r="R9" s="320"/>
      <c r="S9" s="431"/>
      <c r="T9" s="317"/>
      <c r="U9" s="320"/>
      <c r="V9"/>
      <c r="W9" s="313"/>
    </row>
    <row r="10" spans="2:38" x14ac:dyDescent="0.25">
      <c r="B10" s="811" t="s">
        <v>12</v>
      </c>
      <c r="C10" s="516" t="s">
        <v>108</v>
      </c>
      <c r="D10" s="528"/>
      <c r="E10" s="333"/>
      <c r="F10" s="336"/>
      <c r="G10" s="335"/>
      <c r="H10" s="333"/>
      <c r="I10" s="336"/>
      <c r="J10" s="333"/>
      <c r="K10" s="333"/>
      <c r="L10" s="334"/>
      <c r="M10" s="335"/>
      <c r="N10" s="333"/>
      <c r="O10" s="336"/>
      <c r="P10" s="321"/>
      <c r="Q10" s="321"/>
      <c r="R10" s="322"/>
      <c r="S10" s="323"/>
      <c r="T10" s="321"/>
      <c r="U10" s="324"/>
      <c r="V10"/>
      <c r="W10" s="26"/>
    </row>
    <row r="11" spans="2:38" ht="15" customHeight="1" x14ac:dyDescent="0.25">
      <c r="B11" s="812"/>
      <c r="C11" s="469" t="s">
        <v>108</v>
      </c>
      <c r="D11" s="433"/>
      <c r="E11" s="325"/>
      <c r="F11" s="328"/>
      <c r="G11" s="327"/>
      <c r="H11" s="325"/>
      <c r="I11" s="328"/>
      <c r="J11" s="325"/>
      <c r="K11" s="325"/>
      <c r="L11" s="326"/>
      <c r="M11" s="327"/>
      <c r="N11" s="325"/>
      <c r="O11" s="328"/>
      <c r="P11" s="325"/>
      <c r="Q11" s="325"/>
      <c r="R11" s="326"/>
      <c r="S11" s="327"/>
      <c r="T11" s="325"/>
      <c r="U11" s="328"/>
      <c r="V11"/>
      <c r="W11" s="26"/>
    </row>
    <row r="12" spans="2:38" ht="15.75" thickBot="1" x14ac:dyDescent="0.3">
      <c r="B12" s="813"/>
      <c r="C12" s="470" t="s">
        <v>108</v>
      </c>
      <c r="D12" s="434"/>
      <c r="E12" s="329"/>
      <c r="F12" s="332"/>
      <c r="G12" s="331"/>
      <c r="H12" s="329"/>
      <c r="I12" s="332"/>
      <c r="J12" s="329"/>
      <c r="K12" s="329"/>
      <c r="L12" s="330"/>
      <c r="M12" s="331"/>
      <c r="N12" s="329"/>
      <c r="O12" s="332"/>
      <c r="P12" s="329"/>
      <c r="Q12" s="329"/>
      <c r="R12" s="330"/>
      <c r="S12" s="331"/>
      <c r="T12" s="329"/>
      <c r="U12" s="332"/>
      <c r="V12"/>
      <c r="W12" s="26"/>
    </row>
    <row r="13" spans="2:38" x14ac:dyDescent="0.25">
      <c r="B13" s="811" t="s">
        <v>13</v>
      </c>
      <c r="C13" s="468" t="s">
        <v>108</v>
      </c>
      <c r="D13" s="432"/>
      <c r="E13" s="321"/>
      <c r="F13" s="324"/>
      <c r="G13" s="323"/>
      <c r="H13" s="321"/>
      <c r="I13" s="324"/>
      <c r="J13" s="321"/>
      <c r="K13" s="321"/>
      <c r="L13" s="322"/>
      <c r="M13" s="323"/>
      <c r="N13" s="321"/>
      <c r="O13" s="324"/>
      <c r="P13" s="321"/>
      <c r="Q13" s="321"/>
      <c r="R13" s="322"/>
      <c r="S13" s="323"/>
      <c r="T13" s="321"/>
      <c r="U13" s="324"/>
      <c r="V13"/>
      <c r="W13" s="26"/>
    </row>
    <row r="14" spans="2:38" ht="14.1" customHeight="1" x14ac:dyDescent="0.25">
      <c r="B14" s="812"/>
      <c r="C14" s="469" t="s">
        <v>108</v>
      </c>
      <c r="D14" s="433"/>
      <c r="E14" s="325"/>
      <c r="F14" s="328"/>
      <c r="G14" s="327"/>
      <c r="H14" s="325"/>
      <c r="I14" s="328"/>
      <c r="J14" s="325"/>
      <c r="K14" s="325"/>
      <c r="L14" s="326"/>
      <c r="M14" s="327"/>
      <c r="N14" s="325"/>
      <c r="O14" s="328"/>
      <c r="P14" s="325"/>
      <c r="Q14" s="325"/>
      <c r="R14" s="326"/>
      <c r="S14" s="327"/>
      <c r="T14" s="325"/>
      <c r="U14" s="328"/>
      <c r="V14"/>
      <c r="W14" s="26"/>
    </row>
    <row r="15" spans="2:38" ht="15.75" thickBot="1" x14ac:dyDescent="0.3">
      <c r="B15" s="813"/>
      <c r="C15" s="470" t="s">
        <v>108</v>
      </c>
      <c r="D15" s="434"/>
      <c r="E15" s="329"/>
      <c r="F15" s="332"/>
      <c r="G15" s="331"/>
      <c r="H15" s="329"/>
      <c r="I15" s="332"/>
      <c r="J15" s="329"/>
      <c r="K15" s="329"/>
      <c r="L15" s="330"/>
      <c r="M15" s="331"/>
      <c r="N15" s="329"/>
      <c r="O15" s="332"/>
      <c r="P15" s="329"/>
      <c r="Q15" s="329"/>
      <c r="R15" s="330"/>
      <c r="S15" s="331"/>
      <c r="T15" s="329"/>
      <c r="U15" s="332"/>
      <c r="V15"/>
      <c r="W15" s="26"/>
    </row>
    <row r="16" spans="2:38" s="32" customFormat="1" x14ac:dyDescent="0.25">
      <c r="B16" s="811" t="s">
        <v>14</v>
      </c>
      <c r="C16" s="468" t="s">
        <v>108</v>
      </c>
      <c r="D16" s="432"/>
      <c r="E16" s="321"/>
      <c r="F16" s="324"/>
      <c r="G16" s="335"/>
      <c r="H16" s="333"/>
      <c r="I16" s="336"/>
      <c r="J16" s="333"/>
      <c r="K16" s="333"/>
      <c r="L16" s="334"/>
      <c r="M16" s="335"/>
      <c r="N16" s="333"/>
      <c r="O16" s="336"/>
      <c r="P16" s="333"/>
      <c r="Q16" s="333"/>
      <c r="R16" s="334"/>
      <c r="S16" s="335"/>
      <c r="T16" s="333"/>
      <c r="U16" s="336"/>
      <c r="W16" s="26"/>
    </row>
    <row r="17" spans="2:27" s="32" customFormat="1" x14ac:dyDescent="0.25">
      <c r="B17" s="812"/>
      <c r="C17" s="469" t="s">
        <v>108</v>
      </c>
      <c r="D17" s="433"/>
      <c r="E17" s="325"/>
      <c r="F17" s="328"/>
      <c r="G17" s="327"/>
      <c r="H17" s="325"/>
      <c r="I17" s="328"/>
      <c r="J17" s="325"/>
      <c r="K17" s="325"/>
      <c r="L17" s="326"/>
      <c r="M17" s="327"/>
      <c r="N17" s="325"/>
      <c r="O17" s="328"/>
      <c r="P17" s="325"/>
      <c r="Q17" s="325"/>
      <c r="R17" s="326"/>
      <c r="S17" s="327"/>
      <c r="T17" s="325"/>
      <c r="U17" s="328"/>
      <c r="W17" s="26"/>
    </row>
    <row r="18" spans="2:27" ht="15.75" thickBot="1" x14ac:dyDescent="0.3">
      <c r="B18" s="813"/>
      <c r="C18" s="470" t="s">
        <v>108</v>
      </c>
      <c r="D18" s="434"/>
      <c r="E18" s="329"/>
      <c r="F18" s="332"/>
      <c r="G18" s="331"/>
      <c r="H18" s="329"/>
      <c r="I18" s="332"/>
      <c r="J18" s="329"/>
      <c r="K18" s="329"/>
      <c r="L18" s="330"/>
      <c r="M18" s="331"/>
      <c r="N18" s="329"/>
      <c r="O18" s="332"/>
      <c r="P18" s="329"/>
      <c r="Q18" s="329"/>
      <c r="R18" s="330"/>
      <c r="S18" s="331"/>
      <c r="T18" s="329"/>
      <c r="U18" s="332"/>
      <c r="V18"/>
      <c r="W18" s="26"/>
    </row>
    <row r="19" spans="2:27" x14ac:dyDescent="0.25">
      <c r="B19" s="13"/>
    </row>
    <row r="20" spans="2:27" s="32" customFormat="1" x14ac:dyDescent="0.25">
      <c r="B20" s="22" t="s">
        <v>110</v>
      </c>
    </row>
    <row r="21" spans="2:27" s="32" customFormat="1" x14ac:dyDescent="0.25">
      <c r="B21" s="647" t="s">
        <v>149</v>
      </c>
      <c r="C21" s="647"/>
      <c r="D21" s="647"/>
      <c r="E21" s="647"/>
      <c r="F21" s="647"/>
      <c r="G21" s="647"/>
      <c r="H21" s="647"/>
      <c r="I21" s="647"/>
      <c r="J21" s="647"/>
      <c r="K21" s="647"/>
      <c r="L21" s="647"/>
      <c r="M21" s="647"/>
      <c r="N21" s="647"/>
      <c r="O21" s="647"/>
      <c r="P21" s="473"/>
      <c r="Q21" s="473"/>
      <c r="R21" s="473"/>
      <c r="S21" s="473"/>
      <c r="T21" s="473"/>
      <c r="U21" s="473"/>
      <c r="V21" s="27"/>
      <c r="W21" s="27"/>
      <c r="X21" s="27"/>
      <c r="Y21" s="27"/>
      <c r="Z21" s="27"/>
      <c r="AA21" s="27"/>
    </row>
    <row r="22" spans="2:27" s="32" customFormat="1" x14ac:dyDescent="0.25">
      <c r="B22" s="647" t="s">
        <v>150</v>
      </c>
      <c r="C22" s="647"/>
      <c r="D22" s="647"/>
      <c r="E22" s="647"/>
      <c r="F22" s="647"/>
      <c r="G22" s="647"/>
      <c r="H22" s="647"/>
      <c r="I22" s="647"/>
      <c r="J22" s="647"/>
      <c r="K22" s="647"/>
      <c r="L22" s="647"/>
      <c r="M22" s="647"/>
      <c r="N22" s="647"/>
      <c r="O22" s="647"/>
      <c r="P22" s="473"/>
      <c r="Q22" s="473"/>
      <c r="R22" s="473"/>
      <c r="S22" s="473"/>
      <c r="T22" s="473"/>
      <c r="U22" s="473"/>
      <c r="X22" s="27"/>
      <c r="Y22" s="27"/>
      <c r="Z22" s="27"/>
      <c r="AA22" s="27"/>
    </row>
    <row r="23" spans="2:27" s="32" customFormat="1" x14ac:dyDescent="0.25">
      <c r="X23" s="3"/>
    </row>
    <row r="24" spans="2:27" ht="15.75" thickBot="1" x14ac:dyDescent="0.3"/>
    <row r="25" spans="2:27" ht="16.5" customHeight="1" thickBot="1" x14ac:dyDescent="0.3">
      <c r="B25" s="794" t="s">
        <v>251</v>
      </c>
      <c r="C25" s="795"/>
      <c r="D25" s="795"/>
      <c r="E25" s="795"/>
      <c r="F25" s="795"/>
      <c r="G25" s="795"/>
      <c r="H25" s="795"/>
      <c r="I25" s="796"/>
      <c r="J25" s="151"/>
      <c r="K25" s="147"/>
      <c r="L25" s="151"/>
      <c r="M25" s="151"/>
      <c r="N25" s="151"/>
      <c r="O25" s="147"/>
      <c r="P25" s="151"/>
      <c r="Q25" s="147"/>
      <c r="R25" s="151"/>
      <c r="S25" s="151"/>
      <c r="T25" s="151"/>
      <c r="U25" s="147"/>
      <c r="V25" s="147"/>
      <c r="W25" s="147"/>
    </row>
    <row r="26" spans="2:27" ht="15.75" thickBot="1" x14ac:dyDescent="0.3">
      <c r="B26" s="814"/>
      <c r="C26" s="814"/>
      <c r="D26" s="814"/>
      <c r="E26" s="814"/>
      <c r="F26" s="814"/>
      <c r="G26" s="814"/>
      <c r="H26" s="814"/>
      <c r="I26" s="814"/>
      <c r="J26" s="314"/>
      <c r="K26" s="314"/>
      <c r="L26" s="314"/>
      <c r="M26" s="314"/>
      <c r="N26" s="314"/>
      <c r="O26" s="135"/>
      <c r="P26" s="314"/>
      <c r="Q26" s="314"/>
      <c r="R26" s="314"/>
      <c r="S26" s="314"/>
      <c r="T26" s="314"/>
      <c r="U26" s="174"/>
      <c r="V26" s="135"/>
      <c r="W26" s="135"/>
    </row>
    <row r="27" spans="2:27" ht="45" customHeight="1" thickBot="1" x14ac:dyDescent="0.3">
      <c r="B27" s="780"/>
      <c r="C27" s="782"/>
      <c r="D27" s="780" t="s">
        <v>250</v>
      </c>
      <c r="E27" s="781"/>
      <c r="F27" s="781"/>
      <c r="G27" s="780" t="s">
        <v>252</v>
      </c>
      <c r="H27" s="804"/>
      <c r="I27" s="805"/>
      <c r="J27" s="148"/>
      <c r="K27"/>
      <c r="N27" s="148"/>
      <c r="O27" s="148"/>
      <c r="P27" s="148"/>
      <c r="T27" s="148"/>
      <c r="U27" s="148"/>
      <c r="V27" s="148"/>
      <c r="W27"/>
    </row>
    <row r="28" spans="2:27" ht="46.35" customHeight="1" thickBot="1" x14ac:dyDescent="0.3">
      <c r="B28" s="800" t="s">
        <v>130</v>
      </c>
      <c r="C28" s="800" t="s">
        <v>153</v>
      </c>
      <c r="D28" s="781" t="s">
        <v>388</v>
      </c>
      <c r="E28" s="781"/>
      <c r="F28" s="781"/>
      <c r="G28" s="667" t="s">
        <v>389</v>
      </c>
      <c r="H28" s="802"/>
      <c r="I28" s="803"/>
      <c r="J28" s="174"/>
      <c r="K28"/>
      <c r="N28" s="149"/>
      <c r="O28" s="149"/>
      <c r="P28" s="174"/>
      <c r="T28" s="149"/>
      <c r="U28" s="149"/>
      <c r="V28" s="149"/>
      <c r="W28"/>
    </row>
    <row r="29" spans="2:27" ht="16.350000000000001" customHeight="1" thickBot="1" x14ac:dyDescent="0.3">
      <c r="B29" s="801"/>
      <c r="C29" s="801"/>
      <c r="D29" s="311">
        <v>2016</v>
      </c>
      <c r="E29" s="227">
        <v>2017</v>
      </c>
      <c r="F29" s="228">
        <v>2018</v>
      </c>
      <c r="G29" s="179">
        <v>2020</v>
      </c>
      <c r="H29" s="180">
        <v>2025</v>
      </c>
      <c r="I29" s="217">
        <v>2030</v>
      </c>
      <c r="J29" s="224"/>
      <c r="K29"/>
      <c r="N29" s="146"/>
      <c r="O29" s="146"/>
      <c r="P29" s="224"/>
      <c r="T29" s="146"/>
      <c r="U29" s="146"/>
      <c r="V29" s="146"/>
      <c r="W29"/>
    </row>
    <row r="30" spans="2:27" x14ac:dyDescent="0.25">
      <c r="B30" s="797" t="s">
        <v>11</v>
      </c>
      <c r="C30" s="218" t="s">
        <v>20</v>
      </c>
      <c r="D30" s="481"/>
      <c r="E30" s="482"/>
      <c r="F30" s="483"/>
      <c r="G30" s="481"/>
      <c r="H30" s="484"/>
      <c r="I30" s="485"/>
      <c r="J30" s="225"/>
      <c r="K30"/>
      <c r="N30" s="150"/>
      <c r="O30" s="150"/>
      <c r="P30" s="225"/>
      <c r="T30" s="150"/>
      <c r="U30" s="150"/>
      <c r="V30" s="150"/>
      <c r="W30"/>
    </row>
    <row r="31" spans="2:27" x14ac:dyDescent="0.25">
      <c r="B31" s="798"/>
      <c r="C31" s="219" t="s">
        <v>21</v>
      </c>
      <c r="D31" s="486"/>
      <c r="E31" s="487"/>
      <c r="F31" s="488"/>
      <c r="G31" s="486"/>
      <c r="H31" s="489"/>
      <c r="I31" s="490"/>
      <c r="J31" s="225"/>
      <c r="K31"/>
      <c r="N31" s="150"/>
      <c r="O31" s="150"/>
      <c r="P31" s="225"/>
      <c r="T31" s="150"/>
      <c r="U31" s="150"/>
      <c r="V31" s="150"/>
      <c r="W31"/>
    </row>
    <row r="32" spans="2:27" x14ac:dyDescent="0.25">
      <c r="B32" s="798"/>
      <c r="C32" s="219" t="s">
        <v>7</v>
      </c>
      <c r="D32" s="491"/>
      <c r="E32" s="489"/>
      <c r="F32" s="490"/>
      <c r="G32" s="491"/>
      <c r="H32" s="489"/>
      <c r="I32" s="490"/>
      <c r="J32" s="225"/>
      <c r="K32"/>
      <c r="N32" s="150"/>
      <c r="O32" s="150"/>
      <c r="P32" s="225"/>
      <c r="T32" s="150"/>
      <c r="U32" s="150"/>
      <c r="V32" s="150"/>
      <c r="W32"/>
    </row>
    <row r="33" spans="2:23" x14ac:dyDescent="0.25">
      <c r="B33" s="798"/>
      <c r="C33" s="219" t="s">
        <v>8</v>
      </c>
      <c r="D33" s="491"/>
      <c r="E33" s="489"/>
      <c r="F33" s="490"/>
      <c r="G33" s="491"/>
      <c r="H33" s="489"/>
      <c r="I33" s="490"/>
      <c r="J33" s="225"/>
      <c r="K33"/>
      <c r="N33" s="150"/>
      <c r="O33" s="150"/>
      <c r="P33" s="225"/>
      <c r="T33" s="150"/>
      <c r="U33" s="150"/>
      <c r="V33" s="150"/>
      <c r="W33"/>
    </row>
    <row r="34" spans="2:23" x14ac:dyDescent="0.25">
      <c r="B34" s="798"/>
      <c r="C34" s="219" t="s">
        <v>9</v>
      </c>
      <c r="D34" s="491"/>
      <c r="E34" s="489"/>
      <c r="F34" s="490"/>
      <c r="G34" s="491"/>
      <c r="H34" s="489"/>
      <c r="I34" s="490"/>
      <c r="J34" s="225"/>
      <c r="K34"/>
      <c r="N34" s="150"/>
      <c r="O34" s="150"/>
      <c r="P34" s="225"/>
      <c r="T34" s="150"/>
      <c r="U34" s="150"/>
      <c r="V34" s="150"/>
      <c r="W34"/>
    </row>
    <row r="35" spans="2:23" x14ac:dyDescent="0.25">
      <c r="B35" s="798"/>
      <c r="C35" s="219" t="s">
        <v>22</v>
      </c>
      <c r="D35" s="491"/>
      <c r="E35" s="489"/>
      <c r="F35" s="490"/>
      <c r="G35" s="491"/>
      <c r="H35" s="489"/>
      <c r="I35" s="490"/>
      <c r="J35" s="225"/>
      <c r="K35"/>
      <c r="N35" s="150"/>
      <c r="O35" s="150"/>
      <c r="P35" s="225"/>
      <c r="T35" s="150"/>
      <c r="U35" s="150"/>
      <c r="V35" s="150"/>
      <c r="W35"/>
    </row>
    <row r="36" spans="2:23" x14ac:dyDescent="0.25">
      <c r="B36" s="798"/>
      <c r="C36" s="219" t="s">
        <v>10</v>
      </c>
      <c r="D36" s="491"/>
      <c r="E36" s="489"/>
      <c r="F36" s="490"/>
      <c r="G36" s="491"/>
      <c r="H36" s="489"/>
      <c r="I36" s="490"/>
      <c r="J36" s="225"/>
      <c r="K36"/>
      <c r="N36" s="150"/>
      <c r="O36" s="150"/>
      <c r="P36" s="225"/>
      <c r="T36" s="150"/>
      <c r="U36" s="150"/>
      <c r="V36" s="150"/>
      <c r="W36"/>
    </row>
    <row r="37" spans="2:23" x14ac:dyDescent="0.25">
      <c r="B37" s="798"/>
      <c r="C37" s="220" t="s">
        <v>90</v>
      </c>
      <c r="D37" s="491"/>
      <c r="E37" s="489"/>
      <c r="F37" s="490"/>
      <c r="G37" s="491"/>
      <c r="H37" s="489"/>
      <c r="I37" s="490"/>
      <c r="J37" s="225"/>
      <c r="K37"/>
      <c r="N37" s="150"/>
      <c r="O37" s="150"/>
      <c r="P37" s="225"/>
      <c r="T37" s="150"/>
      <c r="U37" s="150"/>
      <c r="V37" s="150"/>
      <c r="W37"/>
    </row>
    <row r="38" spans="2:23" ht="26.25" x14ac:dyDescent="0.25">
      <c r="B38" s="798"/>
      <c r="C38" s="309" t="s">
        <v>98</v>
      </c>
      <c r="D38" s="491"/>
      <c r="E38" s="489"/>
      <c r="F38" s="490"/>
      <c r="G38" s="491"/>
      <c r="H38" s="489"/>
      <c r="I38" s="490"/>
      <c r="J38" s="225"/>
      <c r="K38"/>
      <c r="N38" s="150"/>
      <c r="O38" s="150"/>
      <c r="P38" s="225"/>
      <c r="T38" s="150"/>
      <c r="U38" s="150"/>
      <c r="V38" s="150"/>
      <c r="W38"/>
    </row>
    <row r="39" spans="2:23" ht="17.100000000000001" customHeight="1" thickBot="1" x14ac:dyDescent="0.3">
      <c r="B39" s="798"/>
      <c r="C39" s="221" t="s">
        <v>168</v>
      </c>
      <c r="D39" s="492"/>
      <c r="E39" s="493"/>
      <c r="F39" s="494"/>
      <c r="G39" s="492"/>
      <c r="H39" s="493"/>
      <c r="I39" s="494"/>
      <c r="J39" s="225"/>
      <c r="K39"/>
      <c r="N39" s="150"/>
      <c r="O39" s="150"/>
      <c r="P39" s="225"/>
      <c r="T39" s="150"/>
      <c r="U39" s="150"/>
      <c r="V39" s="150"/>
      <c r="W39"/>
    </row>
    <row r="40" spans="2:23" s="32" customFormat="1" ht="17.100000000000001" customHeight="1" thickBot="1" x14ac:dyDescent="0.3">
      <c r="B40" s="799"/>
      <c r="C40" s="536" t="s">
        <v>387</v>
      </c>
      <c r="D40" s="537">
        <f>SUM(D30:D39)</f>
        <v>0</v>
      </c>
      <c r="E40" s="538">
        <f t="shared" ref="E40:I40" si="0">SUM(E30:E39)</f>
        <v>0</v>
      </c>
      <c r="F40" s="539">
        <f t="shared" si="0"/>
        <v>0</v>
      </c>
      <c r="G40" s="537">
        <f>SUM(G30:G39)</f>
        <v>0</v>
      </c>
      <c r="H40" s="538">
        <f t="shared" si="0"/>
        <v>0</v>
      </c>
      <c r="I40" s="539">
        <f t="shared" si="0"/>
        <v>0</v>
      </c>
      <c r="J40" s="225" t="s">
        <v>390</v>
      </c>
      <c r="N40" s="150"/>
      <c r="O40" s="150"/>
      <c r="P40" s="225"/>
      <c r="T40" s="150"/>
      <c r="U40" s="150"/>
      <c r="V40" s="150"/>
    </row>
    <row r="41" spans="2:23" ht="19.7" customHeight="1" x14ac:dyDescent="0.25">
      <c r="B41" s="797" t="s">
        <v>23</v>
      </c>
      <c r="C41" s="218" t="s">
        <v>356</v>
      </c>
      <c r="D41" s="495"/>
      <c r="E41" s="484"/>
      <c r="F41" s="485"/>
      <c r="G41" s="495"/>
      <c r="H41" s="484"/>
      <c r="I41" s="485"/>
      <c r="J41" s="225"/>
      <c r="K41"/>
      <c r="N41" s="150"/>
      <c r="O41" s="150"/>
      <c r="P41" s="225"/>
      <c r="T41" s="150"/>
      <c r="U41" s="150"/>
      <c r="V41" s="150"/>
      <c r="W41"/>
    </row>
    <row r="42" spans="2:23" ht="20.45" customHeight="1" x14ac:dyDescent="0.25">
      <c r="B42" s="798"/>
      <c r="C42" s="310" t="s">
        <v>357</v>
      </c>
      <c r="D42" s="491"/>
      <c r="E42" s="489"/>
      <c r="F42" s="490"/>
      <c r="G42" s="491"/>
      <c r="H42" s="489"/>
      <c r="I42" s="490"/>
      <c r="J42" s="225"/>
      <c r="K42"/>
      <c r="N42" s="150"/>
      <c r="O42" s="150"/>
      <c r="P42" s="225"/>
      <c r="T42" s="150"/>
      <c r="U42" s="150"/>
      <c r="V42" s="150"/>
      <c r="W42"/>
    </row>
    <row r="43" spans="2:23" ht="15.75" thickBot="1" x14ac:dyDescent="0.3">
      <c r="B43" s="799"/>
      <c r="C43" s="221" t="s">
        <v>9</v>
      </c>
      <c r="D43" s="492"/>
      <c r="E43" s="493"/>
      <c r="F43" s="494"/>
      <c r="G43" s="492"/>
      <c r="H43" s="493"/>
      <c r="I43" s="494"/>
      <c r="J43" s="225"/>
      <c r="K43"/>
      <c r="N43" s="150"/>
      <c r="O43" s="150"/>
      <c r="P43" s="225"/>
      <c r="T43" s="150"/>
      <c r="U43" s="150"/>
      <c r="V43" s="150"/>
      <c r="W43"/>
    </row>
    <row r="44" spans="2:23" ht="22.35" customHeight="1" x14ac:dyDescent="0.25">
      <c r="B44" s="797" t="s">
        <v>24</v>
      </c>
      <c r="C44" s="222" t="s">
        <v>356</v>
      </c>
      <c r="D44" s="496"/>
      <c r="E44" s="497"/>
      <c r="F44" s="498"/>
      <c r="G44" s="495"/>
      <c r="H44" s="484"/>
      <c r="I44" s="485"/>
      <c r="J44" s="225"/>
      <c r="K44"/>
      <c r="N44" s="150"/>
      <c r="O44" s="150"/>
      <c r="P44" s="225"/>
      <c r="T44" s="150"/>
      <c r="U44" s="150"/>
      <c r="V44" s="150"/>
      <c r="W44"/>
    </row>
    <row r="45" spans="2:23" ht="19.7" customHeight="1" x14ac:dyDescent="0.25">
      <c r="B45" s="798"/>
      <c r="C45" s="310" t="s">
        <v>358</v>
      </c>
      <c r="D45" s="491"/>
      <c r="E45" s="489"/>
      <c r="F45" s="490"/>
      <c r="G45" s="491"/>
      <c r="H45" s="489"/>
      <c r="I45" s="490"/>
      <c r="J45" s="225"/>
      <c r="K45"/>
      <c r="N45" s="150"/>
      <c r="O45" s="150"/>
      <c r="P45" s="225"/>
      <c r="T45" s="150"/>
      <c r="U45" s="150"/>
      <c r="V45" s="150"/>
      <c r="W45"/>
    </row>
    <row r="46" spans="2:23" ht="15.75" thickBot="1" x14ac:dyDescent="0.3">
      <c r="B46" s="799"/>
      <c r="C46" s="221" t="s">
        <v>9</v>
      </c>
      <c r="D46" s="492"/>
      <c r="E46" s="493"/>
      <c r="F46" s="494"/>
      <c r="G46" s="492"/>
      <c r="H46" s="493"/>
      <c r="I46" s="494"/>
      <c r="J46" s="225"/>
      <c r="K46" s="150"/>
      <c r="L46" s="150"/>
      <c r="M46" s="150"/>
      <c r="N46" s="150"/>
      <c r="O46" s="150"/>
      <c r="P46" s="225"/>
      <c r="Q46" s="150"/>
      <c r="R46" s="150"/>
      <c r="S46" s="150"/>
      <c r="T46" s="150"/>
      <c r="U46" s="150"/>
      <c r="V46" s="150"/>
      <c r="W46"/>
    </row>
  </sheetData>
  <mergeCells count="29">
    <mergeCell ref="J5:L5"/>
    <mergeCell ref="B25:I25"/>
    <mergeCell ref="B21:O21"/>
    <mergeCell ref="B22:O22"/>
    <mergeCell ref="B26:I26"/>
    <mergeCell ref="B41:B43"/>
    <mergeCell ref="B44:B46"/>
    <mergeCell ref="B7:B9"/>
    <mergeCell ref="B16:B18"/>
    <mergeCell ref="B28:B29"/>
    <mergeCell ref="B27:C27"/>
    <mergeCell ref="B10:B12"/>
    <mergeCell ref="B13:B15"/>
    <mergeCell ref="B2:U2"/>
    <mergeCell ref="B30:B40"/>
    <mergeCell ref="P5:R5"/>
    <mergeCell ref="S5:U5"/>
    <mergeCell ref="D4:L4"/>
    <mergeCell ref="M4:U4"/>
    <mergeCell ref="C28:C29"/>
    <mergeCell ref="G28:I28"/>
    <mergeCell ref="G27:I27"/>
    <mergeCell ref="D27:F27"/>
    <mergeCell ref="B3:N3"/>
    <mergeCell ref="G5:I5"/>
    <mergeCell ref="M5:O5"/>
    <mergeCell ref="B4:C5"/>
    <mergeCell ref="D28:F28"/>
    <mergeCell ref="D5:F5"/>
  </mergeCells>
  <pageMargins left="0.7" right="0.7" top="0.75" bottom="0.75" header="0.3" footer="0.3"/>
  <pageSetup paperSize="8" scale="73" orientation="landscape" r:id="rId1"/>
  <ignoredErrors>
    <ignoredError sqref="D40:H40 I40" formulaRange="1"/>
    <ignoredError sqref="F7:F8 I7:I8 L7:L8 O7:O8 R7:R8 U7:U8"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14:formula1>
            <xm:f>Menus!$D$2:$D$10</xm:f>
          </x14:formula1>
          <xm:sqref>C9:C18</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0"/>
  <sheetViews>
    <sheetView workbookViewId="0">
      <selection sqref="A1:B1"/>
    </sheetView>
  </sheetViews>
  <sheetFormatPr defaultColWidth="8.85546875" defaultRowHeight="15" x14ac:dyDescent="0.25"/>
  <cols>
    <col min="2" max="2" width="62.140625" customWidth="1"/>
  </cols>
  <sheetData>
    <row r="1" spans="1:2" ht="15.75" x14ac:dyDescent="0.25">
      <c r="A1" s="815" t="s">
        <v>32</v>
      </c>
      <c r="B1" s="815"/>
    </row>
    <row r="2" spans="1:2" x14ac:dyDescent="0.25">
      <c r="A2" s="2" t="s">
        <v>33</v>
      </c>
      <c r="B2" s="2" t="s">
        <v>397</v>
      </c>
    </row>
    <row r="3" spans="1:2" x14ac:dyDescent="0.25">
      <c r="A3" s="2" t="s">
        <v>34</v>
      </c>
      <c r="B3" s="2" t="s">
        <v>35</v>
      </c>
    </row>
    <row r="4" spans="1:2" x14ac:dyDescent="0.25">
      <c r="A4" s="2" t="s">
        <v>171</v>
      </c>
      <c r="B4" s="2" t="s">
        <v>312</v>
      </c>
    </row>
    <row r="5" spans="1:2" s="32" customFormat="1" x14ac:dyDescent="0.25">
      <c r="A5" s="2" t="s">
        <v>181</v>
      </c>
      <c r="B5" s="2" t="s">
        <v>313</v>
      </c>
    </row>
    <row r="6" spans="1:2" x14ac:dyDescent="0.25">
      <c r="A6" s="2" t="s">
        <v>172</v>
      </c>
      <c r="B6" s="2" t="s">
        <v>316</v>
      </c>
    </row>
    <row r="7" spans="1:2" s="32" customFormat="1" x14ac:dyDescent="0.25">
      <c r="A7" s="2" t="s">
        <v>314</v>
      </c>
      <c r="B7" s="2" t="s">
        <v>315</v>
      </c>
    </row>
    <row r="8" spans="1:2" s="32" customFormat="1" x14ac:dyDescent="0.25">
      <c r="A8" s="2" t="s">
        <v>278</v>
      </c>
      <c r="B8" s="2" t="s">
        <v>260</v>
      </c>
    </row>
    <row r="9" spans="1:2" x14ac:dyDescent="0.25">
      <c r="A9" s="2" t="s">
        <v>36</v>
      </c>
      <c r="B9" s="2" t="s">
        <v>37</v>
      </c>
    </row>
    <row r="10" spans="1:2" x14ac:dyDescent="0.25">
      <c r="A10" s="2" t="s">
        <v>38</v>
      </c>
      <c r="B10" s="2" t="s">
        <v>39</v>
      </c>
    </row>
    <row r="11" spans="1:2" s="32" customFormat="1" x14ac:dyDescent="0.25">
      <c r="A11" s="2" t="s">
        <v>8</v>
      </c>
      <c r="B11" s="2" t="s">
        <v>317</v>
      </c>
    </row>
    <row r="12" spans="1:2" x14ac:dyDescent="0.25">
      <c r="A12" s="2" t="s">
        <v>336</v>
      </c>
      <c r="B12" s="2" t="s">
        <v>337</v>
      </c>
    </row>
    <row r="13" spans="1:2" x14ac:dyDescent="0.25">
      <c r="A13" s="2" t="s">
        <v>40</v>
      </c>
      <c r="B13" s="2" t="s">
        <v>41</v>
      </c>
    </row>
    <row r="14" spans="1:2" s="32" customFormat="1" x14ac:dyDescent="0.25">
      <c r="A14" s="2" t="s">
        <v>281</v>
      </c>
      <c r="B14" s="2" t="s">
        <v>257</v>
      </c>
    </row>
    <row r="15" spans="1:2" x14ac:dyDescent="0.25">
      <c r="A15" s="2" t="s">
        <v>42</v>
      </c>
      <c r="B15" s="2" t="s">
        <v>398</v>
      </c>
    </row>
    <row r="16" spans="1:2" x14ac:dyDescent="0.25">
      <c r="A16" s="2" t="s">
        <v>131</v>
      </c>
      <c r="B16" s="2" t="s">
        <v>106</v>
      </c>
    </row>
    <row r="17" spans="1:2" s="32" customFormat="1" x14ac:dyDescent="0.25">
      <c r="A17" s="2" t="s">
        <v>399</v>
      </c>
      <c r="B17" s="2" t="s">
        <v>400</v>
      </c>
    </row>
    <row r="18" spans="1:2" s="32" customFormat="1" x14ac:dyDescent="0.25">
      <c r="A18" s="2" t="s">
        <v>288</v>
      </c>
      <c r="B18" s="2" t="s">
        <v>289</v>
      </c>
    </row>
    <row r="19" spans="1:2" x14ac:dyDescent="0.25">
      <c r="A19" s="2" t="s">
        <v>43</v>
      </c>
      <c r="B19" s="2" t="s">
        <v>44</v>
      </c>
    </row>
    <row r="20" spans="1:2" x14ac:dyDescent="0.25">
      <c r="A20" s="2" t="s">
        <v>45</v>
      </c>
      <c r="B20" s="2" t="s">
        <v>46</v>
      </c>
    </row>
    <row r="21" spans="1:2" x14ac:dyDescent="0.25">
      <c r="A21" s="2" t="s">
        <v>47</v>
      </c>
      <c r="B21" s="2" t="s">
        <v>48</v>
      </c>
    </row>
    <row r="22" spans="1:2" x14ac:dyDescent="0.25">
      <c r="A22" s="2" t="s">
        <v>49</v>
      </c>
      <c r="B22" s="2" t="s">
        <v>120</v>
      </c>
    </row>
    <row r="23" spans="1:2" x14ac:dyDescent="0.25">
      <c r="A23" s="2" t="s">
        <v>166</v>
      </c>
      <c r="B23" s="2" t="s">
        <v>167</v>
      </c>
    </row>
    <row r="24" spans="1:2" x14ac:dyDescent="0.25">
      <c r="A24" s="2" t="s">
        <v>125</v>
      </c>
      <c r="B24" s="2" t="s">
        <v>126</v>
      </c>
    </row>
    <row r="25" spans="1:2" x14ac:dyDescent="0.25">
      <c r="A25" s="2" t="s">
        <v>50</v>
      </c>
      <c r="B25" s="2" t="s">
        <v>51</v>
      </c>
    </row>
    <row r="26" spans="1:2" x14ac:dyDescent="0.25">
      <c r="A26" s="2" t="s">
        <v>52</v>
      </c>
      <c r="B26" s="2" t="s">
        <v>22</v>
      </c>
    </row>
    <row r="27" spans="1:2" s="32" customFormat="1" x14ac:dyDescent="0.25">
      <c r="A27" s="2" t="s">
        <v>330</v>
      </c>
      <c r="B27" s="2" t="s">
        <v>233</v>
      </c>
    </row>
    <row r="28" spans="1:2" x14ac:dyDescent="0.25">
      <c r="A28" s="2" t="s">
        <v>53</v>
      </c>
      <c r="B28" s="2" t="s">
        <v>54</v>
      </c>
    </row>
    <row r="29" spans="1:2" x14ac:dyDescent="0.25">
      <c r="A29" s="2" t="s">
        <v>121</v>
      </c>
      <c r="B29" s="2" t="s">
        <v>122</v>
      </c>
    </row>
    <row r="30" spans="1:2" x14ac:dyDescent="0.25">
      <c r="A30" s="2" t="s">
        <v>119</v>
      </c>
      <c r="B30" s="2" t="s">
        <v>118</v>
      </c>
    </row>
    <row r="31" spans="1:2" x14ac:dyDescent="0.25">
      <c r="A31" s="2" t="s">
        <v>55</v>
      </c>
      <c r="B31" s="2" t="s">
        <v>56</v>
      </c>
    </row>
    <row r="32" spans="1:2" x14ac:dyDescent="0.25">
      <c r="A32" s="2" t="s">
        <v>57</v>
      </c>
      <c r="B32" s="2" t="s">
        <v>58</v>
      </c>
    </row>
    <row r="33" spans="1:2" s="32" customFormat="1" x14ac:dyDescent="0.25">
      <c r="A33" s="2" t="s">
        <v>59</v>
      </c>
      <c r="B33" s="2" t="s">
        <v>60</v>
      </c>
    </row>
    <row r="34" spans="1:2" x14ac:dyDescent="0.25">
      <c r="A34" s="424" t="s">
        <v>335</v>
      </c>
      <c r="B34" s="424" t="s">
        <v>232</v>
      </c>
    </row>
    <row r="35" spans="1:2" x14ac:dyDescent="0.25">
      <c r="A35" s="2" t="s">
        <v>9</v>
      </c>
      <c r="B35" s="2" t="s">
        <v>318</v>
      </c>
    </row>
    <row r="36" spans="1:2" x14ac:dyDescent="0.25">
      <c r="A36" s="2" t="s">
        <v>320</v>
      </c>
      <c r="B36" s="2" t="s">
        <v>319</v>
      </c>
    </row>
    <row r="37" spans="1:2" x14ac:dyDescent="0.25">
      <c r="A37" s="2" t="s">
        <v>61</v>
      </c>
      <c r="B37" s="2" t="s">
        <v>62</v>
      </c>
    </row>
    <row r="38" spans="1:2" s="32" customFormat="1" x14ac:dyDescent="0.25">
      <c r="A38" s="2" t="s">
        <v>331</v>
      </c>
      <c r="B38" s="2" t="s">
        <v>333</v>
      </c>
    </row>
    <row r="39" spans="1:2" s="32" customFormat="1" x14ac:dyDescent="0.25">
      <c r="A39" s="2" t="s">
        <v>332</v>
      </c>
      <c r="B39" s="2" t="s">
        <v>334</v>
      </c>
    </row>
    <row r="40" spans="1:2" x14ac:dyDescent="0.25">
      <c r="A40" s="2" t="s">
        <v>63</v>
      </c>
      <c r="B40" s="2" t="s">
        <v>64</v>
      </c>
    </row>
    <row r="41" spans="1:2" s="32" customFormat="1" x14ac:dyDescent="0.25">
      <c r="A41" s="2" t="s">
        <v>279</v>
      </c>
      <c r="B41" s="2" t="s">
        <v>259</v>
      </c>
    </row>
    <row r="42" spans="1:2" s="32" customFormat="1" x14ac:dyDescent="0.25">
      <c r="A42" s="2" t="s">
        <v>280</v>
      </c>
      <c r="B42" s="2" t="s">
        <v>258</v>
      </c>
    </row>
    <row r="43" spans="1:2" x14ac:dyDescent="0.25">
      <c r="A43" s="2" t="s">
        <v>65</v>
      </c>
      <c r="B43" s="2" t="s">
        <v>79</v>
      </c>
    </row>
    <row r="44" spans="1:2" x14ac:dyDescent="0.25">
      <c r="A44" s="2" t="s">
        <v>66</v>
      </c>
      <c r="B44" s="2" t="s">
        <v>67</v>
      </c>
    </row>
    <row r="45" spans="1:2" x14ac:dyDescent="0.25">
      <c r="A45" s="2" t="s">
        <v>68</v>
      </c>
      <c r="B45" s="2" t="s">
        <v>69</v>
      </c>
    </row>
    <row r="46" spans="1:2" x14ac:dyDescent="0.25">
      <c r="A46" s="2" t="s">
        <v>70</v>
      </c>
      <c r="B46" s="2" t="s">
        <v>71</v>
      </c>
    </row>
    <row r="47" spans="1:2" x14ac:dyDescent="0.25">
      <c r="A47" s="2" t="s">
        <v>72</v>
      </c>
      <c r="B47" s="2" t="s">
        <v>73</v>
      </c>
    </row>
    <row r="48" spans="1:2" x14ac:dyDescent="0.25">
      <c r="A48" s="2" t="s">
        <v>74</v>
      </c>
      <c r="B48" s="2" t="s">
        <v>75</v>
      </c>
    </row>
    <row r="49" spans="1:2" x14ac:dyDescent="0.25">
      <c r="A49" s="2" t="s">
        <v>76</v>
      </c>
      <c r="B49" s="2" t="s">
        <v>77</v>
      </c>
    </row>
    <row r="50" spans="1:2" x14ac:dyDescent="0.25">
      <c r="A50" s="2" t="s">
        <v>78</v>
      </c>
      <c r="B50" s="2" t="s">
        <v>165</v>
      </c>
    </row>
  </sheetData>
  <mergeCells count="1">
    <mergeCell ref="A1:B1"/>
  </mergeCell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READ ME</vt:lpstr>
      <vt:lpstr>1. Legal Measures</vt:lpstr>
      <vt:lpstr>2. Policy Measures</vt:lpstr>
      <vt:lpstr>3. Deployment and manufactu</vt:lpstr>
      <vt:lpstr>4. RTD&amp;D</vt:lpstr>
      <vt:lpstr>5a. AFV estimates</vt:lpstr>
      <vt:lpstr>5b. AFI targets</vt:lpstr>
      <vt:lpstr>6. AFI developments</vt:lpstr>
      <vt:lpstr>Abbreviations</vt:lpstr>
      <vt:lpstr>References</vt:lpstr>
      <vt:lpstr>Menus</vt:lpstr>
      <vt:lpstr>'1. Legal Measures'!_Ref454357173</vt:lpstr>
      <vt:lpstr>'1. Legal Measures'!_Ref454367932</vt:lpstr>
      <vt:lpstr>'2. Policy Measures'!cellM11</vt:lpstr>
      <vt:lpstr>'2. Policy Measures'!M1AI</vt:lpstr>
      <vt:lpstr>'3. Deployment and manufactu'!M1AI</vt:lpstr>
      <vt:lpstr>M1AI</vt:lpstr>
      <vt:lpstr>'2. Policy Measures'!M1indic</vt:lpstr>
      <vt:lpstr>'3. Deployment and manufactu'!M1indic</vt:lpstr>
      <vt:lpstr>M1indic</vt:lpstr>
      <vt:lpstr>'2. Policy Measures'!M1indname</vt:lpstr>
      <vt:lpstr>'3. Deployment and manufactu'!M1indname</vt:lpstr>
      <vt:lpstr>M1indname</vt:lpstr>
      <vt:lpstr>'1. Legal Measures'!Print_Area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Sam Weissen</cp:lastModifiedBy>
  <cp:lastPrinted>2020-01-30T06:40:47Z</cp:lastPrinted>
  <dcterms:created xsi:type="dcterms:W3CDTF">2018-09-29T21:26:45Z</dcterms:created>
  <dcterms:modified xsi:type="dcterms:W3CDTF">2020-01-31T09:26:51Z</dcterms:modified>
</cp:coreProperties>
</file>