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02. Economic assessment\4. Statistics\02 Pocket book\Pocketbook 2020 work files\final\PB 2020\"/>
    </mc:Choice>
  </mc:AlternateContent>
  <bookViews>
    <workbookView xWindow="0" yWindow="0" windowWidth="26460" windowHeight="7590" tabRatio="869" activeTab="1"/>
  </bookViews>
  <sheets>
    <sheet name="Title" sheetId="18" r:id="rId1"/>
    <sheet name="preface" sheetId="21" r:id="rId2"/>
    <sheet name="Part_1" sheetId="1" r:id="rId3"/>
    <sheet name="symbols" sheetId="15" r:id="rId4"/>
    <sheet name="countries" sheetId="3" r:id="rId5"/>
    <sheet name="general" sheetId="13" r:id="rId6"/>
    <sheet name="growth" sheetId="6" r:id="rId7"/>
    <sheet name="empl_rate" sheetId="7" r:id="rId8"/>
    <sheet name="share_sector" sheetId="8" r:id="rId9"/>
    <sheet name="population" sheetId="20" r:id="rId10"/>
    <sheet name="trade_import" sheetId="10" r:id="rId11"/>
    <sheet name="trade_export" sheetId="16" r:id="rId12"/>
    <sheet name="EU-world" sheetId="22" r:id="rId13"/>
  </sheets>
  <definedNames>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_xlnm.Print_Area" localSheetId="4">countries!$A$1:$G$55</definedName>
    <definedName name="_xlnm.Print_Area" localSheetId="7">empl_rate!$B$1:$AM$45</definedName>
    <definedName name="_xlnm.Print_Area" localSheetId="5">general!$B$7:$M$7</definedName>
    <definedName name="_xlnm.Print_Area" localSheetId="6">growth!#REF!</definedName>
    <definedName name="_xlnm.Print_Area" localSheetId="2">Part_1!$A$1:$I$23</definedName>
    <definedName name="_xlnm.Print_Area" localSheetId="9">population!$B$1:$BB$47</definedName>
    <definedName name="_xlnm.Print_Area" localSheetId="1">preface!$B$1:$I$28</definedName>
    <definedName name="_xlnm.Print_Area" localSheetId="8">share_sector!$B$1:$I$53</definedName>
    <definedName name="_xlnm.Print_Area" localSheetId="3">symbols!$B$1:$F$20</definedName>
    <definedName name="_xlnm.Print_Area" localSheetId="0">Title!$A$1:$I$10</definedName>
    <definedName name="_xlnm.Print_Area" localSheetId="11">trade_export!#REF!</definedName>
    <definedName name="_xlnm.Print_Area" localSheetId="10">trade_import!$B$10:$C$36</definedName>
  </definedNames>
  <calcPr calcId="162913"/>
</workbook>
</file>

<file path=xl/calcChain.xml><?xml version="1.0" encoding="utf-8"?>
<calcChain xmlns="http://schemas.openxmlformats.org/spreadsheetml/2006/main">
  <c r="G14" i="13" l="1"/>
  <c r="G13" i="13"/>
  <c r="E14" i="13"/>
  <c r="E13" i="13"/>
  <c r="AQ5" i="20"/>
  <c r="AR5" i="20"/>
  <c r="AS5" i="20"/>
  <c r="AT5" i="20"/>
  <c r="AU5" i="20"/>
  <c r="AV5" i="20"/>
  <c r="AW5" i="20"/>
  <c r="AX5" i="20"/>
  <c r="AY5" i="20"/>
  <c r="AZ5" i="20"/>
  <c r="BA5" i="20" s="1"/>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C5" i="20"/>
  <c r="BA7" i="20"/>
  <c r="BA8" i="20"/>
  <c r="BA9" i="20"/>
  <c r="BA10" i="20"/>
  <c r="BA11" i="20"/>
  <c r="BA12" i="20"/>
  <c r="BA13" i="20"/>
  <c r="BA14" i="20"/>
  <c r="BA15" i="20"/>
  <c r="BA16" i="20"/>
  <c r="BA17" i="20"/>
  <c r="BA18" i="20"/>
  <c r="BA19" i="20"/>
  <c r="BA20" i="20"/>
  <c r="BA21" i="20"/>
  <c r="BA22" i="20"/>
  <c r="BA23" i="20"/>
  <c r="BA24" i="20"/>
  <c r="BA25" i="20"/>
  <c r="BA26" i="20"/>
  <c r="BA27" i="20"/>
  <c r="BA28" i="20"/>
  <c r="BA29" i="20"/>
  <c r="BA30" i="20"/>
  <c r="BA31" i="20"/>
  <c r="BA32" i="20"/>
  <c r="BA33" i="20"/>
  <c r="BA34" i="20"/>
  <c r="BA37" i="20"/>
  <c r="BA35" i="20"/>
  <c r="BA36" i="20"/>
  <c r="BA38" i="20"/>
  <c r="BA39" i="20"/>
  <c r="BA40" i="20"/>
  <c r="BA41" i="20"/>
  <c r="BA42" i="20"/>
  <c r="BA43" i="20"/>
  <c r="AL42" i="6"/>
  <c r="C24" i="13"/>
  <c r="C13" i="13"/>
  <c r="AY6" i="20"/>
  <c r="BA6" i="20" s="1"/>
  <c r="AX6" i="20"/>
  <c r="AW6" i="20"/>
  <c r="AV6" i="20"/>
  <c r="AU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C6" i="20"/>
  <c r="C14" i="13"/>
</calcChain>
</file>

<file path=xl/sharedStrings.xml><?xml version="1.0" encoding="utf-8"?>
<sst xmlns="http://schemas.openxmlformats.org/spreadsheetml/2006/main" count="820" uniqueCount="263">
  <si>
    <t>EUROPEAN UNION</t>
  </si>
  <si>
    <t>European Commission</t>
  </si>
  <si>
    <t>SYMBOLS AND ABBREVIATIONS</t>
  </si>
  <si>
    <t>Estimates are printed in italic</t>
  </si>
  <si>
    <t>%</t>
  </si>
  <si>
    <t>per cent</t>
  </si>
  <si>
    <t>-</t>
  </si>
  <si>
    <t>not applicable, does not exist</t>
  </si>
  <si>
    <t>blank</t>
  </si>
  <si>
    <t>data not available</t>
  </si>
  <si>
    <t>zero or figure less than half of unit used</t>
  </si>
  <si>
    <t>euro</t>
  </si>
  <si>
    <t>DG</t>
  </si>
  <si>
    <t>Directorate-General of the European Commission</t>
  </si>
  <si>
    <t>dwt</t>
  </si>
  <si>
    <t>GDP</t>
  </si>
  <si>
    <t>Gross Domestic Product</t>
  </si>
  <si>
    <t xml:space="preserve">mio </t>
  </si>
  <si>
    <t xml:space="preserve">1 million </t>
  </si>
  <si>
    <t>mtow</t>
  </si>
  <si>
    <t>maximum take-off weight (aircraft)</t>
  </si>
  <si>
    <t>pkm</t>
  </si>
  <si>
    <t>passenger-kilometre: a unit of  measure: 1 passenger transported a distance of 1 kilometre</t>
  </si>
  <si>
    <t>TEU</t>
  </si>
  <si>
    <t>Twenty foot Equivalent Unit</t>
  </si>
  <si>
    <t>tkm</t>
  </si>
  <si>
    <t xml:space="preserve">tonne-kilometre : a unit of measure: 1 tonne transported a distance of 1 kilometre  </t>
  </si>
  <si>
    <t>break in horizontal time series</t>
  </si>
  <si>
    <t>break in vertical time series</t>
  </si>
  <si>
    <t>COUNTRY ABBREVIATIONS</t>
  </si>
  <si>
    <t>AT</t>
  </si>
  <si>
    <t>Austria</t>
  </si>
  <si>
    <t>BE</t>
  </si>
  <si>
    <t>Belgium</t>
  </si>
  <si>
    <t>BG</t>
  </si>
  <si>
    <t>Bulgaria</t>
  </si>
  <si>
    <t>CZ</t>
  </si>
  <si>
    <t>Czech Republic</t>
  </si>
  <si>
    <t>CY</t>
  </si>
  <si>
    <t>Cyprus</t>
  </si>
  <si>
    <t>DK</t>
  </si>
  <si>
    <t>Denmark</t>
  </si>
  <si>
    <t>DE</t>
  </si>
  <si>
    <t>Germany</t>
  </si>
  <si>
    <t>EE</t>
  </si>
  <si>
    <t>Estonia</t>
  </si>
  <si>
    <t>IE</t>
  </si>
  <si>
    <t>Ireland</t>
  </si>
  <si>
    <t>EL</t>
  </si>
  <si>
    <t>Greece</t>
  </si>
  <si>
    <t>ES</t>
  </si>
  <si>
    <t>Spain</t>
  </si>
  <si>
    <t>FR</t>
  </si>
  <si>
    <t>France</t>
  </si>
  <si>
    <t>FI</t>
  </si>
  <si>
    <t>Finland</t>
  </si>
  <si>
    <t>IT</t>
  </si>
  <si>
    <t>Italy</t>
  </si>
  <si>
    <t>HU</t>
  </si>
  <si>
    <t>Hungary</t>
  </si>
  <si>
    <t>LV</t>
  </si>
  <si>
    <t>Latvia</t>
  </si>
  <si>
    <t>LT</t>
  </si>
  <si>
    <t>Lithuania</t>
  </si>
  <si>
    <t>LU</t>
  </si>
  <si>
    <t>Luxembourg</t>
  </si>
  <si>
    <t>MT</t>
  </si>
  <si>
    <t>Malta</t>
  </si>
  <si>
    <t>NL</t>
  </si>
  <si>
    <t>PL</t>
  </si>
  <si>
    <t>Poland</t>
  </si>
  <si>
    <t>PT</t>
  </si>
  <si>
    <t>Portugal</t>
  </si>
  <si>
    <t>RO</t>
  </si>
  <si>
    <t>Romania</t>
  </si>
  <si>
    <t>SI</t>
  </si>
  <si>
    <t>Slovenia</t>
  </si>
  <si>
    <t>SE</t>
  </si>
  <si>
    <t>Sweden</t>
  </si>
  <si>
    <t>SK</t>
  </si>
  <si>
    <t>Slovak Republic</t>
  </si>
  <si>
    <t>UK</t>
  </si>
  <si>
    <t>United Kingdom</t>
  </si>
  <si>
    <t>IS</t>
  </si>
  <si>
    <t>Iceland</t>
  </si>
  <si>
    <t xml:space="preserve">EEA : 1994 </t>
  </si>
  <si>
    <t>EFTA:1960</t>
  </si>
  <si>
    <t>LI</t>
  </si>
  <si>
    <t>Liechtenstein</t>
  </si>
  <si>
    <t>EFTA:1991</t>
  </si>
  <si>
    <t>NO</t>
  </si>
  <si>
    <t>Norway</t>
  </si>
  <si>
    <t>Other European Free Trade Association (EFTA)</t>
  </si>
  <si>
    <t>CH</t>
  </si>
  <si>
    <t>Switzerland</t>
  </si>
  <si>
    <t>European Union Candidate Countries</t>
  </si>
  <si>
    <t>HR</t>
  </si>
  <si>
    <t>Croatia</t>
  </si>
  <si>
    <t>MK</t>
  </si>
  <si>
    <t>TR</t>
  </si>
  <si>
    <t>Turkey</t>
  </si>
  <si>
    <t>Other Countries</t>
  </si>
  <si>
    <t>USA</t>
  </si>
  <si>
    <t>JP</t>
  </si>
  <si>
    <t>Japan</t>
  </si>
  <si>
    <t>CS</t>
  </si>
  <si>
    <t>Czechoslovakia (until 1992)</t>
  </si>
  <si>
    <t>Area</t>
  </si>
  <si>
    <t>Population</t>
  </si>
  <si>
    <t>GDP (nominal)</t>
  </si>
  <si>
    <t>million</t>
  </si>
  <si>
    <t>1.2</t>
  </si>
  <si>
    <t>Growth in GDP</t>
  </si>
  <si>
    <t>1.3</t>
  </si>
  <si>
    <t>Employment rate</t>
  </si>
  <si>
    <t>Unemployment rate</t>
  </si>
  <si>
    <t>1.4</t>
  </si>
  <si>
    <t>Industry</t>
  </si>
  <si>
    <t>1.5</t>
  </si>
  <si>
    <t>Imports from:</t>
  </si>
  <si>
    <t>World</t>
  </si>
  <si>
    <t xml:space="preserve">of which: </t>
  </si>
  <si>
    <t>EFTA</t>
  </si>
  <si>
    <t>Exports to:</t>
  </si>
  <si>
    <t>China</t>
  </si>
  <si>
    <t>Russia</t>
  </si>
  <si>
    <r>
      <t xml:space="preserve">in co-operation with </t>
    </r>
    <r>
      <rPr>
        <b/>
        <sz val="10"/>
        <rFont val="Arial"/>
        <family val="2"/>
      </rPr>
      <t>Eurostat</t>
    </r>
  </si>
  <si>
    <t>Netherlands</t>
  </si>
  <si>
    <t>Services</t>
  </si>
  <si>
    <t>Part 1 : GENERAL DATA</t>
  </si>
  <si>
    <t>1.6a</t>
  </si>
  <si>
    <t>1.6b</t>
  </si>
  <si>
    <t>1.7</t>
  </si>
  <si>
    <t>GDP per head</t>
  </si>
  <si>
    <r>
      <t>Notes</t>
    </r>
    <r>
      <rPr>
        <sz val="8"/>
        <rFont val="Arial"/>
        <family val="2"/>
      </rPr>
      <t>:</t>
    </r>
  </si>
  <si>
    <t>Agriculture</t>
  </si>
  <si>
    <t>at 1 January:</t>
  </si>
  <si>
    <t>EU Member State since:</t>
  </si>
  <si>
    <t>CN</t>
  </si>
  <si>
    <t>RU</t>
  </si>
  <si>
    <t>Growth in industrial production</t>
  </si>
  <si>
    <t>Real growth</t>
  </si>
  <si>
    <t>Share of gross value added (%)</t>
  </si>
  <si>
    <t>Share of employment (%)</t>
  </si>
  <si>
    <t>1.1</t>
  </si>
  <si>
    <t>Million</t>
  </si>
  <si>
    <t>% change compared to previous year</t>
  </si>
  <si>
    <r>
      <t>CY:</t>
    </r>
    <r>
      <rPr>
        <sz val="8"/>
        <rFont val="Arial"/>
        <family val="2"/>
      </rPr>
      <t xml:space="preserve"> from 1975 onwards: government-controlled area only</t>
    </r>
  </si>
  <si>
    <t>PREFACE</t>
  </si>
  <si>
    <r>
      <t xml:space="preserve">The former GDR is always included in </t>
    </r>
    <r>
      <rPr>
        <b/>
        <sz val="8"/>
        <rFont val="Arial"/>
        <family val="2"/>
      </rPr>
      <t>DE</t>
    </r>
    <r>
      <rPr>
        <sz val="8"/>
        <rFont val="Arial"/>
        <family val="2"/>
      </rPr>
      <t>;</t>
    </r>
    <r>
      <rPr>
        <b/>
        <sz val="8"/>
        <rFont val="Arial"/>
        <family val="2"/>
      </rPr>
      <t xml:space="preserve"> </t>
    </r>
    <r>
      <rPr>
        <sz val="8"/>
        <rFont val="Arial"/>
        <family val="2"/>
      </rPr>
      <t>unification on 3.10.1990</t>
    </r>
  </si>
  <si>
    <t xml:space="preserve">    (1) a general part with general economic and other relevant data,</t>
  </si>
  <si>
    <t>(excluding construction)</t>
  </si>
  <si>
    <t>TRANSPORT IN FIGURES</t>
  </si>
  <si>
    <t>Directorate-General for Mobility and Transport</t>
  </si>
  <si>
    <r>
      <t>Agriculture</t>
    </r>
    <r>
      <rPr>
        <sz val="8"/>
        <rFont val="Arial"/>
        <family val="2"/>
      </rPr>
      <t xml:space="preserve"> covers agriculture, hunting, forestry and fishing.</t>
    </r>
  </si>
  <si>
    <r>
      <t>Industry</t>
    </r>
    <r>
      <rPr>
        <sz val="8"/>
        <rFont val="Arial"/>
        <family val="2"/>
      </rPr>
      <t xml:space="preserve"> includes mining and quarrying, manufacturing, energy, gas and water supply as well as construction.</t>
    </r>
  </si>
  <si>
    <r>
      <t xml:space="preserve">All other sectors are included in </t>
    </r>
    <r>
      <rPr>
        <b/>
        <sz val="8"/>
        <rFont val="Arial"/>
        <family val="2"/>
      </rPr>
      <t>services</t>
    </r>
    <r>
      <rPr>
        <sz val="8"/>
        <rFont val="Arial"/>
        <family val="2"/>
      </rPr>
      <t>.</t>
    </r>
  </si>
  <si>
    <t>:</t>
  </si>
  <si>
    <t>General data</t>
  </si>
  <si>
    <t>Population growth</t>
  </si>
  <si>
    <t>% change since previous year</t>
  </si>
  <si>
    <t>Urban population</t>
  </si>
  <si>
    <t xml:space="preserve">% of total </t>
  </si>
  <si>
    <r>
      <t>thousand km</t>
    </r>
    <r>
      <rPr>
        <vertAlign val="superscript"/>
        <sz val="8"/>
        <rFont val="Arial"/>
        <family val="2"/>
      </rPr>
      <t>2</t>
    </r>
  </si>
  <si>
    <t>Population density</t>
  </si>
  <si>
    <r>
      <t>Persons/km</t>
    </r>
    <r>
      <rPr>
        <vertAlign val="superscript"/>
        <sz val="8"/>
        <rFont val="Arial"/>
        <family val="2"/>
      </rPr>
      <t>2</t>
    </r>
  </si>
  <si>
    <r>
      <t xml:space="preserve">GDP </t>
    </r>
    <r>
      <rPr>
        <sz val="8"/>
        <rFont val="Arial"/>
        <family val="2"/>
      </rPr>
      <t>(nominal)</t>
    </r>
  </si>
  <si>
    <t>Real GDP growth</t>
  </si>
  <si>
    <t>Relative GDP per capita</t>
  </si>
  <si>
    <t>Exports of goods</t>
  </si>
  <si>
    <t>Imports of goods</t>
  </si>
  <si>
    <t>ME</t>
  </si>
  <si>
    <t>Montenegro</t>
  </si>
  <si>
    <r>
      <t xml:space="preserve">Comments on this publication and suggestions for improving it are appreciated. They should be sent to </t>
    </r>
    <r>
      <rPr>
        <sz val="10"/>
        <color indexed="8"/>
        <rFont val="Arial"/>
        <family val="2"/>
      </rPr>
      <t xml:space="preserve"> </t>
    </r>
    <r>
      <rPr>
        <u/>
        <sz val="10"/>
        <color indexed="8"/>
        <rFont val="Arial"/>
        <family val="2"/>
      </rPr>
      <t>move-transport-data@ec.europa.eu</t>
    </r>
    <r>
      <rPr>
        <sz val="10"/>
        <color indexed="8"/>
        <rFont val="Arial"/>
        <family val="2"/>
      </rPr>
      <t xml:space="preserve"> </t>
    </r>
  </si>
  <si>
    <t xml:space="preserve">    (2) a transport part covering both passenger and freight transport as well as other transport-related data, and, finally,</t>
  </si>
  <si>
    <t>The tables of this pocketbook may also be found on the Europa site at</t>
  </si>
  <si>
    <t>Eurostat, the main data provider, may be accessed directly on the internet at http://epp.eurostat.ec.europa.eu/</t>
  </si>
  <si>
    <t>The publication consists of three parts:</t>
  </si>
  <si>
    <t>RS</t>
  </si>
  <si>
    <t>Serbia</t>
  </si>
  <si>
    <t>http://ec.europa.eu/transport/facts-fundings/statistics/index_en.htm</t>
  </si>
  <si>
    <t>AL</t>
  </si>
  <si>
    <t>Albania</t>
  </si>
  <si>
    <t>The countries which were members of the EU in 1994 became members of the EEA in 1994, those which joined the EU in 1995 had already been EEA members since 1994 and those which joined the EU in 2004 and 2007 became members of the EEA upon accession to the EU. Croatia joined EEA in 2014.</t>
  </si>
  <si>
    <r>
      <t>1 000 km</t>
    </r>
    <r>
      <rPr>
        <b/>
        <vertAlign val="superscript"/>
        <sz val="7"/>
        <rFont val="Arial"/>
        <family val="2"/>
      </rPr>
      <t>2</t>
    </r>
  </si>
  <si>
    <t>Purchasing Power Standards</t>
  </si>
  <si>
    <t>PPS</t>
  </si>
  <si>
    <t>in PPS</t>
  </si>
  <si>
    <t>Al</t>
  </si>
  <si>
    <r>
      <t>EFTA</t>
    </r>
    <r>
      <rPr>
        <sz val="8"/>
        <rFont val="Arial"/>
        <family val="2"/>
      </rPr>
      <t>: Iceland, Liechtenstein, Norway, Switzerland.</t>
    </r>
  </si>
  <si>
    <t>EU-28</t>
  </si>
  <si>
    <t>Candidate 5</t>
  </si>
  <si>
    <t>Candidate5</t>
  </si>
  <si>
    <r>
      <t>Source:</t>
    </r>
    <r>
      <rPr>
        <sz val="8"/>
        <rFont val="Arial"/>
        <family val="2"/>
      </rPr>
      <t xml:space="preserve"> Eurostat, World Bank, OECD. Relative GDP per capita and currency conversion rates: own calculations based on World Bank data.</t>
    </r>
  </si>
  <si>
    <t>US</t>
  </si>
  <si>
    <t>EUR</t>
  </si>
  <si>
    <t>billion EUR</t>
  </si>
  <si>
    <t>North Macedonia</t>
  </si>
  <si>
    <t>EU-27</t>
  </si>
  <si>
    <r>
      <t>Industrial production:</t>
    </r>
    <r>
      <rPr>
        <sz val="8"/>
        <rFont val="Arial"/>
        <family val="2"/>
      </rPr>
      <t xml:space="preserve"> includes NACE Rev. 2 Sections B-D.  Data adjusted by working days.</t>
    </r>
  </si>
  <si>
    <t>57.4</t>
  </si>
  <si>
    <t>on 1/1/2019</t>
  </si>
  <si>
    <t>2020</t>
  </si>
  <si>
    <t>EU-27 = 100</t>
  </si>
  <si>
    <t>Change 18/19</t>
  </si>
  <si>
    <t>Extra-EU-27</t>
  </si>
  <si>
    <t>(data for 2018)</t>
  </si>
  <si>
    <t>Comparison EU-27 - World</t>
  </si>
  <si>
    <t>in PPS (EU-27 = 100)</t>
  </si>
  <si>
    <t>EU Member 1973-2020</t>
  </si>
  <si>
    <r>
      <t xml:space="preserve">EU-27: area, population: </t>
    </r>
    <r>
      <rPr>
        <sz val="8"/>
        <rFont val="Arial"/>
        <family val="2"/>
      </rPr>
      <t>including French overseas departments.</t>
    </r>
  </si>
  <si>
    <r>
      <t xml:space="preserve">EU-27: trade: </t>
    </r>
    <r>
      <rPr>
        <sz val="8"/>
        <rFont val="Arial"/>
        <family val="2"/>
      </rPr>
      <t xml:space="preserve">only extra-EU trade. </t>
    </r>
  </si>
  <si>
    <t>European Union Countries (EU-27) (also EEA Members)</t>
  </si>
  <si>
    <r>
      <t>Source</t>
    </r>
    <r>
      <rPr>
        <sz val="8"/>
        <rFont val="Arial"/>
        <family val="2"/>
      </rPr>
      <t xml:space="preserve">:  Eurostat [lfsa_ergan, lfsa_urgan], UNECE.  </t>
    </r>
    <r>
      <rPr>
        <b/>
        <sz val="8"/>
        <rFont val="Arial"/>
        <family val="2"/>
      </rPr>
      <t>MK, TR, RS</t>
    </r>
    <r>
      <rPr>
        <sz val="8"/>
        <rFont val="Arial"/>
        <family val="2"/>
      </rPr>
      <t>: national source until column break.</t>
    </r>
    <r>
      <rPr>
        <b/>
        <sz val="8"/>
        <rFont val="Arial"/>
        <family val="2"/>
      </rPr>
      <t xml:space="preserve"> AL:</t>
    </r>
    <r>
      <rPr>
        <sz val="8"/>
        <rFont val="Arial"/>
        <family val="2"/>
      </rPr>
      <t xml:space="preserve"> national sources.</t>
    </r>
  </si>
  <si>
    <r>
      <t>Source</t>
    </r>
    <r>
      <rPr>
        <sz val="8"/>
        <rFont val="Arial"/>
        <family val="2"/>
      </rPr>
      <t>:</t>
    </r>
    <r>
      <rPr>
        <b/>
        <sz val="8"/>
        <rFont val="Arial"/>
        <family val="2"/>
      </rPr>
      <t xml:space="preserve"> </t>
    </r>
    <r>
      <rPr>
        <sz val="8"/>
        <rFont val="Arial"/>
        <family val="2"/>
      </rPr>
      <t>Eurostat [Comext]</t>
    </r>
  </si>
  <si>
    <t>Most of the tables have data up to 2018; where available, more recent data have been provided.</t>
  </si>
  <si>
    <t>Many tables on the internet contain more data than could be presented in this pocketbook. The sources refferencing is more detailed in the excel tables presented on the internet. Some tables may be updated on the web before the publication of the next paper version.</t>
  </si>
  <si>
    <r>
      <t xml:space="preserve">Source: </t>
    </r>
    <r>
      <rPr>
        <sz val="8"/>
        <rFont val="Arial"/>
        <family val="2"/>
      </rPr>
      <t xml:space="preserve">Eurostat [nama_10_gdp, sts_inpr_a], UNECE, OECD. Provisional or estimated data </t>
    </r>
    <r>
      <rPr>
        <i/>
        <sz val="8"/>
        <rFont val="Arial"/>
        <family val="2"/>
      </rPr>
      <t>in italics</t>
    </r>
    <r>
      <rPr>
        <sz val="8"/>
        <rFont val="Arial"/>
        <family val="2"/>
      </rPr>
      <t>.</t>
    </r>
  </si>
  <si>
    <r>
      <t>Source:</t>
    </r>
    <r>
      <rPr>
        <sz val="8"/>
        <rFont val="Arial"/>
        <family val="2"/>
      </rPr>
      <t xml:space="preserve">  Eurostat [nama_10_a10, nama_10_a10_e],  UNECE, national sources, provisional or estimated figures are </t>
    </r>
    <r>
      <rPr>
        <i/>
        <sz val="8"/>
        <rFont val="Arial"/>
        <family val="2"/>
      </rPr>
      <t>in italics</t>
    </r>
    <r>
      <rPr>
        <sz val="8"/>
        <rFont val="Arial"/>
        <family val="2"/>
      </rPr>
      <t xml:space="preserve">. </t>
    </r>
  </si>
  <si>
    <r>
      <t xml:space="preserve">ME, MK, RS,TR: </t>
    </r>
    <r>
      <rPr>
        <sz val="8"/>
        <rFont val="Arial"/>
        <family val="2"/>
      </rPr>
      <t xml:space="preserve">data on employment: Eurostat [lfsa_egan2]; </t>
    </r>
    <r>
      <rPr>
        <b/>
        <sz val="8"/>
        <rFont val="Arial"/>
        <family val="2"/>
      </rPr>
      <t>AL</t>
    </r>
    <r>
      <rPr>
        <sz val="8"/>
        <rFont val="Arial"/>
        <family val="2"/>
      </rPr>
      <t xml:space="preserve"> 2017: national sources;</t>
    </r>
  </si>
  <si>
    <t xml:space="preserve">    (3) an energy and environmental part with data on the impact which the transport sector has on energy use and the environment.</t>
  </si>
  <si>
    <t>EEA, the data provider for the environmental part may be accessed directly on the internet at: https://www.eea.europa.eu/</t>
  </si>
  <si>
    <t xml:space="preserve">Transport represents a crucial sector of the economy. This publication provides an overview of the most recent and most pertinent annual transport-related statistics in Europe. It covers the European Union and its 27 Member States (EU-27) and, as far as possible, the current EU candidate countries, the EFTA countries and UK. As in the reference period (1990-2018), UK was part of the European Union, aggregates for EU-28 are presented whenever possible. </t>
  </si>
  <si>
    <t>Source:  Eurostat [demo_gind, nama_10_gdp, nama_10_pc], national sources. Provisional or estimated data from Eurostat in italics.</t>
  </si>
  <si>
    <r>
      <t>The content of this pocketbook is based on a range of sources including Eurostat, international organisations and associations</t>
    </r>
    <r>
      <rPr>
        <sz val="10"/>
        <rFont val="Arial"/>
      </rPr>
      <t xml:space="preserve"> national statistics and, where no data were available, own estimates. Own estimates have mainly been produced to get an idea of the EU total. At the level of individual countries, they are merely indicative and should by no means be (mis-)interpreted as "official" data.</t>
    </r>
  </si>
  <si>
    <t>gt</t>
  </si>
  <si>
    <t>gross  tonnage (shipping)</t>
  </si>
  <si>
    <t>deadweight tons (shipping)</t>
  </si>
  <si>
    <t>GDP data based on ESA ( European System of National and Regional Accounts) 2010 methodology.</t>
  </si>
  <si>
    <r>
      <t xml:space="preserve">CY: </t>
    </r>
    <r>
      <rPr>
        <sz val="8"/>
        <rFont val="Arial"/>
        <family val="2"/>
      </rPr>
      <t>Area refers to the whole island.</t>
    </r>
    <r>
      <rPr>
        <b/>
        <sz val="8"/>
        <rFont val="Arial"/>
        <family val="2"/>
      </rPr>
      <t xml:space="preserve"> FR</t>
    </r>
    <r>
      <rPr>
        <sz val="8"/>
        <rFont val="Arial"/>
        <family val="2"/>
      </rPr>
      <t>: Area and population include the 5 French overseas departments Guadeloupe, French Guiana, Martinique, Mayotte and La Réunion.</t>
    </r>
  </si>
  <si>
    <r>
      <t>DE:</t>
    </r>
    <r>
      <rPr>
        <sz val="8"/>
        <rFont val="Arial"/>
        <family val="2"/>
      </rPr>
      <t xml:space="preserve"> population : includes former GDR: 1970=17.1,   1980=16.7,   1990=16.1 </t>
    </r>
  </si>
  <si>
    <r>
      <t>Candidate 5</t>
    </r>
    <r>
      <rPr>
        <sz val="8"/>
        <rFont val="Arial"/>
        <family val="2"/>
      </rPr>
      <t xml:space="preserve">: Montenegro,North Macedonia, Albania, Serbia and Turkey. </t>
    </r>
  </si>
  <si>
    <t>European Automobile Manufacturers’ Association (ACEA)</t>
  </si>
  <si>
    <t xml:space="preserve">International Road Federation (IRF) </t>
  </si>
  <si>
    <t>International Transport Forum (ITF)</t>
  </si>
  <si>
    <t>International Union of Railways (UIC)</t>
  </si>
  <si>
    <t>United Nation Economic Commission for Europe (UNECE)</t>
  </si>
  <si>
    <t>FlightGlobal</t>
  </si>
  <si>
    <t>Other European Economic Area (EEA) and in EFTA (European Free Trade Area)</t>
  </si>
  <si>
    <t>In particular, the Commission services would like to thank the following organitations and associations for their valuable contributions and to acknowledge that they agreed to the use of their data:</t>
  </si>
  <si>
    <t>United States</t>
  </si>
  <si>
    <r>
      <t xml:space="preserve"> </t>
    </r>
    <r>
      <rPr>
        <sz val="12"/>
        <rFont val="Arial"/>
        <family val="2"/>
      </rPr>
      <t>by sector</t>
    </r>
  </si>
  <si>
    <r>
      <t>FR</t>
    </r>
    <r>
      <rPr>
        <sz val="8"/>
        <rFont val="Arial"/>
        <family val="2"/>
      </rPr>
      <t>: as from 1991, it includes the 4 French overseas departments and as from 2015 it includes Mayotte.</t>
    </r>
  </si>
  <si>
    <r>
      <t xml:space="preserve">Growth GDP section: </t>
    </r>
    <r>
      <rPr>
        <sz val="8"/>
        <rFont val="Arial"/>
        <family val="2"/>
      </rPr>
      <t xml:space="preserve">data calculated according to the ESA2010 methodology. AL: national sources
</t>
    </r>
    <r>
      <rPr>
        <b/>
        <sz val="8"/>
        <rFont val="Arial"/>
        <family val="2"/>
      </rPr>
      <t xml:space="preserve">Growth industrial production section: </t>
    </r>
    <r>
      <rPr>
        <sz val="8"/>
        <rFont val="Arial"/>
        <family val="2"/>
      </rPr>
      <t xml:space="preserve">data for the 27 member states, UK, NO, CH, ME, MK, RS and TR provided by Eurostat. IS estimated, based on  data from Organisation for Economic Cooperation and development (OECD).  AL data provided by UNECE. </t>
    </r>
  </si>
  <si>
    <t>Growth in GDP and industrial production</t>
  </si>
  <si>
    <t>Share of gross value added and employment</t>
  </si>
  <si>
    <t>Member States external trade of goods</t>
  </si>
  <si>
    <t>Value (billion EUR) for year 2018</t>
  </si>
  <si>
    <t>Symbols and abbreviations</t>
  </si>
  <si>
    <t>Country abbreviations</t>
  </si>
  <si>
    <t>Employment and unemployment</t>
  </si>
  <si>
    <t>Share of Gross Value Added and employment by sector</t>
  </si>
  <si>
    <t>Member States external trade: imports</t>
  </si>
  <si>
    <t>Member States external trade: exports</t>
  </si>
  <si>
    <t>Comparison EU- 27 - World: general data</t>
  </si>
  <si>
    <r>
      <t>NB:</t>
    </r>
    <r>
      <rPr>
        <sz val="8"/>
        <rFont val="Arial"/>
        <family val="2"/>
      </rPr>
      <t xml:space="preserve"> </t>
    </r>
    <r>
      <rPr>
        <b/>
        <sz val="8"/>
        <rFont val="Arial"/>
        <family val="2"/>
      </rPr>
      <t/>
    </r>
  </si>
  <si>
    <t xml:space="preserve">NB: </t>
  </si>
  <si>
    <r>
      <t>NB</t>
    </r>
    <r>
      <rPr>
        <sz val="8"/>
        <rFont val="Arial"/>
        <family val="2"/>
      </rPr>
      <t xml:space="preserve">: </t>
    </r>
    <r>
      <rPr>
        <b/>
        <sz val="8"/>
        <rFont val="Arial"/>
        <family val="2"/>
      </rPr>
      <t>Employment rate</t>
    </r>
    <r>
      <rPr>
        <sz val="8"/>
        <rFont val="Arial"/>
        <family val="2"/>
      </rPr>
      <t xml:space="preserve">: persons in employment as a percentage of the population of working age (15- 64 years). </t>
    </r>
    <r>
      <rPr>
        <b/>
        <sz val="8"/>
        <rFont val="Arial"/>
        <family val="2"/>
      </rPr>
      <t>Unemployment rate</t>
    </r>
    <r>
      <rPr>
        <sz val="8"/>
        <rFont val="Arial"/>
        <family val="2"/>
      </rPr>
      <t xml:space="preserve">: persons unemployed as a percentage of the active population (15-64 years). </t>
    </r>
  </si>
  <si>
    <r>
      <t>NB:</t>
    </r>
    <r>
      <rPr>
        <sz val="8"/>
        <rFont val="Arial"/>
        <family val="2"/>
      </rPr>
      <t/>
    </r>
  </si>
  <si>
    <r>
      <t>NB</t>
    </r>
    <r>
      <rPr>
        <sz val="8"/>
        <rFont val="Arial"/>
        <family val="2"/>
      </rPr>
      <t xml:space="preserve">: </t>
    </r>
  </si>
  <si>
    <r>
      <t>NB</t>
    </r>
    <r>
      <rPr>
        <sz val="8"/>
        <rFont val="Arial"/>
        <family val="2"/>
      </rPr>
      <t>:</t>
    </r>
  </si>
  <si>
    <t>u</t>
  </si>
  <si>
    <r>
      <t>Source</t>
    </r>
    <r>
      <rPr>
        <sz val="8"/>
        <rFont val="Arial"/>
        <family val="2"/>
      </rPr>
      <t>:</t>
    </r>
    <r>
      <rPr>
        <b/>
        <sz val="8"/>
        <rFont val="Arial"/>
        <family val="2"/>
      </rPr>
      <t xml:space="preserve"> </t>
    </r>
    <r>
      <rPr>
        <sz val="8"/>
        <rFont val="Arial"/>
        <family val="2"/>
      </rPr>
      <t xml:space="preserve">Eurostat [demo_gind];  provisional or estimated figures are in </t>
    </r>
    <r>
      <rPr>
        <i/>
        <sz val="8"/>
        <rFont val="Arial"/>
        <family val="2"/>
      </rPr>
      <t>italics</t>
    </r>
    <r>
      <rPr>
        <sz val="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</si>
</sst>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quot;€&quot;* #,##0.00_-;_-&quot;€&quot;* &quot;-&quot;??_-;_-@_-"/>
    <numFmt numFmtId="165" formatCode="#,##0.0"/>
    <numFmt numFmtId="166" formatCode="#,##0.000"/>
    <numFmt numFmtId="167" formatCode="0.0"/>
    <numFmt numFmtId="168" formatCode="##0\ \ "/>
    <numFmt numFmtId="169" formatCode="0.000"/>
    <numFmt numFmtId="170" formatCode="##0\ "/>
    <numFmt numFmtId="171" formatCode="0.0\ "/>
    <numFmt numFmtId="172" formatCode="0.0\ \ "/>
    <numFmt numFmtId="173" formatCode="#\ ##0.0"/>
    <numFmt numFmtId="174" formatCode="_-* #,##0.00_L_e_k_-;\-* #,##0.00_L_e_k_-;_-* &quot;-&quot;??_L_e_k_-;_-@_-"/>
    <numFmt numFmtId="175" formatCode="_(* #,##0.00_);_(* \(#,##0.00\);_(* &quot;-&quot;??_);_(@_)"/>
    <numFmt numFmtId="176" formatCode="0.0%"/>
    <numFmt numFmtId="177" formatCode="#\ ##0"/>
    <numFmt numFmtId="178" formatCode="#,##0.0_)"/>
    <numFmt numFmtId="179" formatCode="0.0_)"/>
  </numFmts>
  <fonts count="60" x14ac:knownFonts="1">
    <font>
      <sz val="10"/>
      <name val="Arial"/>
    </font>
    <font>
      <sz val="10"/>
      <name val="Arial"/>
    </font>
    <font>
      <u/>
      <sz val="10"/>
      <color indexed="12"/>
      <name val="Arial"/>
      <family val="2"/>
    </font>
    <font>
      <sz val="8"/>
      <name val="Arial"/>
      <family val="2"/>
    </font>
    <font>
      <b/>
      <sz val="10"/>
      <color indexed="18"/>
      <name val="Arial"/>
      <family val="2"/>
    </font>
    <font>
      <b/>
      <sz val="10"/>
      <color indexed="8"/>
      <name val="Arial"/>
      <family val="2"/>
    </font>
    <font>
      <sz val="8"/>
      <name val="Arial"/>
      <family val="2"/>
    </font>
    <font>
      <sz val="10"/>
      <name val="Times"/>
      <family val="1"/>
    </font>
    <font>
      <b/>
      <sz val="14"/>
      <name val="Arial"/>
      <family val="2"/>
    </font>
    <font>
      <sz val="10"/>
      <name val="Arial"/>
      <family val="2"/>
    </font>
    <font>
      <b/>
      <sz val="12"/>
      <name val="Arial"/>
      <family val="2"/>
    </font>
    <font>
      <b/>
      <sz val="8"/>
      <name val="Arial"/>
      <family val="2"/>
    </font>
    <font>
      <b/>
      <sz val="10"/>
      <name val="Arial"/>
      <family val="2"/>
    </font>
    <font>
      <sz val="8"/>
      <name val="Times"/>
      <family val="1"/>
    </font>
    <font>
      <b/>
      <sz val="8"/>
      <name val="Times"/>
      <family val="1"/>
    </font>
    <font>
      <b/>
      <sz val="8"/>
      <name val="Times"/>
      <family val="1"/>
    </font>
    <font>
      <b/>
      <sz val="9"/>
      <name val="Arial"/>
      <family val="2"/>
    </font>
    <font>
      <sz val="9"/>
      <name val="Arial"/>
      <family val="2"/>
    </font>
    <font>
      <b/>
      <sz val="9"/>
      <name val="Arial"/>
      <family val="2"/>
    </font>
    <font>
      <b/>
      <sz val="8"/>
      <name val="Arial"/>
      <family val="2"/>
    </font>
    <font>
      <b/>
      <sz val="9"/>
      <name val="Times"/>
      <family val="1"/>
    </font>
    <font>
      <b/>
      <sz val="9"/>
      <name val="Times"/>
      <family val="1"/>
    </font>
    <font>
      <b/>
      <sz val="10"/>
      <name val="Times"/>
      <family val="1"/>
    </font>
    <font>
      <b/>
      <i/>
      <sz val="9"/>
      <name val="Times"/>
      <family val="1"/>
    </font>
    <font>
      <b/>
      <i/>
      <sz val="10"/>
      <name val="Times"/>
      <family val="1"/>
    </font>
    <font>
      <i/>
      <sz val="8"/>
      <name val="Times"/>
      <family val="1"/>
    </font>
    <font>
      <b/>
      <vertAlign val="superscript"/>
      <sz val="7"/>
      <name val="Arial"/>
      <family val="2"/>
    </font>
    <font>
      <b/>
      <sz val="7"/>
      <name val="Arial"/>
      <family val="2"/>
    </font>
    <font>
      <i/>
      <sz val="8"/>
      <name val="Arial"/>
      <family val="2"/>
    </font>
    <font>
      <vertAlign val="superscript"/>
      <sz val="8"/>
      <name val="Arial"/>
      <family val="2"/>
    </font>
    <font>
      <b/>
      <i/>
      <sz val="8"/>
      <name val="Arial"/>
      <family val="2"/>
    </font>
    <font>
      <sz val="9"/>
      <name val="Arial"/>
      <family val="2"/>
    </font>
    <font>
      <sz val="9"/>
      <name val="Arial"/>
      <family val="2"/>
      <charset val="162"/>
    </font>
    <font>
      <b/>
      <sz val="11"/>
      <name val="Arial"/>
      <family val="2"/>
    </font>
    <font>
      <u/>
      <sz val="10"/>
      <color indexed="8"/>
      <name val="Arial"/>
      <family val="2"/>
    </font>
    <font>
      <sz val="10"/>
      <color indexed="8"/>
      <name val="Arial"/>
      <family val="2"/>
    </font>
    <font>
      <sz val="11"/>
      <name val="Arial"/>
      <family val="2"/>
    </font>
    <font>
      <sz val="8"/>
      <color indexed="10"/>
      <name val="Arial"/>
      <family val="2"/>
    </font>
    <font>
      <b/>
      <sz val="8"/>
      <color indexed="10"/>
      <name val="Arial"/>
      <family val="2"/>
    </font>
    <font>
      <sz val="8"/>
      <color indexed="8"/>
      <name val="Arial"/>
      <family val="2"/>
    </font>
    <font>
      <sz val="11"/>
      <name val="Arial"/>
      <family val="2"/>
    </font>
    <font>
      <sz val="11"/>
      <name val="Arial"/>
      <family val="2"/>
    </font>
    <font>
      <sz val="10"/>
      <name val="Helvetica"/>
    </font>
    <font>
      <sz val="11"/>
      <name val="Arial"/>
      <family val="2"/>
    </font>
    <font>
      <sz val="7"/>
      <name val="Arial"/>
      <family val="2"/>
    </font>
    <font>
      <i/>
      <sz val="7"/>
      <name val="Arial"/>
      <family val="2"/>
    </font>
    <font>
      <sz val="11"/>
      <name val="Arial"/>
      <family val="2"/>
    </font>
    <font>
      <sz val="12"/>
      <name val="Arial"/>
      <family val="2"/>
    </font>
    <font>
      <sz val="11"/>
      <color theme="1"/>
      <name val="Calibri"/>
      <family val="2"/>
      <scheme val="minor"/>
    </font>
    <font>
      <sz val="11"/>
      <color theme="1"/>
      <name val="Calibri"/>
      <family val="2"/>
      <charset val="238"/>
      <scheme val="minor"/>
    </font>
    <font>
      <sz val="11"/>
      <color rgb="FF000000"/>
      <name val="Calibri"/>
      <family val="2"/>
    </font>
    <font>
      <b/>
      <sz val="8"/>
      <color rgb="FFFF0000"/>
      <name val="Arial"/>
      <family val="2"/>
    </font>
    <font>
      <sz val="8"/>
      <color rgb="FFFF0000"/>
      <name val="Arial"/>
      <family val="2"/>
    </font>
    <font>
      <b/>
      <sz val="8"/>
      <color theme="1"/>
      <name val="Arial"/>
      <family val="2"/>
    </font>
    <font>
      <sz val="8"/>
      <color theme="1"/>
      <name val="Arial"/>
      <family val="2"/>
    </font>
    <font>
      <i/>
      <sz val="8"/>
      <color theme="1"/>
      <name val="Arial"/>
      <family val="2"/>
    </font>
    <font>
      <sz val="10"/>
      <color theme="1"/>
      <name val="Arial"/>
      <family val="2"/>
    </font>
    <font>
      <sz val="10"/>
      <color rgb="FFFF0000"/>
      <name val="Arial"/>
      <family val="2"/>
    </font>
    <font>
      <sz val="9"/>
      <color theme="1"/>
      <name val="Arial"/>
      <family val="2"/>
    </font>
    <font>
      <b/>
      <sz val="9"/>
      <color rgb="FFFF0000"/>
      <name val="Arial"/>
      <family val="2"/>
    </font>
  </fonts>
  <fills count="8">
    <fill>
      <patternFill patternType="none"/>
    </fill>
    <fill>
      <patternFill patternType="gray125"/>
    </fill>
    <fill>
      <patternFill patternType="lightGray">
        <fgColor indexed="9"/>
      </patternFill>
    </fill>
    <fill>
      <patternFill patternType="gray0625">
        <fgColor indexed="9"/>
      </patternFill>
    </fill>
    <fill>
      <patternFill patternType="solid">
        <fgColor indexed="15"/>
        <bgColor indexed="64"/>
      </patternFill>
    </fill>
    <fill>
      <patternFill patternType="solid">
        <fgColor indexed="42"/>
        <bgColor indexed="64"/>
      </patternFill>
    </fill>
    <fill>
      <patternFill patternType="solid">
        <fgColor indexed="41"/>
        <bgColor indexed="64"/>
      </patternFill>
    </fill>
    <fill>
      <patternFill patternType="solid">
        <fgColor rgb="FFCCFFCC"/>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thin">
        <color indexed="8"/>
      </left>
      <right style="thin">
        <color indexed="64"/>
      </right>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right style="thick">
        <color indexed="64"/>
      </right>
      <top/>
      <bottom/>
      <diagonal/>
    </border>
    <border>
      <left style="thick">
        <color indexed="64"/>
      </left>
      <right style="thick">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hair">
        <color indexed="64"/>
      </right>
      <top/>
      <bottom style="thin">
        <color indexed="64"/>
      </bottom>
      <diagonal/>
    </border>
    <border>
      <left/>
      <right style="thick">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s>
  <cellStyleXfs count="24">
    <xf numFmtId="0" fontId="0" fillId="0" borderId="0"/>
    <xf numFmtId="178" fontId="44" fillId="0" borderId="0" applyBorder="0" applyProtection="0"/>
    <xf numFmtId="175" fontId="48" fillId="0" borderId="0" applyFont="0" applyFill="0" applyBorder="0" applyAlignment="0" applyProtection="0"/>
    <xf numFmtId="174" fontId="49" fillId="0" borderId="0" applyFont="0" applyFill="0" applyBorder="0" applyAlignment="0" applyProtection="0"/>
    <xf numFmtId="0" fontId="2" fillId="0" borderId="0" applyNumberFormat="0" applyFill="0" applyBorder="0" applyAlignment="0" applyProtection="0">
      <alignment vertical="top"/>
      <protection locked="0"/>
    </xf>
    <xf numFmtId="0" fontId="48" fillId="0" borderId="0"/>
    <xf numFmtId="0" fontId="46" fillId="0" borderId="0"/>
    <xf numFmtId="0" fontId="50" fillId="0" borderId="0" applyNumberFormat="0" applyBorder="0" applyAlignment="0"/>
    <xf numFmtId="0" fontId="40" fillId="0" borderId="0"/>
    <xf numFmtId="0" fontId="48" fillId="0" borderId="0"/>
    <xf numFmtId="0" fontId="36" fillId="0" borderId="0"/>
    <xf numFmtId="0" fontId="36" fillId="0" borderId="0"/>
    <xf numFmtId="0" fontId="9" fillId="0" borderId="0"/>
    <xf numFmtId="0" fontId="48" fillId="0" borderId="0"/>
    <xf numFmtId="0" fontId="41" fillId="0" borderId="0"/>
    <xf numFmtId="0" fontId="42" fillId="0" borderId="0"/>
    <xf numFmtId="0" fontId="48" fillId="0" borderId="0"/>
    <xf numFmtId="0" fontId="43" fillId="0" borderId="0"/>
    <xf numFmtId="0" fontId="49" fillId="0" borderId="0"/>
    <xf numFmtId="9" fontId="1" fillId="0" borderId="0" applyFont="0" applyFill="0" applyBorder="0" applyAlignment="0" applyProtection="0"/>
    <xf numFmtId="179" fontId="45" fillId="0" borderId="0" applyFill="0" applyAlignment="0" applyProtection="0"/>
    <xf numFmtId="0" fontId="3" fillId="0" borderId="0"/>
    <xf numFmtId="0" fontId="4" fillId="2" borderId="0" applyNumberFormat="0" applyBorder="0">
      <protection locked="0"/>
    </xf>
    <xf numFmtId="0" fontId="5" fillId="3" borderId="0" applyNumberFormat="0" applyBorder="0">
      <protection locked="0"/>
    </xf>
  </cellStyleXfs>
  <cellXfs count="612">
    <xf numFmtId="0" fontId="0" fillId="0" borderId="0" xfId="0"/>
    <xf numFmtId="0" fontId="7" fillId="0" borderId="0" xfId="0" applyFont="1"/>
    <xf numFmtId="0" fontId="7" fillId="0" borderId="0" xfId="0" applyFont="1" applyBorder="1"/>
    <xf numFmtId="0" fontId="7" fillId="0" borderId="0" xfId="0" applyFont="1" applyBorder="1" applyAlignment="1">
      <alignment horizontal="center"/>
    </xf>
    <xf numFmtId="0" fontId="11" fillId="0" borderId="0" xfId="0" applyFont="1" applyBorder="1" applyAlignment="1">
      <alignment horizontal="left"/>
    </xf>
    <xf numFmtId="0" fontId="13" fillId="0" borderId="0" xfId="0" applyFont="1"/>
    <xf numFmtId="0" fontId="7" fillId="0" borderId="0" xfId="0" applyFont="1" applyAlignment="1">
      <alignment horizontal="left" vertical="top"/>
    </xf>
    <xf numFmtId="0" fontId="9" fillId="0" borderId="0" xfId="0" applyFont="1" applyAlignment="1">
      <alignment vertical="center"/>
    </xf>
    <xf numFmtId="0" fontId="9" fillId="0" borderId="0" xfId="0" applyFont="1" applyAlignment="1">
      <alignment horizontal="left" vertical="top"/>
    </xf>
    <xf numFmtId="0" fontId="9" fillId="0" borderId="0" xfId="0" applyFont="1" applyAlignment="1">
      <alignment horizontal="left" vertical="top" wrapText="1"/>
    </xf>
    <xf numFmtId="0" fontId="13" fillId="0" borderId="0" xfId="0" applyFont="1" applyAlignment="1">
      <alignment horizontal="left" vertical="top"/>
    </xf>
    <xf numFmtId="0" fontId="14" fillId="0" borderId="0" xfId="0" applyFont="1" applyAlignment="1">
      <alignment horizontal="center"/>
    </xf>
    <xf numFmtId="0" fontId="15" fillId="0" borderId="0" xfId="0" applyFont="1"/>
    <xf numFmtId="0" fontId="7" fillId="0" borderId="0" xfId="0" applyFont="1" applyFill="1"/>
    <xf numFmtId="0" fontId="16" fillId="4" borderId="0" xfId="0" applyFont="1" applyFill="1" applyBorder="1" applyAlignment="1">
      <alignment horizontal="left"/>
    </xf>
    <xf numFmtId="0" fontId="17" fillId="4" borderId="0" xfId="0" applyFont="1" applyFill="1" applyBorder="1"/>
    <xf numFmtId="0" fontId="7" fillId="4" borderId="0" xfId="0" applyFont="1" applyFill="1"/>
    <xf numFmtId="0" fontId="3" fillId="0" borderId="0" xfId="0" applyFont="1" applyAlignment="1">
      <alignment vertical="center"/>
    </xf>
    <xf numFmtId="0" fontId="3" fillId="0" borderId="0" xfId="0" applyFont="1" applyBorder="1" applyAlignment="1">
      <alignment vertical="center"/>
    </xf>
    <xf numFmtId="0" fontId="3" fillId="0" borderId="0" xfId="0" applyFont="1"/>
    <xf numFmtId="0" fontId="1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horizontal="right" vertical="center"/>
    </xf>
    <xf numFmtId="0" fontId="17" fillId="0" borderId="0" xfId="0" applyFont="1"/>
    <xf numFmtId="0" fontId="7" fillId="0" borderId="0" xfId="0" applyFont="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18" fillId="0" borderId="0" xfId="0" applyFont="1" applyAlignment="1">
      <alignment horizontal="left"/>
    </xf>
    <xf numFmtId="0" fontId="20" fillId="0" borderId="0" xfId="0" applyFont="1" applyAlignment="1">
      <alignment horizontal="left"/>
    </xf>
    <xf numFmtId="0" fontId="15" fillId="0" borderId="0" xfId="0" applyFont="1" applyAlignment="1">
      <alignment horizontal="center"/>
    </xf>
    <xf numFmtId="0" fontId="21" fillId="0" borderId="0" xfId="0" applyFont="1" applyAlignment="1">
      <alignment horizontal="left"/>
    </xf>
    <xf numFmtId="0" fontId="22" fillId="0" borderId="0" xfId="0" applyFont="1" applyAlignment="1">
      <alignment horizontal="center"/>
    </xf>
    <xf numFmtId="0" fontId="23" fillId="0" borderId="0" xfId="0" applyFont="1" applyAlignment="1">
      <alignment horizontal="left"/>
    </xf>
    <xf numFmtId="0" fontId="24" fillId="0" borderId="0" xfId="0" applyFont="1" applyAlignment="1">
      <alignment horizontal="left"/>
    </xf>
    <xf numFmtId="0" fontId="7" fillId="0" borderId="0" xfId="0" applyFont="1" applyAlignment="1">
      <alignment horizontal="left"/>
    </xf>
    <xf numFmtId="0" fontId="13" fillId="0" borderId="0" xfId="0" applyFont="1" applyAlignment="1">
      <alignment horizontal="left" vertical="center"/>
    </xf>
    <xf numFmtId="0" fontId="25" fillId="0" borderId="0" xfId="0" applyFont="1"/>
    <xf numFmtId="0" fontId="6" fillId="0" borderId="0" xfId="0" applyFont="1" applyAlignment="1">
      <alignment horizontal="center"/>
    </xf>
    <xf numFmtId="0" fontId="10" fillId="0" borderId="0" xfId="0" quotePrefix="1" applyFont="1" applyAlignment="1">
      <alignment horizontal="right" vertical="top"/>
    </xf>
    <xf numFmtId="0" fontId="0" fillId="0" borderId="0" xfId="0" applyFill="1" applyBorder="1"/>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167" fontId="3" fillId="0" borderId="0" xfId="0" applyNumberFormat="1" applyFont="1" applyFill="1" applyBorder="1" applyAlignment="1">
      <alignment horizontal="right" vertical="center"/>
    </xf>
    <xf numFmtId="0" fontId="19" fillId="0" borderId="3" xfId="0" applyFont="1" applyFill="1" applyBorder="1" applyAlignment="1">
      <alignment horizontal="center" vertical="center"/>
    </xf>
    <xf numFmtId="0" fontId="0" fillId="0" borderId="0" xfId="0" applyFill="1"/>
    <xf numFmtId="0" fontId="11" fillId="0" borderId="0" xfId="0" applyFont="1" applyBorder="1" applyAlignment="1">
      <alignment horizontal="left" vertical="center" wrapText="1"/>
    </xf>
    <xf numFmtId="0" fontId="0" fillId="0" borderId="0" xfId="0" applyAlignment="1">
      <alignment vertical="top"/>
    </xf>
    <xf numFmtId="0" fontId="9" fillId="0" borderId="0" xfId="0" applyFont="1" applyAlignment="1">
      <alignment vertical="top" wrapText="1"/>
    </xf>
    <xf numFmtId="0" fontId="10" fillId="0" borderId="0" xfId="0" quotePrefix="1" applyFont="1" applyBorder="1" applyAlignment="1">
      <alignment horizontal="right" vertical="top"/>
    </xf>
    <xf numFmtId="0" fontId="0" fillId="0" borderId="0" xfId="0" applyBorder="1"/>
    <xf numFmtId="0" fontId="6" fillId="0" borderId="0" xfId="0" applyFont="1" applyFill="1" applyAlignment="1">
      <alignment horizontal="center"/>
    </xf>
    <xf numFmtId="2" fontId="19" fillId="0" borderId="2" xfId="0" applyNumberFormat="1" applyFont="1" applyFill="1" applyBorder="1" applyAlignment="1">
      <alignment horizontal="center"/>
    </xf>
    <xf numFmtId="0" fontId="11" fillId="0" borderId="0" xfId="0" applyFont="1" applyFill="1" applyBorder="1" applyAlignment="1">
      <alignment horizontal="left"/>
    </xf>
    <xf numFmtId="0" fontId="17" fillId="0" borderId="0" xfId="0" applyFont="1" applyFill="1"/>
    <xf numFmtId="0" fontId="11" fillId="0" borderId="0" xfId="0" applyFont="1" applyBorder="1" applyAlignment="1">
      <alignment horizontal="left" vertical="center"/>
    </xf>
    <xf numFmtId="0" fontId="11" fillId="0" borderId="0" xfId="0" applyFont="1" applyAlignment="1">
      <alignment vertical="top"/>
    </xf>
    <xf numFmtId="0" fontId="17" fillId="0" borderId="0" xfId="0" applyFont="1" applyAlignment="1">
      <alignment vertical="top"/>
    </xf>
    <xf numFmtId="0" fontId="0" fillId="0" borderId="0" xfId="0" applyFill="1" applyBorder="1" applyAlignment="1">
      <alignment vertical="top"/>
    </xf>
    <xf numFmtId="0" fontId="0" fillId="0" borderId="0" xfId="0" applyFill="1" applyAlignment="1">
      <alignment vertical="top"/>
    </xf>
    <xf numFmtId="0" fontId="11" fillId="4" borderId="4" xfId="0" applyFont="1" applyFill="1" applyBorder="1" applyAlignment="1">
      <alignment horizontal="center" vertical="center" wrapText="1"/>
    </xf>
    <xf numFmtId="0" fontId="11" fillId="0" borderId="0" xfId="0" applyFont="1" applyBorder="1" applyAlignment="1">
      <alignment horizontal="left" vertical="top"/>
    </xf>
    <xf numFmtId="49" fontId="3" fillId="0" borderId="0" xfId="0" applyNumberFormat="1" applyFont="1" applyAlignment="1">
      <alignment horizontal="left" vertical="top"/>
    </xf>
    <xf numFmtId="0" fontId="10" fillId="0" borderId="0" xfId="0" applyFont="1" applyAlignment="1">
      <alignment horizontal="center"/>
    </xf>
    <xf numFmtId="0" fontId="0" fillId="0" borderId="0" xfId="0" applyAlignment="1">
      <alignment vertical="center"/>
    </xf>
    <xf numFmtId="0" fontId="9" fillId="0" borderId="0" xfId="0" applyFont="1" applyBorder="1" applyAlignment="1">
      <alignment horizontal="center" vertical="center"/>
    </xf>
    <xf numFmtId="0" fontId="7" fillId="0" borderId="0" xfId="0" applyFont="1" applyBorder="1" applyAlignment="1">
      <alignment vertical="center"/>
    </xf>
    <xf numFmtId="0" fontId="19"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1" fillId="0" borderId="0" xfId="0" applyFont="1" applyFill="1" applyAlignment="1">
      <alignment horizontal="center" vertical="center"/>
    </xf>
    <xf numFmtId="1" fontId="19" fillId="4" borderId="5" xfId="0" applyNumberFormat="1" applyFont="1" applyFill="1" applyBorder="1" applyAlignment="1">
      <alignment horizontal="center" vertical="center"/>
    </xf>
    <xf numFmtId="1" fontId="19" fillId="4" borderId="6" xfId="0" applyNumberFormat="1" applyFont="1" applyFill="1" applyBorder="1" applyAlignment="1">
      <alignment horizontal="center" vertical="center"/>
    </xf>
    <xf numFmtId="2" fontId="19" fillId="5" borderId="2" xfId="0" applyNumberFormat="1" applyFont="1" applyFill="1" applyBorder="1" applyAlignment="1">
      <alignment horizontal="center"/>
    </xf>
    <xf numFmtId="2" fontId="11" fillId="5" borderId="2" xfId="0" applyNumberFormat="1" applyFont="1" applyFill="1" applyBorder="1" applyAlignment="1">
      <alignment horizontal="center"/>
    </xf>
    <xf numFmtId="0" fontId="0" fillId="4" borderId="7" xfId="0" applyFill="1" applyBorder="1"/>
    <xf numFmtId="165" fontId="3" fillId="0" borderId="8" xfId="0" applyNumberFormat="1" applyFont="1" applyFill="1" applyBorder="1" applyAlignment="1">
      <alignment horizontal="right" vertical="center"/>
    </xf>
    <xf numFmtId="165" fontId="3" fillId="5" borderId="8" xfId="0" applyNumberFormat="1" applyFont="1" applyFill="1" applyBorder="1" applyAlignment="1">
      <alignment horizontal="right" vertical="center"/>
    </xf>
    <xf numFmtId="0" fontId="10" fillId="0" borderId="0" xfId="0" quotePrefix="1" applyFont="1" applyAlignment="1">
      <alignment horizontal="right"/>
    </xf>
    <xf numFmtId="169" fontId="3" fillId="0" borderId="9" xfId="0" applyNumberFormat="1" applyFont="1" applyFill="1" applyBorder="1" applyAlignment="1">
      <alignment vertical="center"/>
    </xf>
    <xf numFmtId="169" fontId="3" fillId="5" borderId="7" xfId="0" applyNumberFormat="1" applyFont="1" applyFill="1" applyBorder="1" applyAlignment="1">
      <alignment vertical="center"/>
    </xf>
    <xf numFmtId="169" fontId="3" fillId="5" borderId="0" xfId="0" applyNumberFormat="1" applyFont="1" applyFill="1" applyBorder="1" applyAlignment="1">
      <alignment vertical="center"/>
    </xf>
    <xf numFmtId="169" fontId="3" fillId="0" borderId="7" xfId="0" applyNumberFormat="1" applyFont="1" applyFill="1" applyBorder="1" applyAlignment="1">
      <alignment vertical="center"/>
    </xf>
    <xf numFmtId="169" fontId="3" fillId="0" borderId="0" xfId="0" applyNumberFormat="1" applyFont="1" applyFill="1" applyBorder="1" applyAlignment="1">
      <alignment vertical="center"/>
    </xf>
    <xf numFmtId="0" fontId="0" fillId="4" borderId="5" xfId="0" applyFill="1" applyBorder="1"/>
    <xf numFmtId="0" fontId="11" fillId="0" borderId="0" xfId="0" applyFont="1" applyFill="1" applyAlignment="1">
      <alignment vertical="center"/>
    </xf>
    <xf numFmtId="0" fontId="11" fillId="0" borderId="0" xfId="0" applyFont="1" applyFill="1" applyAlignment="1">
      <alignment horizontal="left" vertical="center"/>
    </xf>
    <xf numFmtId="49" fontId="3" fillId="0" borderId="0" xfId="0" applyNumberFormat="1" applyFont="1" applyAlignment="1">
      <alignment vertical="top"/>
    </xf>
    <xf numFmtId="0" fontId="0" fillId="0" borderId="0" xfId="0" applyAlignment="1"/>
    <xf numFmtId="0" fontId="12" fillId="0" borderId="0" xfId="0" applyFont="1" applyAlignment="1">
      <alignment horizontal="center" vertical="top"/>
    </xf>
    <xf numFmtId="0" fontId="13" fillId="0" borderId="0" xfId="0" applyFont="1" applyAlignment="1">
      <alignment vertical="top"/>
    </xf>
    <xf numFmtId="0" fontId="6" fillId="0" borderId="0" xfId="0" applyFont="1" applyAlignment="1">
      <alignment horizontal="center" vertical="top"/>
    </xf>
    <xf numFmtId="0" fontId="9" fillId="0" borderId="0" xfId="0" applyFont="1"/>
    <xf numFmtId="0" fontId="12" fillId="0" borderId="0" xfId="0" applyFont="1" applyAlignment="1">
      <alignment horizontal="left" vertical="top"/>
    </xf>
    <xf numFmtId="49" fontId="9" fillId="0" borderId="0" xfId="0" applyNumberFormat="1" applyFont="1" applyAlignment="1">
      <alignment vertical="center"/>
    </xf>
    <xf numFmtId="49" fontId="9" fillId="0" borderId="0" xfId="0" applyNumberFormat="1" applyFont="1" applyAlignment="1">
      <alignment horizontal="left" vertical="center"/>
    </xf>
    <xf numFmtId="1" fontId="11" fillId="4" borderId="8" xfId="0" applyNumberFormat="1" applyFont="1" applyFill="1" applyBorder="1" applyAlignment="1">
      <alignment horizontal="center" vertical="center" wrapText="1"/>
    </xf>
    <xf numFmtId="0" fontId="0" fillId="0" borderId="8" xfId="0" applyFill="1" applyBorder="1"/>
    <xf numFmtId="0" fontId="11" fillId="4" borderId="8" xfId="0" applyFont="1" applyFill="1" applyBorder="1" applyAlignment="1">
      <alignment horizontal="center" vertical="center"/>
    </xf>
    <xf numFmtId="170" fontId="3" fillId="0" borderId="8" xfId="0" applyNumberFormat="1" applyFont="1" applyFill="1" applyBorder="1" applyAlignment="1">
      <alignment horizontal="right" vertical="center" wrapText="1"/>
    </xf>
    <xf numFmtId="170" fontId="3" fillId="5" borderId="8" xfId="0" applyNumberFormat="1" applyFont="1" applyFill="1" applyBorder="1" applyAlignment="1">
      <alignment horizontal="right" vertical="center" wrapText="1"/>
    </xf>
    <xf numFmtId="1" fontId="19" fillId="4" borderId="10" xfId="0" applyNumberFormat="1" applyFont="1" applyFill="1" applyBorder="1" applyAlignment="1">
      <alignment horizontal="center" vertical="center" wrapText="1"/>
    </xf>
    <xf numFmtId="1" fontId="19" fillId="4" borderId="11" xfId="0" applyNumberFormat="1" applyFont="1" applyFill="1" applyBorder="1" applyAlignment="1">
      <alignment horizontal="center" vertical="center" wrapText="1"/>
    </xf>
    <xf numFmtId="1" fontId="19" fillId="4" borderId="12" xfId="0" applyNumberFormat="1" applyFont="1" applyFill="1" applyBorder="1" applyAlignment="1">
      <alignment horizontal="center" vertical="center" wrapText="1"/>
    </xf>
    <xf numFmtId="1" fontId="27" fillId="4" borderId="8" xfId="0" applyNumberFormat="1" applyFont="1" applyFill="1" applyBorder="1" applyAlignment="1">
      <alignment horizontal="center" vertical="center" wrapText="1"/>
    </xf>
    <xf numFmtId="0" fontId="0" fillId="4" borderId="8" xfId="0" applyFill="1" applyBorder="1"/>
    <xf numFmtId="0" fontId="11" fillId="4" borderId="8" xfId="0" quotePrefix="1" applyFont="1" applyFill="1" applyBorder="1" applyAlignment="1">
      <alignment horizontal="center" vertical="center"/>
    </xf>
    <xf numFmtId="0" fontId="11" fillId="4" borderId="7" xfId="0" quotePrefix="1" applyFont="1" applyFill="1" applyBorder="1" applyAlignment="1">
      <alignment horizontal="right" vertical="center"/>
    </xf>
    <xf numFmtId="0" fontId="11" fillId="4" borderId="7" xfId="0" applyFont="1" applyFill="1" applyBorder="1" applyAlignment="1">
      <alignment horizontal="right" vertical="center"/>
    </xf>
    <xf numFmtId="1" fontId="27" fillId="4" borderId="7" xfId="0" applyNumberFormat="1" applyFont="1" applyFill="1" applyBorder="1" applyAlignment="1">
      <alignment horizontal="right" vertical="center" wrapText="1"/>
    </xf>
    <xf numFmtId="1" fontId="11" fillId="4" borderId="7" xfId="0" applyNumberFormat="1" applyFont="1" applyFill="1" applyBorder="1" applyAlignment="1">
      <alignment horizontal="right" vertical="center" wrapText="1"/>
    </xf>
    <xf numFmtId="0" fontId="6" fillId="4" borderId="9" xfId="0" applyFont="1" applyFill="1" applyBorder="1" applyAlignment="1">
      <alignment horizontal="right" vertical="top"/>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7" fillId="0" borderId="0" xfId="0" applyFont="1" applyFill="1" applyAlignment="1">
      <alignment vertical="center"/>
    </xf>
    <xf numFmtId="0" fontId="11" fillId="4" borderId="0" xfId="0" applyFont="1" applyFill="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11" fillId="4" borderId="15" xfId="0" applyFont="1" applyFill="1" applyBorder="1" applyAlignment="1">
      <alignment horizontal="left" vertical="center"/>
    </xf>
    <xf numFmtId="0" fontId="15" fillId="0" borderId="6" xfId="0" applyFont="1" applyBorder="1" applyAlignment="1">
      <alignment horizontal="left" vertical="top"/>
    </xf>
    <xf numFmtId="0" fontId="13" fillId="0" borderId="6" xfId="0" applyFont="1" applyBorder="1" applyAlignment="1">
      <alignment horizontal="left" vertical="top"/>
    </xf>
    <xf numFmtId="0" fontId="13" fillId="0" borderId="4" xfId="0" applyFont="1" applyBorder="1" applyAlignment="1">
      <alignment horizontal="left" vertical="top"/>
    </xf>
    <xf numFmtId="0" fontId="30" fillId="4" borderId="16" xfId="0" applyFont="1" applyFill="1" applyBorder="1" applyAlignment="1">
      <alignment horizontal="left" vertical="center"/>
    </xf>
    <xf numFmtId="0" fontId="11" fillId="4" borderId="17" xfId="0" applyFont="1" applyFill="1" applyBorder="1" applyAlignment="1">
      <alignment horizontal="left" vertical="center"/>
    </xf>
    <xf numFmtId="0" fontId="28" fillId="0" borderId="17"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11" fillId="4" borderId="19" xfId="0" applyFont="1" applyFill="1" applyBorder="1" applyAlignment="1">
      <alignment horizontal="left" vertical="center"/>
    </xf>
    <xf numFmtId="0" fontId="11" fillId="4" borderId="13" xfId="0" applyFont="1" applyFill="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1" fillId="4" borderId="19" xfId="0" quotePrefix="1" applyFont="1" applyFill="1" applyBorder="1" applyAlignment="1">
      <alignment horizontal="left" vertical="center"/>
    </xf>
    <xf numFmtId="0" fontId="3" fillId="4" borderId="13" xfId="0" applyFont="1" applyFill="1" applyBorder="1" applyAlignment="1">
      <alignment horizontal="left" vertical="center"/>
    </xf>
    <xf numFmtId="0" fontId="11" fillId="4" borderId="19" xfId="0" applyFont="1" applyFill="1" applyBorder="1" applyAlignment="1">
      <alignment horizontal="left" vertical="top"/>
    </xf>
    <xf numFmtId="0" fontId="11" fillId="4" borderId="13" xfId="0" applyFont="1" applyFill="1" applyBorder="1" applyAlignment="1">
      <alignment horizontal="left" vertical="top"/>
    </xf>
    <xf numFmtId="0" fontId="13" fillId="4" borderId="13" xfId="0" applyFont="1" applyFill="1" applyBorder="1" applyAlignment="1">
      <alignment vertical="top"/>
    </xf>
    <xf numFmtId="0" fontId="11" fillId="4" borderId="20" xfId="0" applyFont="1" applyFill="1" applyBorder="1" applyAlignment="1">
      <alignment horizontal="left" vertical="center"/>
    </xf>
    <xf numFmtId="0" fontId="11" fillId="4" borderId="21" xfId="0" applyFont="1" applyFill="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14" fillId="6" borderId="5" xfId="0" applyFont="1" applyFill="1" applyBorder="1" applyAlignment="1">
      <alignment horizontal="left" vertical="top"/>
    </xf>
    <xf numFmtId="0" fontId="14" fillId="6" borderId="6" xfId="0" applyFont="1" applyFill="1" applyBorder="1" applyAlignment="1">
      <alignment horizontal="left" vertical="top"/>
    </xf>
    <xf numFmtId="169" fontId="3" fillId="0" borderId="23" xfId="0" applyNumberFormat="1" applyFont="1" applyFill="1" applyBorder="1" applyAlignment="1">
      <alignment vertical="center"/>
    </xf>
    <xf numFmtId="171" fontId="11" fillId="5" borderId="9" xfId="0" applyNumberFormat="1" applyFont="1" applyFill="1" applyBorder="1" applyAlignment="1">
      <alignment horizontal="right"/>
    </xf>
    <xf numFmtId="171" fontId="11" fillId="5" borderId="24" xfId="0" applyNumberFormat="1" applyFont="1" applyFill="1" applyBorder="1" applyAlignment="1">
      <alignment horizontal="right"/>
    </xf>
    <xf numFmtId="171" fontId="3" fillId="0" borderId="0" xfId="0" applyNumberFormat="1" applyFont="1" applyFill="1" applyBorder="1" applyAlignment="1">
      <alignment horizontal="right" vertical="center"/>
    </xf>
    <xf numFmtId="0" fontId="11" fillId="4" borderId="8" xfId="0" applyFont="1" applyFill="1" applyBorder="1" applyAlignment="1">
      <alignment horizontal="left"/>
    </xf>
    <xf numFmtId="0" fontId="12" fillId="4" borderId="0" xfId="0" applyFont="1" applyFill="1" applyBorder="1" applyAlignment="1">
      <alignment horizontal="left" vertical="top"/>
    </xf>
    <xf numFmtId="0" fontId="12" fillId="4" borderId="9" xfId="0" applyFont="1" applyFill="1" applyBorder="1" applyAlignment="1">
      <alignment horizontal="center" vertical="center"/>
    </xf>
    <xf numFmtId="0" fontId="12" fillId="4" borderId="24" xfId="0" applyFont="1" applyFill="1" applyBorder="1" applyAlignment="1">
      <alignment horizontal="center" vertical="center"/>
    </xf>
    <xf numFmtId="0" fontId="0" fillId="4" borderId="2" xfId="0" applyFill="1" applyBorder="1"/>
    <xf numFmtId="0" fontId="0" fillId="4" borderId="3" xfId="0" applyFill="1" applyBorder="1"/>
    <xf numFmtId="0" fontId="11" fillId="4" borderId="6" xfId="0" applyFont="1" applyFill="1" applyBorder="1" applyAlignment="1">
      <alignment horizontal="center" vertical="center" wrapText="1"/>
    </xf>
    <xf numFmtId="1" fontId="19" fillId="4" borderId="6" xfId="0" applyNumberFormat="1" applyFont="1" applyFill="1" applyBorder="1" applyAlignment="1">
      <alignment horizontal="center" vertical="top"/>
    </xf>
    <xf numFmtId="0" fontId="0" fillId="0" borderId="4" xfId="0" applyFill="1" applyBorder="1" applyAlignment="1">
      <alignment vertical="center"/>
    </xf>
    <xf numFmtId="0" fontId="6" fillId="0" borderId="7" xfId="0" applyFont="1" applyFill="1" applyBorder="1" applyAlignment="1">
      <alignment horizontal="right" vertical="top"/>
    </xf>
    <xf numFmtId="1" fontId="19" fillId="0" borderId="5" xfId="0" applyNumberFormat="1" applyFont="1" applyFill="1" applyBorder="1" applyAlignment="1">
      <alignment horizontal="center" vertical="center"/>
    </xf>
    <xf numFmtId="167" fontId="11" fillId="5" borderId="9" xfId="0" applyNumberFormat="1" applyFont="1" applyFill="1" applyBorder="1" applyAlignment="1">
      <alignment horizontal="right"/>
    </xf>
    <xf numFmtId="167" fontId="3" fillId="0" borderId="9" xfId="0" applyNumberFormat="1" applyFont="1" applyFill="1" applyBorder="1" applyAlignment="1">
      <alignment horizontal="right" vertical="center"/>
    </xf>
    <xf numFmtId="167" fontId="3" fillId="5" borderId="0" xfId="0" applyNumberFormat="1" applyFont="1" applyFill="1" applyBorder="1" applyAlignment="1">
      <alignment horizontal="right" vertical="center"/>
    </xf>
    <xf numFmtId="167" fontId="3" fillId="0" borderId="6" xfId="0" applyNumberFormat="1" applyFont="1" applyFill="1" applyBorder="1" applyAlignment="1">
      <alignment horizontal="right" vertical="center"/>
    </xf>
    <xf numFmtId="167" fontId="3" fillId="5" borderId="6" xfId="0" applyNumberFormat="1" applyFont="1" applyFill="1" applyBorder="1" applyAlignment="1">
      <alignment horizontal="right" vertical="center"/>
    </xf>
    <xf numFmtId="0" fontId="11" fillId="4" borderId="25" xfId="0" applyFont="1" applyFill="1" applyBorder="1" applyAlignment="1">
      <alignment horizontal="center" vertical="center" wrapText="1"/>
    </xf>
    <xf numFmtId="167" fontId="3" fillId="0" borderId="24" xfId="0" applyNumberFormat="1" applyFont="1" applyFill="1" applyBorder="1" applyAlignment="1">
      <alignment horizontal="right" vertical="center"/>
    </xf>
    <xf numFmtId="167" fontId="3" fillId="5" borderId="8" xfId="0" applyNumberFormat="1" applyFont="1" applyFill="1" applyBorder="1" applyAlignment="1">
      <alignment horizontal="right" vertical="center"/>
    </xf>
    <xf numFmtId="167" fontId="3" fillId="0" borderId="8" xfId="0" applyNumberFormat="1" applyFont="1" applyFill="1" applyBorder="1" applyAlignment="1">
      <alignment horizontal="right" vertical="center"/>
    </xf>
    <xf numFmtId="167" fontId="3" fillId="0" borderId="4" xfId="0" applyNumberFormat="1" applyFont="1" applyFill="1" applyBorder="1" applyAlignment="1">
      <alignment horizontal="right" vertical="center"/>
    </xf>
    <xf numFmtId="0" fontId="3" fillId="4" borderId="9" xfId="0" applyFont="1" applyFill="1" applyBorder="1" applyAlignment="1">
      <alignment horizontal="center" vertical="center"/>
    </xf>
    <xf numFmtId="0" fontId="0" fillId="0" borderId="0" xfId="0" applyBorder="1" applyAlignment="1">
      <alignment vertical="top"/>
    </xf>
    <xf numFmtId="167" fontId="3" fillId="0" borderId="7" xfId="0" applyNumberFormat="1" applyFont="1" applyBorder="1" applyAlignment="1">
      <alignment vertical="center"/>
    </xf>
    <xf numFmtId="167" fontId="3" fillId="5" borderId="7" xfId="0" applyNumberFormat="1" applyFont="1" applyFill="1" applyBorder="1" applyAlignment="1">
      <alignment vertical="center"/>
    </xf>
    <xf numFmtId="0" fontId="2" fillId="0" borderId="0" xfId="4" applyAlignment="1" applyProtection="1">
      <alignment vertical="center" wrapText="1"/>
    </xf>
    <xf numFmtId="0" fontId="0" fillId="0" borderId="0" xfId="0" applyAlignment="1">
      <alignment vertical="top" wrapText="1"/>
    </xf>
    <xf numFmtId="0" fontId="0" fillId="0" borderId="0" xfId="0" applyAlignment="1">
      <alignment vertical="center" wrapText="1"/>
    </xf>
    <xf numFmtId="0" fontId="3" fillId="0" borderId="0" xfId="0" applyFont="1" applyAlignment="1">
      <alignment vertical="top" wrapText="1"/>
    </xf>
    <xf numFmtId="167" fontId="11" fillId="5" borderId="24" xfId="0" applyNumberFormat="1" applyFont="1" applyFill="1" applyBorder="1" applyAlignment="1">
      <alignment horizontal="right" vertical="center"/>
    </xf>
    <xf numFmtId="2" fontId="3" fillId="0" borderId="0" xfId="0" applyNumberFormat="1" applyFont="1" applyFill="1" applyBorder="1" applyAlignment="1">
      <alignment horizontal="right" vertical="center"/>
    </xf>
    <xf numFmtId="172" fontId="11" fillId="5" borderId="9" xfId="0" applyNumberFormat="1" applyFont="1" applyFill="1" applyBorder="1" applyAlignment="1">
      <alignment horizontal="center"/>
    </xf>
    <xf numFmtId="172" fontId="11" fillId="5" borderId="24" xfId="0" applyNumberFormat="1" applyFont="1" applyFill="1" applyBorder="1" applyAlignment="1">
      <alignment horizontal="center"/>
    </xf>
    <xf numFmtId="172" fontId="3" fillId="0" borderId="9" xfId="0" applyNumberFormat="1" applyFont="1" applyFill="1" applyBorder="1" applyAlignment="1">
      <alignment horizontal="center" vertical="center"/>
    </xf>
    <xf numFmtId="172" fontId="3" fillId="0" borderId="24" xfId="0" applyNumberFormat="1" applyFont="1" applyFill="1" applyBorder="1" applyAlignment="1">
      <alignment horizontal="center" vertical="center"/>
    </xf>
    <xf numFmtId="172" fontId="3" fillId="5" borderId="0" xfId="0" applyNumberFormat="1" applyFont="1" applyFill="1" applyBorder="1" applyAlignment="1">
      <alignment horizontal="center" vertical="center"/>
    </xf>
    <xf numFmtId="172" fontId="3" fillId="5" borderId="8" xfId="0" applyNumberFormat="1" applyFont="1" applyFill="1" applyBorder="1" applyAlignment="1">
      <alignment horizontal="center" vertical="center"/>
    </xf>
    <xf numFmtId="172" fontId="3" fillId="0" borderId="0" xfId="0" applyNumberFormat="1" applyFont="1" applyFill="1" applyBorder="1" applyAlignment="1">
      <alignment horizontal="center" vertical="center"/>
    </xf>
    <xf numFmtId="172" fontId="3" fillId="0" borderId="8" xfId="0" applyNumberFormat="1" applyFont="1" applyFill="1" applyBorder="1" applyAlignment="1">
      <alignment horizontal="center" vertical="center"/>
    </xf>
    <xf numFmtId="172" fontId="3" fillId="0" borderId="6" xfId="0" applyNumberFormat="1" applyFont="1" applyFill="1" applyBorder="1" applyAlignment="1">
      <alignment horizontal="center" vertical="center"/>
    </xf>
    <xf numFmtId="172" fontId="3" fillId="0" borderId="4" xfId="0" applyNumberFormat="1" applyFont="1" applyFill="1" applyBorder="1" applyAlignment="1">
      <alignment horizontal="center" vertical="center"/>
    </xf>
    <xf numFmtId="172" fontId="3" fillId="5" borderId="6" xfId="0" applyNumberFormat="1" applyFont="1" applyFill="1" applyBorder="1" applyAlignment="1">
      <alignment horizontal="center" vertical="center"/>
    </xf>
    <xf numFmtId="172" fontId="3" fillId="5" borderId="4" xfId="0" applyNumberFormat="1" applyFont="1" applyFill="1" applyBorder="1" applyAlignment="1">
      <alignment horizontal="center" vertical="center"/>
    </xf>
    <xf numFmtId="0" fontId="11" fillId="0" borderId="0" xfId="0" applyFont="1" applyBorder="1" applyAlignment="1">
      <alignment vertical="top" wrapText="1"/>
    </xf>
    <xf numFmtId="0" fontId="19" fillId="0" borderId="0" xfId="0" applyFont="1" applyFill="1" applyBorder="1" applyAlignment="1">
      <alignment horizontal="center" vertical="center"/>
    </xf>
    <xf numFmtId="0" fontId="12" fillId="0" borderId="0" xfId="0" applyFont="1"/>
    <xf numFmtId="167" fontId="11" fillId="5" borderId="24" xfId="0" applyNumberFormat="1" applyFont="1" applyFill="1" applyBorder="1" applyAlignment="1">
      <alignment horizontal="right"/>
    </xf>
    <xf numFmtId="167" fontId="3" fillId="5" borderId="4" xfId="0" applyNumberFormat="1" applyFont="1" applyFill="1" applyBorder="1" applyAlignment="1">
      <alignment horizontal="right" vertical="center"/>
    </xf>
    <xf numFmtId="172" fontId="0" fillId="0" borderId="0" xfId="0" applyNumberFormat="1"/>
    <xf numFmtId="166" fontId="0" fillId="0" borderId="0" xfId="0" applyNumberFormat="1"/>
    <xf numFmtId="0" fontId="0" fillId="6" borderId="5" xfId="0" applyFill="1" applyBorder="1"/>
    <xf numFmtId="0" fontId="12" fillId="6" borderId="6" xfId="0" applyFont="1" applyFill="1" applyBorder="1" applyAlignment="1">
      <alignment horizontal="center" vertical="center"/>
    </xf>
    <xf numFmtId="0" fontId="11" fillId="6" borderId="6" xfId="0" applyFont="1" applyFill="1" applyBorder="1" applyAlignment="1">
      <alignment horizontal="right" vertical="center"/>
    </xf>
    <xf numFmtId="0" fontId="11" fillId="6" borderId="4" xfId="0" applyFont="1" applyFill="1" applyBorder="1" applyAlignment="1">
      <alignment horizontal="right" vertical="center"/>
    </xf>
    <xf numFmtId="0" fontId="0" fillId="0" borderId="7" xfId="0" applyFill="1" applyBorder="1"/>
    <xf numFmtId="0" fontId="0" fillId="0" borderId="8" xfId="0" applyBorder="1"/>
    <xf numFmtId="0" fontId="0" fillId="0" borderId="7" xfId="0" applyFill="1" applyBorder="1" applyAlignment="1">
      <alignment vertical="top"/>
    </xf>
    <xf numFmtId="0" fontId="0" fillId="0" borderId="8" xfId="0" applyBorder="1" applyAlignment="1">
      <alignment vertical="top"/>
    </xf>
    <xf numFmtId="0" fontId="0" fillId="5" borderId="7" xfId="0" applyFill="1" applyBorder="1"/>
    <xf numFmtId="0" fontId="0" fillId="5" borderId="8" xfId="0" applyFill="1" applyBorder="1"/>
    <xf numFmtId="0" fontId="0" fillId="5" borderId="7" xfId="0" applyFill="1" applyBorder="1" applyAlignment="1">
      <alignment vertical="top"/>
    </xf>
    <xf numFmtId="0" fontId="0" fillId="5" borderId="8" xfId="0" applyFill="1" applyBorder="1" applyAlignment="1">
      <alignment vertical="top"/>
    </xf>
    <xf numFmtId="0" fontId="0" fillId="5" borderId="0" xfId="0" applyFill="1"/>
    <xf numFmtId="0" fontId="0" fillId="5" borderId="0" xfId="0" applyFill="1" applyAlignment="1">
      <alignment vertical="top"/>
    </xf>
    <xf numFmtId="0" fontId="0" fillId="0" borderId="8" xfId="0" applyFill="1" applyBorder="1" applyAlignment="1">
      <alignment vertical="top"/>
    </xf>
    <xf numFmtId="0" fontId="0" fillId="5" borderId="5" xfId="0" applyFill="1" applyBorder="1" applyAlignment="1">
      <alignment vertical="top"/>
    </xf>
    <xf numFmtId="0" fontId="0" fillId="5" borderId="4" xfId="0" applyFill="1" applyBorder="1" applyAlignment="1">
      <alignment vertical="top"/>
    </xf>
    <xf numFmtId="169" fontId="37" fillId="0" borderId="8" xfId="0" applyNumberFormat="1" applyFont="1" applyBorder="1" applyAlignment="1">
      <alignment vertical="center"/>
    </xf>
    <xf numFmtId="169" fontId="37" fillId="5" borderId="8" xfId="0" applyNumberFormat="1" applyFont="1" applyFill="1" applyBorder="1" applyAlignment="1">
      <alignment vertical="center"/>
    </xf>
    <xf numFmtId="1" fontId="19" fillId="4" borderId="0" xfId="0" applyNumberFormat="1" applyFont="1" applyFill="1" applyBorder="1" applyAlignment="1">
      <alignment horizontal="center" vertical="center"/>
    </xf>
    <xf numFmtId="167" fontId="3" fillId="5" borderId="7" xfId="0" applyNumberFormat="1" applyFont="1" applyFill="1" applyBorder="1" applyAlignment="1">
      <alignment horizontal="right" vertical="center"/>
    </xf>
    <xf numFmtId="3" fontId="31" fillId="0" borderId="0" xfId="0" applyNumberFormat="1" applyFont="1" applyFill="1" applyBorder="1" applyAlignment="1">
      <alignment horizontal="right"/>
    </xf>
    <xf numFmtId="0" fontId="11" fillId="5" borderId="1" xfId="0" applyFont="1" applyFill="1" applyBorder="1" applyAlignment="1">
      <alignment horizontal="center" vertical="center"/>
    </xf>
    <xf numFmtId="1" fontId="11" fillId="4" borderId="4" xfId="0" applyNumberFormat="1" applyFont="1" applyFill="1" applyBorder="1" applyAlignment="1">
      <alignment horizontal="center" vertical="center"/>
    </xf>
    <xf numFmtId="167" fontId="6" fillId="0" borderId="0" xfId="0" applyNumberFormat="1" applyFont="1" applyAlignment="1">
      <alignment horizontal="center"/>
    </xf>
    <xf numFmtId="0" fontId="12" fillId="0" borderId="0" xfId="0" applyFont="1" applyAlignment="1">
      <alignment horizontal="center"/>
    </xf>
    <xf numFmtId="164" fontId="11" fillId="0" borderId="24" xfId="0" applyNumberFormat="1" applyFont="1" applyFill="1" applyBorder="1" applyAlignment="1"/>
    <xf numFmtId="164" fontId="3" fillId="0" borderId="8" xfId="0" applyNumberFormat="1" applyFont="1" applyFill="1" applyBorder="1" applyAlignment="1">
      <alignment vertical="top"/>
    </xf>
    <xf numFmtId="164" fontId="11" fillId="5" borderId="8" xfId="0" applyNumberFormat="1" applyFont="1" applyFill="1" applyBorder="1" applyAlignment="1">
      <alignment horizontal="left" wrapText="1"/>
    </xf>
    <xf numFmtId="164" fontId="3" fillId="5" borderId="8" xfId="0" applyNumberFormat="1" applyFont="1" applyFill="1" applyBorder="1" applyAlignment="1">
      <alignment vertical="top" wrapText="1"/>
    </xf>
    <xf numFmtId="164" fontId="11" fillId="0" borderId="8" xfId="0" applyNumberFormat="1" applyFont="1" applyFill="1" applyBorder="1" applyAlignment="1">
      <alignment horizontal="left" wrapText="1"/>
    </xf>
    <xf numFmtId="164" fontId="11" fillId="5" borderId="8" xfId="0" applyNumberFormat="1" applyFont="1" applyFill="1" applyBorder="1" applyAlignment="1"/>
    <xf numFmtId="164" fontId="3" fillId="5" borderId="8" xfId="0" applyNumberFormat="1" applyFont="1" applyFill="1" applyBorder="1" applyAlignment="1">
      <alignment vertical="top"/>
    </xf>
    <xf numFmtId="164" fontId="3" fillId="5" borderId="4" xfId="0" applyNumberFormat="1" applyFont="1" applyFill="1" applyBorder="1" applyAlignment="1">
      <alignment vertical="top"/>
    </xf>
    <xf numFmtId="0" fontId="2" fillId="0" borderId="0" xfId="4" applyAlignment="1" applyProtection="1"/>
    <xf numFmtId="167" fontId="3" fillId="5" borderId="5" xfId="0" applyNumberFormat="1" applyFont="1" applyFill="1" applyBorder="1" applyAlignment="1">
      <alignment vertical="center"/>
    </xf>
    <xf numFmtId="165" fontId="3" fillId="5" borderId="4" xfId="0" applyNumberFormat="1" applyFont="1" applyFill="1" applyBorder="1" applyAlignment="1">
      <alignment horizontal="right" vertical="center"/>
    </xf>
    <xf numFmtId="169" fontId="37" fillId="5" borderId="4" xfId="0" applyNumberFormat="1" applyFont="1" applyFill="1" applyBorder="1" applyAlignment="1">
      <alignment vertical="center"/>
    </xf>
    <xf numFmtId="170" fontId="3" fillId="5" borderId="4" xfId="0" applyNumberFormat="1" applyFont="1" applyFill="1" applyBorder="1" applyAlignment="1">
      <alignment horizontal="right" vertical="center" wrapText="1"/>
    </xf>
    <xf numFmtId="0" fontId="11" fillId="0" borderId="0" xfId="0" applyFont="1" applyAlignment="1"/>
    <xf numFmtId="0" fontId="19" fillId="0" borderId="26" xfId="0" applyFont="1" applyFill="1" applyBorder="1" applyAlignment="1">
      <alignment horizontal="center" vertical="center"/>
    </xf>
    <xf numFmtId="167" fontId="28" fillId="0" borderId="0" xfId="0" applyNumberFormat="1" applyFont="1" applyFill="1" applyBorder="1" applyAlignment="1">
      <alignment horizontal="right" vertical="center"/>
    </xf>
    <xf numFmtId="2" fontId="11" fillId="5" borderId="1" xfId="0" applyNumberFormat="1" applyFont="1" applyFill="1" applyBorder="1" applyAlignment="1">
      <alignment horizontal="center" vertical="center"/>
    </xf>
    <xf numFmtId="2" fontId="11" fillId="0" borderId="2" xfId="0" applyNumberFormat="1" applyFont="1" applyFill="1" applyBorder="1" applyAlignment="1">
      <alignment horizontal="center"/>
    </xf>
    <xf numFmtId="169" fontId="28" fillId="5" borderId="0" xfId="0" applyNumberFormat="1" applyFont="1" applyFill="1" applyBorder="1" applyAlignment="1">
      <alignment vertical="center"/>
    </xf>
    <xf numFmtId="0" fontId="11" fillId="0" borderId="1" xfId="0" applyFont="1" applyFill="1" applyBorder="1" applyAlignment="1">
      <alignment horizontal="center" vertical="center"/>
    </xf>
    <xf numFmtId="169" fontId="11" fillId="0" borderId="0" xfId="0" applyNumberFormat="1" applyFont="1" applyBorder="1" applyAlignment="1">
      <alignment horizontal="left" vertical="center" wrapText="1"/>
    </xf>
    <xf numFmtId="167" fontId="0" fillId="0" borderId="0" xfId="0" applyNumberFormat="1" applyFill="1" applyAlignment="1">
      <alignment vertical="top"/>
    </xf>
    <xf numFmtId="167" fontId="3" fillId="5" borderId="23" xfId="0" applyNumberFormat="1" applyFont="1" applyFill="1" applyBorder="1" applyAlignment="1">
      <alignment vertical="center"/>
    </xf>
    <xf numFmtId="165" fontId="3" fillId="5" borderId="24" xfId="0" applyNumberFormat="1" applyFont="1" applyFill="1" applyBorder="1" applyAlignment="1">
      <alignment horizontal="right" vertical="center"/>
    </xf>
    <xf numFmtId="169" fontId="37" fillId="5" borderId="24" xfId="0" applyNumberFormat="1" applyFont="1" applyFill="1" applyBorder="1" applyAlignment="1">
      <alignment vertical="center"/>
    </xf>
    <xf numFmtId="170" fontId="3" fillId="5" borderId="24" xfId="0" applyNumberFormat="1" applyFont="1" applyFill="1" applyBorder="1" applyAlignment="1">
      <alignment horizontal="right" vertical="center" wrapText="1"/>
    </xf>
    <xf numFmtId="167" fontId="3" fillId="0" borderId="7" xfId="0" applyNumberFormat="1" applyFont="1" applyFill="1" applyBorder="1" applyAlignment="1">
      <alignment vertical="center"/>
    </xf>
    <xf numFmtId="169" fontId="37" fillId="0" borderId="8" xfId="0" applyNumberFormat="1" applyFont="1" applyFill="1" applyBorder="1" applyAlignment="1">
      <alignment vertical="center"/>
    </xf>
    <xf numFmtId="1" fontId="11" fillId="4" borderId="6" xfId="0" applyNumberFormat="1" applyFont="1" applyFill="1" applyBorder="1" applyAlignment="1">
      <alignment horizontal="center" vertical="center"/>
    </xf>
    <xf numFmtId="1" fontId="11" fillId="4" borderId="8" xfId="0" applyNumberFormat="1" applyFont="1" applyFill="1" applyBorder="1" applyAlignment="1">
      <alignment horizontal="center" vertical="center"/>
    </xf>
    <xf numFmtId="0" fontId="11" fillId="5" borderId="24" xfId="0" applyFont="1" applyFill="1" applyBorder="1" applyAlignment="1">
      <alignment horizontal="center" vertical="center"/>
    </xf>
    <xf numFmtId="0" fontId="19" fillId="5" borderId="8"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24" xfId="0" applyFont="1" applyFill="1" applyBorder="1" applyAlignment="1">
      <alignment horizontal="center" vertical="center"/>
    </xf>
    <xf numFmtId="0" fontId="19" fillId="7" borderId="2" xfId="0" applyFont="1" applyFill="1" applyBorder="1" applyAlignment="1">
      <alignment horizontal="center" vertical="center"/>
    </xf>
    <xf numFmtId="0" fontId="19" fillId="7" borderId="8" xfId="0" applyFont="1" applyFill="1" applyBorder="1" applyAlignment="1">
      <alignment horizontal="center" vertical="center"/>
    </xf>
    <xf numFmtId="172" fontId="3" fillId="7" borderId="0" xfId="0" applyNumberFormat="1" applyFont="1" applyFill="1" applyBorder="1" applyAlignment="1">
      <alignment horizontal="center" vertical="center"/>
    </xf>
    <xf numFmtId="172" fontId="3" fillId="7" borderId="8" xfId="0" applyNumberFormat="1" applyFont="1" applyFill="1" applyBorder="1" applyAlignment="1">
      <alignment horizontal="center" vertical="center"/>
    </xf>
    <xf numFmtId="0" fontId="19" fillId="7" borderId="3" xfId="0" applyFont="1" applyFill="1" applyBorder="1" applyAlignment="1">
      <alignment horizontal="center" vertical="center"/>
    </xf>
    <xf numFmtId="172" fontId="3" fillId="7" borderId="6" xfId="0" applyNumberFormat="1" applyFont="1" applyFill="1" applyBorder="1" applyAlignment="1">
      <alignment horizontal="center" vertical="center"/>
    </xf>
    <xf numFmtId="172" fontId="3" fillId="7" borderId="4" xfId="0" applyNumberFormat="1" applyFont="1" applyFill="1" applyBorder="1" applyAlignment="1">
      <alignment horizontal="center" vertical="center"/>
    </xf>
    <xf numFmtId="2" fontId="11" fillId="0" borderId="3" xfId="0" applyNumberFormat="1" applyFont="1" applyFill="1" applyBorder="1" applyAlignment="1">
      <alignment horizontal="center"/>
    </xf>
    <xf numFmtId="169" fontId="3" fillId="0" borderId="5" xfId="0" applyNumberFormat="1" applyFont="1" applyFill="1" applyBorder="1" applyAlignment="1">
      <alignment vertical="center"/>
    </xf>
    <xf numFmtId="169" fontId="3" fillId="0" borderId="6" xfId="0" applyNumberFormat="1" applyFont="1" applyFill="1" applyBorder="1" applyAlignment="1">
      <alignment vertical="center"/>
    </xf>
    <xf numFmtId="2" fontId="11" fillId="7" borderId="2" xfId="0" applyNumberFormat="1" applyFont="1" applyFill="1" applyBorder="1" applyAlignment="1">
      <alignment horizontal="center"/>
    </xf>
    <xf numFmtId="169" fontId="3" fillId="7" borderId="7" xfId="0" applyNumberFormat="1" applyFont="1" applyFill="1" applyBorder="1" applyAlignment="1">
      <alignment vertical="center"/>
    </xf>
    <xf numFmtId="169" fontId="3" fillId="7" borderId="0" xfId="0" applyNumberFormat="1" applyFont="1" applyFill="1" applyBorder="1" applyAlignment="1">
      <alignment vertical="center"/>
    </xf>
    <xf numFmtId="169" fontId="0" fillId="0" borderId="0" xfId="0" applyNumberFormat="1"/>
    <xf numFmtId="169" fontId="3" fillId="0" borderId="27" xfId="0" applyNumberFormat="1" applyFont="1" applyFill="1" applyBorder="1" applyAlignment="1">
      <alignment vertical="center"/>
    </xf>
    <xf numFmtId="1" fontId="19" fillId="4" borderId="0" xfId="0" applyNumberFormat="1" applyFont="1" applyFill="1" applyBorder="1" applyAlignment="1">
      <alignment horizontal="center" vertical="top"/>
    </xf>
    <xf numFmtId="167" fontId="28" fillId="5" borderId="0" xfId="0" applyNumberFormat="1" applyFont="1" applyFill="1" applyBorder="1" applyAlignment="1">
      <alignment horizontal="right" vertical="center"/>
    </xf>
    <xf numFmtId="1" fontId="11" fillId="4" borderId="0" xfId="0" applyNumberFormat="1" applyFont="1" applyFill="1" applyBorder="1" applyAlignment="1">
      <alignment horizontal="center" vertical="center"/>
    </xf>
    <xf numFmtId="167" fontId="3" fillId="0" borderId="7" xfId="0" applyNumberFormat="1" applyFont="1" applyFill="1" applyBorder="1" applyAlignment="1">
      <alignment horizontal="right" vertical="center"/>
    </xf>
    <xf numFmtId="176" fontId="0" fillId="0" borderId="0" xfId="19" applyNumberFormat="1" applyFont="1"/>
    <xf numFmtId="169" fontId="3" fillId="5" borderId="27" xfId="0" applyNumberFormat="1" applyFont="1" applyFill="1" applyBorder="1" applyAlignment="1">
      <alignment vertical="center"/>
    </xf>
    <xf numFmtId="169" fontId="3" fillId="5" borderId="8" xfId="0" applyNumberFormat="1" applyFont="1" applyFill="1" applyBorder="1" applyAlignment="1">
      <alignment vertical="center"/>
    </xf>
    <xf numFmtId="1" fontId="19" fillId="4" borderId="8" xfId="0" applyNumberFormat="1" applyFont="1" applyFill="1" applyBorder="1" applyAlignment="1">
      <alignment horizontal="center" vertical="center"/>
    </xf>
    <xf numFmtId="0" fontId="11" fillId="5" borderId="28" xfId="0" applyFont="1" applyFill="1" applyBorder="1" applyAlignment="1">
      <alignment horizontal="center" vertical="center"/>
    </xf>
    <xf numFmtId="173" fontId="11" fillId="5" borderId="29" xfId="0" applyNumberFormat="1" applyFont="1" applyFill="1" applyBorder="1" applyAlignment="1">
      <alignment horizontal="right" vertical="center"/>
    </xf>
    <xf numFmtId="165" fontId="11" fillId="5" borderId="30" xfId="0" applyNumberFormat="1" applyFont="1" applyFill="1" applyBorder="1" applyAlignment="1">
      <alignment horizontal="right" vertical="center"/>
    </xf>
    <xf numFmtId="169" fontId="11" fillId="5" borderId="29" xfId="0" applyNumberFormat="1" applyFont="1" applyFill="1" applyBorder="1" applyAlignment="1">
      <alignment horizontal="right" vertical="center"/>
    </xf>
    <xf numFmtId="169" fontId="38" fillId="5" borderId="30" xfId="0" applyNumberFormat="1" applyFont="1" applyFill="1" applyBorder="1" applyAlignment="1">
      <alignment vertical="center"/>
    </xf>
    <xf numFmtId="170" fontId="11" fillId="5" borderId="30" xfId="0" applyNumberFormat="1" applyFont="1" applyFill="1" applyBorder="1" applyAlignment="1">
      <alignment horizontal="right" vertical="center" wrapText="1"/>
    </xf>
    <xf numFmtId="0" fontId="11" fillId="4" borderId="24" xfId="0" applyFont="1" applyFill="1" applyBorder="1" applyAlignment="1">
      <alignment horizontal="center" vertical="top"/>
    </xf>
    <xf numFmtId="169" fontId="3" fillId="0" borderId="8" xfId="0" applyNumberFormat="1" applyFont="1" applyFill="1" applyBorder="1" applyAlignment="1">
      <alignment vertical="center"/>
    </xf>
    <xf numFmtId="169" fontId="3" fillId="7" borderId="8" xfId="0" applyNumberFormat="1" applyFont="1" applyFill="1" applyBorder="1" applyAlignment="1">
      <alignment vertical="center"/>
    </xf>
    <xf numFmtId="169" fontId="3" fillId="0" borderId="4" xfId="0" applyNumberFormat="1" applyFont="1" applyFill="1" applyBorder="1" applyAlignment="1">
      <alignment vertical="center"/>
    </xf>
    <xf numFmtId="169" fontId="3" fillId="0" borderId="24" xfId="0" applyNumberFormat="1" applyFont="1" applyFill="1" applyBorder="1" applyAlignment="1">
      <alignment vertical="center"/>
    </xf>
    <xf numFmtId="0" fontId="31" fillId="6" borderId="0"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6" fillId="0" borderId="0" xfId="0" applyFont="1" applyBorder="1" applyAlignment="1">
      <alignment horizontal="center"/>
    </xf>
    <xf numFmtId="167" fontId="11" fillId="5" borderId="31" xfId="0" applyNumberFormat="1" applyFont="1" applyFill="1" applyBorder="1" applyAlignment="1">
      <alignment horizontal="right"/>
    </xf>
    <xf numFmtId="167" fontId="11" fillId="5" borderId="30" xfId="0" applyNumberFormat="1" applyFont="1" applyFill="1" applyBorder="1" applyAlignment="1">
      <alignment horizontal="right"/>
    </xf>
    <xf numFmtId="167" fontId="11" fillId="5" borderId="6" xfId="0" applyNumberFormat="1" applyFont="1" applyFill="1" applyBorder="1" applyAlignment="1">
      <alignment horizontal="right"/>
    </xf>
    <xf numFmtId="172" fontId="28" fillId="5" borderId="0" xfId="0" applyNumberFormat="1" applyFont="1" applyFill="1" applyBorder="1" applyAlignment="1">
      <alignment horizontal="center" vertical="center"/>
    </xf>
    <xf numFmtId="172" fontId="28" fillId="5" borderId="8" xfId="0" applyNumberFormat="1" applyFont="1" applyFill="1" applyBorder="1" applyAlignment="1">
      <alignment horizontal="center" vertical="center"/>
    </xf>
    <xf numFmtId="172" fontId="28" fillId="0" borderId="0" xfId="0" applyNumberFormat="1" applyFont="1" applyFill="1" applyBorder="1" applyAlignment="1">
      <alignment horizontal="center" vertical="center"/>
    </xf>
    <xf numFmtId="172" fontId="28" fillId="0" borderId="8" xfId="0" applyNumberFormat="1" applyFont="1" applyFill="1" applyBorder="1" applyAlignment="1">
      <alignment horizontal="center" vertical="center"/>
    </xf>
    <xf numFmtId="172" fontId="28" fillId="7" borderId="0" xfId="0" applyNumberFormat="1" applyFont="1" applyFill="1" applyBorder="1" applyAlignment="1">
      <alignment horizontal="center" vertical="center"/>
    </xf>
    <xf numFmtId="172" fontId="28" fillId="7" borderId="8" xfId="0" applyNumberFormat="1" applyFont="1" applyFill="1" applyBorder="1" applyAlignment="1">
      <alignment horizontal="center" vertical="center"/>
    </xf>
    <xf numFmtId="2" fontId="19" fillId="0" borderId="24" xfId="0" applyNumberFormat="1" applyFont="1" applyFill="1" applyBorder="1" applyAlignment="1">
      <alignment horizontal="center"/>
    </xf>
    <xf numFmtId="2" fontId="19" fillId="5" borderId="8" xfId="0" applyNumberFormat="1" applyFont="1" applyFill="1" applyBorder="1" applyAlignment="1">
      <alignment horizontal="center"/>
    </xf>
    <xf numFmtId="2" fontId="19" fillId="0" borderId="8" xfId="0" applyNumberFormat="1" applyFont="1" applyFill="1" applyBorder="1" applyAlignment="1">
      <alignment horizontal="center"/>
    </xf>
    <xf numFmtId="2" fontId="11" fillId="5" borderId="8" xfId="0" applyNumberFormat="1" applyFont="1" applyFill="1" applyBorder="1" applyAlignment="1">
      <alignment horizontal="center"/>
    </xf>
    <xf numFmtId="2" fontId="11" fillId="0" borderId="8" xfId="0" applyNumberFormat="1" applyFont="1" applyFill="1" applyBorder="1" applyAlignment="1">
      <alignment horizontal="center"/>
    </xf>
    <xf numFmtId="2" fontId="11" fillId="7" borderId="8" xfId="0" applyNumberFormat="1" applyFont="1" applyFill="1" applyBorder="1" applyAlignment="1">
      <alignment horizontal="center"/>
    </xf>
    <xf numFmtId="2" fontId="11" fillId="0" borderId="4" xfId="0" applyNumberFormat="1" applyFont="1" applyFill="1" applyBorder="1" applyAlignment="1">
      <alignment horizontal="center"/>
    </xf>
    <xf numFmtId="169" fontId="11" fillId="5" borderId="1" xfId="0" applyNumberFormat="1" applyFont="1" applyFill="1" applyBorder="1" applyAlignment="1">
      <alignment horizontal="right" vertical="center"/>
    </xf>
    <xf numFmtId="169" fontId="11" fillId="5" borderId="32" xfId="0" applyNumberFormat="1" applyFont="1" applyFill="1" applyBorder="1" applyAlignment="1">
      <alignment horizontal="right" vertical="center"/>
    </xf>
    <xf numFmtId="169" fontId="3" fillId="0" borderId="1" xfId="0" applyNumberFormat="1" applyFont="1" applyFill="1" applyBorder="1" applyAlignment="1">
      <alignment horizontal="right" vertical="center"/>
    </xf>
    <xf numFmtId="169" fontId="3" fillId="0" borderId="32" xfId="0" applyNumberFormat="1" applyFont="1" applyFill="1" applyBorder="1" applyAlignment="1">
      <alignment horizontal="right" vertical="center"/>
    </xf>
    <xf numFmtId="169" fontId="3" fillId="0" borderId="9" xfId="0" applyNumberFormat="1" applyFont="1" applyFill="1" applyBorder="1" applyAlignment="1">
      <alignment horizontal="right" vertical="center"/>
    </xf>
    <xf numFmtId="169" fontId="3" fillId="5" borderId="2" xfId="0" applyNumberFormat="1" applyFont="1" applyFill="1" applyBorder="1" applyAlignment="1">
      <alignment horizontal="right" vertical="center"/>
    </xf>
    <xf numFmtId="169" fontId="3" fillId="5" borderId="33" xfId="0" applyNumberFormat="1" applyFont="1" applyFill="1" applyBorder="1" applyAlignment="1">
      <alignment horizontal="right" vertical="center"/>
    </xf>
    <xf numFmtId="169" fontId="3" fillId="5" borderId="0" xfId="0" applyNumberFormat="1" applyFont="1" applyFill="1" applyBorder="1" applyAlignment="1">
      <alignment horizontal="right" vertical="center"/>
    </xf>
    <xf numFmtId="169" fontId="3" fillId="0" borderId="2" xfId="0" applyNumberFormat="1" applyFont="1" applyFill="1" applyBorder="1" applyAlignment="1">
      <alignment horizontal="right" vertical="center"/>
    </xf>
    <xf numFmtId="169" fontId="3" fillId="0" borderId="33" xfId="0" applyNumberFormat="1" applyFont="1" applyFill="1" applyBorder="1" applyAlignment="1">
      <alignment horizontal="right" vertical="center"/>
    </xf>
    <xf numFmtId="169" fontId="3" fillId="0" borderId="0" xfId="0" applyNumberFormat="1" applyFont="1" applyFill="1" applyBorder="1" applyAlignment="1">
      <alignment horizontal="right" vertical="center"/>
    </xf>
    <xf numFmtId="169" fontId="11" fillId="5" borderId="9" xfId="0" applyNumberFormat="1" applyFont="1" applyFill="1" applyBorder="1" applyAlignment="1">
      <alignment horizontal="right" vertical="center"/>
    </xf>
    <xf numFmtId="169" fontId="3" fillId="0" borderId="23" xfId="0" applyNumberFormat="1" applyFont="1" applyFill="1" applyBorder="1" applyAlignment="1">
      <alignment horizontal="right" vertical="center"/>
    </xf>
    <xf numFmtId="169" fontId="3" fillId="0" borderId="34" xfId="0" applyNumberFormat="1" applyFont="1" applyFill="1" applyBorder="1" applyAlignment="1">
      <alignment horizontal="right" vertical="center"/>
    </xf>
    <xf numFmtId="1" fontId="11" fillId="6" borderId="4" xfId="0" applyNumberFormat="1" applyFont="1" applyFill="1" applyBorder="1" applyAlignment="1">
      <alignment horizontal="center" vertical="center"/>
    </xf>
    <xf numFmtId="0" fontId="11" fillId="0" borderId="2" xfId="0" applyFont="1" applyFill="1" applyBorder="1" applyAlignment="1">
      <alignment horizontal="center" vertical="center"/>
    </xf>
    <xf numFmtId="166" fontId="3" fillId="0" borderId="7" xfId="0" applyNumberFormat="1" applyFont="1" applyFill="1" applyBorder="1" applyAlignment="1">
      <alignment horizontal="right" vertical="center" wrapText="1"/>
    </xf>
    <xf numFmtId="166" fontId="3" fillId="5" borderId="7" xfId="0" applyNumberFormat="1" applyFont="1" applyFill="1" applyBorder="1" applyAlignment="1">
      <alignment horizontal="right" vertical="center" wrapText="1"/>
    </xf>
    <xf numFmtId="166" fontId="28" fillId="5" borderId="7" xfId="0" applyNumberFormat="1" applyFont="1" applyFill="1" applyBorder="1" applyAlignment="1">
      <alignment horizontal="right" vertical="center" wrapText="1"/>
    </xf>
    <xf numFmtId="0" fontId="11" fillId="5" borderId="3" xfId="0" applyFont="1" applyFill="1" applyBorder="1" applyAlignment="1">
      <alignment horizontal="center" vertical="center"/>
    </xf>
    <xf numFmtId="166" fontId="3" fillId="5" borderId="5" xfId="0" applyNumberFormat="1" applyFont="1" applyFill="1" applyBorder="1" applyAlignment="1">
      <alignment horizontal="right" vertical="center" wrapText="1"/>
    </xf>
    <xf numFmtId="166" fontId="3" fillId="5" borderId="23" xfId="0" applyNumberFormat="1" applyFont="1" applyFill="1" applyBorder="1" applyAlignment="1">
      <alignment horizontal="right" vertical="center" wrapText="1"/>
    </xf>
    <xf numFmtId="0" fontId="3" fillId="0" borderId="0" xfId="0" applyFont="1" applyBorder="1" applyAlignment="1">
      <alignment vertical="top" wrapText="1"/>
    </xf>
    <xf numFmtId="0" fontId="11" fillId="4" borderId="9" xfId="0" applyFont="1" applyFill="1" applyBorder="1" applyAlignment="1">
      <alignment horizontal="center" vertical="top"/>
    </xf>
    <xf numFmtId="0" fontId="10" fillId="0" borderId="0" xfId="0" applyFont="1" applyAlignment="1">
      <alignment vertical="top" wrapText="1"/>
    </xf>
    <xf numFmtId="165" fontId="51" fillId="5" borderId="30" xfId="0" applyNumberFormat="1" applyFont="1" applyFill="1" applyBorder="1" applyAlignment="1">
      <alignment horizontal="right" vertical="center" wrapText="1"/>
    </xf>
    <xf numFmtId="165" fontId="52" fillId="0" borderId="8" xfId="0" applyNumberFormat="1" applyFont="1" applyFill="1" applyBorder="1" applyAlignment="1">
      <alignment horizontal="right" vertical="center" wrapText="1"/>
    </xf>
    <xf numFmtId="165" fontId="52" fillId="5" borderId="8" xfId="0" applyNumberFormat="1" applyFont="1" applyFill="1" applyBorder="1" applyAlignment="1">
      <alignment horizontal="right" vertical="center" wrapText="1"/>
    </xf>
    <xf numFmtId="165" fontId="52" fillId="5" borderId="4" xfId="0" applyNumberFormat="1" applyFont="1" applyFill="1" applyBorder="1" applyAlignment="1">
      <alignment horizontal="right" vertical="center" wrapText="1"/>
    </xf>
    <xf numFmtId="165" fontId="52" fillId="5" borderId="24" xfId="0" applyNumberFormat="1" applyFont="1" applyFill="1" applyBorder="1" applyAlignment="1">
      <alignment horizontal="right" vertical="center" wrapText="1"/>
    </xf>
    <xf numFmtId="0" fontId="6" fillId="0" borderId="6" xfId="0" applyFont="1" applyBorder="1" applyAlignment="1">
      <alignment horizontal="center"/>
    </xf>
    <xf numFmtId="0" fontId="11" fillId="0" borderId="3" xfId="0" applyFont="1" applyFill="1" applyBorder="1" applyAlignment="1">
      <alignment horizontal="center" vertical="center"/>
    </xf>
    <xf numFmtId="167" fontId="3" fillId="0" borderId="5" xfId="0" applyNumberFormat="1" applyFont="1" applyBorder="1" applyAlignment="1">
      <alignment vertical="center"/>
    </xf>
    <xf numFmtId="165" fontId="3" fillId="0" borderId="4" xfId="0" applyNumberFormat="1" applyFont="1" applyFill="1" applyBorder="1" applyAlignment="1">
      <alignment horizontal="right" vertical="center"/>
    </xf>
    <xf numFmtId="166" fontId="3" fillId="0" borderId="5" xfId="0" applyNumberFormat="1" applyFont="1" applyFill="1" applyBorder="1" applyAlignment="1">
      <alignment horizontal="right" vertical="center" wrapText="1"/>
    </xf>
    <xf numFmtId="169" fontId="37" fillId="0" borderId="4" xfId="0" applyNumberFormat="1" applyFont="1" applyBorder="1" applyAlignment="1">
      <alignment vertical="center"/>
    </xf>
    <xf numFmtId="165" fontId="52" fillId="0" borderId="4" xfId="0" applyNumberFormat="1" applyFont="1" applyFill="1" applyBorder="1" applyAlignment="1">
      <alignment horizontal="right" vertical="center" wrapText="1"/>
    </xf>
    <xf numFmtId="170" fontId="3" fillId="0" borderId="4" xfId="0" applyNumberFormat="1" applyFont="1" applyFill="1" applyBorder="1" applyAlignment="1">
      <alignment horizontal="right" vertical="center" wrapText="1"/>
    </xf>
    <xf numFmtId="166" fontId="28" fillId="0" borderId="7" xfId="0" applyNumberFormat="1" applyFont="1" applyFill="1" applyBorder="1" applyAlignment="1">
      <alignment horizontal="right" vertical="center" wrapText="1"/>
    </xf>
    <xf numFmtId="173" fontId="53" fillId="5" borderId="29" xfId="0" applyNumberFormat="1" applyFont="1" applyFill="1" applyBorder="1" applyAlignment="1">
      <alignment horizontal="right" vertical="center"/>
    </xf>
    <xf numFmtId="167" fontId="54" fillId="0" borderId="7" xfId="0" applyNumberFormat="1" applyFont="1" applyFill="1" applyBorder="1" applyAlignment="1">
      <alignment horizontal="right" vertical="center" wrapText="1"/>
    </xf>
    <xf numFmtId="167" fontId="54" fillId="5" borderId="7" xfId="0" applyNumberFormat="1" applyFont="1" applyFill="1" applyBorder="1" applyAlignment="1">
      <alignment horizontal="right" vertical="center" wrapText="1"/>
    </xf>
    <xf numFmtId="173" fontId="54" fillId="0" borderId="7" xfId="0" applyNumberFormat="1" applyFont="1" applyFill="1" applyBorder="1" applyAlignment="1">
      <alignment horizontal="right" vertical="center"/>
    </xf>
    <xf numFmtId="173" fontId="54" fillId="5" borderId="7" xfId="0" applyNumberFormat="1" applyFont="1" applyFill="1" applyBorder="1" applyAlignment="1">
      <alignment horizontal="right" vertical="center"/>
    </xf>
    <xf numFmtId="167" fontId="54" fillId="0" borderId="5" xfId="0" applyNumberFormat="1" applyFont="1" applyFill="1" applyBorder="1" applyAlignment="1">
      <alignment horizontal="right" vertical="center" wrapText="1"/>
    </xf>
    <xf numFmtId="173" fontId="54" fillId="5" borderId="5" xfId="0" applyNumberFormat="1" applyFont="1" applyFill="1" applyBorder="1" applyAlignment="1">
      <alignment horizontal="right" vertical="center"/>
    </xf>
    <xf numFmtId="167" fontId="54" fillId="5" borderId="23" xfId="0" applyNumberFormat="1" applyFont="1" applyFill="1" applyBorder="1" applyAlignment="1">
      <alignment horizontal="right" vertical="center" wrapText="1"/>
    </xf>
    <xf numFmtId="167" fontId="55" fillId="5" borderId="7" xfId="0" applyNumberFormat="1" applyFont="1" applyFill="1" applyBorder="1" applyAlignment="1">
      <alignment horizontal="right" vertical="center" wrapText="1"/>
    </xf>
    <xf numFmtId="173" fontId="55" fillId="0" borderId="7" xfId="0" applyNumberFormat="1" applyFont="1" applyFill="1" applyBorder="1" applyAlignment="1">
      <alignment horizontal="right" vertical="center"/>
    </xf>
    <xf numFmtId="173" fontId="55" fillId="5" borderId="7" xfId="0" applyNumberFormat="1" applyFont="1" applyFill="1" applyBorder="1" applyAlignment="1">
      <alignment horizontal="right" vertical="center"/>
    </xf>
    <xf numFmtId="167" fontId="55" fillId="0" borderId="7" xfId="0" applyNumberFormat="1" applyFont="1" applyFill="1" applyBorder="1" applyAlignment="1">
      <alignment horizontal="right" vertical="center" wrapText="1"/>
    </xf>
    <xf numFmtId="0" fontId="56" fillId="0" borderId="0" xfId="0" applyFont="1"/>
    <xf numFmtId="1" fontId="53" fillId="4" borderId="5" xfId="0" applyNumberFormat="1" applyFont="1" applyFill="1" applyBorder="1" applyAlignment="1">
      <alignment horizontal="right" vertical="center" wrapText="1"/>
    </xf>
    <xf numFmtId="1" fontId="53" fillId="4" borderId="6" xfId="0" applyNumberFormat="1" applyFont="1" applyFill="1" applyBorder="1" applyAlignment="1">
      <alignment horizontal="center" vertical="center" wrapText="1"/>
    </xf>
    <xf numFmtId="1" fontId="53" fillId="4" borderId="6" xfId="0" applyNumberFormat="1" applyFont="1" applyFill="1" applyBorder="1" applyAlignment="1">
      <alignment horizontal="right" vertical="center" wrapText="1"/>
    </xf>
    <xf numFmtId="170" fontId="53" fillId="5" borderId="29" xfId="0" applyNumberFormat="1" applyFont="1" applyFill="1" applyBorder="1" applyAlignment="1">
      <alignment horizontal="right" vertical="center" wrapText="1"/>
    </xf>
    <xf numFmtId="170" fontId="53" fillId="5" borderId="31" xfId="0" applyNumberFormat="1" applyFont="1" applyFill="1" applyBorder="1" applyAlignment="1">
      <alignment horizontal="right" vertical="center" wrapText="1"/>
    </xf>
    <xf numFmtId="168" fontId="53" fillId="5" borderId="31" xfId="0" applyNumberFormat="1" applyFont="1" applyFill="1" applyBorder="1" applyAlignment="1">
      <alignment horizontal="right" vertical="center" wrapText="1"/>
    </xf>
    <xf numFmtId="170" fontId="54" fillId="0" borderId="0" xfId="0" applyNumberFormat="1" applyFont="1" applyFill="1" applyBorder="1" applyAlignment="1">
      <alignment horizontal="right" vertical="center" wrapText="1"/>
    </xf>
    <xf numFmtId="170" fontId="54" fillId="5" borderId="0" xfId="0" applyNumberFormat="1" applyFont="1" applyFill="1" applyBorder="1" applyAlignment="1">
      <alignment horizontal="right" vertical="center" wrapText="1"/>
    </xf>
    <xf numFmtId="170" fontId="54" fillId="0" borderId="6" xfId="0" applyNumberFormat="1" applyFont="1" applyFill="1" applyBorder="1" applyAlignment="1">
      <alignment horizontal="right" vertical="center" wrapText="1"/>
    </xf>
    <xf numFmtId="170" fontId="54" fillId="5" borderId="6" xfId="0" applyNumberFormat="1" applyFont="1" applyFill="1" applyBorder="1" applyAlignment="1">
      <alignment horizontal="right" vertical="center" wrapText="1"/>
    </xf>
    <xf numFmtId="170" fontId="54" fillId="5" borderId="9" xfId="0" applyNumberFormat="1" applyFont="1" applyFill="1" applyBorder="1" applyAlignment="1">
      <alignment horizontal="right" vertical="center" wrapText="1"/>
    </xf>
    <xf numFmtId="170" fontId="55" fillId="5" borderId="0" xfId="0" applyNumberFormat="1" applyFont="1" applyFill="1" applyBorder="1" applyAlignment="1">
      <alignment horizontal="right" vertical="center" wrapText="1"/>
    </xf>
    <xf numFmtId="170" fontId="55" fillId="0" borderId="0" xfId="0" applyNumberFormat="1" applyFont="1" applyFill="1" applyBorder="1" applyAlignment="1">
      <alignment horizontal="right" vertical="center" wrapText="1"/>
    </xf>
    <xf numFmtId="167" fontId="3" fillId="5" borderId="35" xfId="0" applyNumberFormat="1" applyFont="1" applyFill="1" applyBorder="1" applyAlignment="1">
      <alignment horizontal="right" vertical="center"/>
    </xf>
    <xf numFmtId="167" fontId="3" fillId="5" borderId="36" xfId="0" applyNumberFormat="1" applyFont="1" applyFill="1" applyBorder="1" applyAlignment="1">
      <alignment horizontal="right" vertical="center"/>
    </xf>
    <xf numFmtId="167" fontId="3" fillId="5" borderId="5" xfId="0" applyNumberFormat="1" applyFont="1" applyFill="1" applyBorder="1" applyAlignment="1">
      <alignment horizontal="right" vertical="center"/>
    </xf>
    <xf numFmtId="0" fontId="33" fillId="6" borderId="9" xfId="0" applyFont="1" applyFill="1" applyBorder="1" applyAlignment="1">
      <alignment horizontal="center" vertical="center" wrapText="1"/>
    </xf>
    <xf numFmtId="0" fontId="33" fillId="6" borderId="24"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9" fillId="6" borderId="8" xfId="0" applyFont="1" applyFill="1" applyBorder="1" applyAlignment="1">
      <alignment horizontal="center" vertical="center" wrapText="1"/>
    </xf>
    <xf numFmtId="1" fontId="19" fillId="4" borderId="7" xfId="0" applyNumberFormat="1" applyFont="1" applyFill="1" applyBorder="1" applyAlignment="1">
      <alignment horizontal="center" vertical="top"/>
    </xf>
    <xf numFmtId="169" fontId="3" fillId="5" borderId="37" xfId="0" applyNumberFormat="1" applyFont="1" applyFill="1" applyBorder="1" applyAlignment="1">
      <alignment vertical="center"/>
    </xf>
    <xf numFmtId="2" fontId="11" fillId="5" borderId="29" xfId="0" applyNumberFormat="1" applyFont="1" applyFill="1" applyBorder="1" applyAlignment="1">
      <alignment horizontal="center" vertical="center"/>
    </xf>
    <xf numFmtId="1" fontId="19" fillId="4" borderId="8" xfId="0" applyNumberFormat="1" applyFont="1" applyFill="1" applyBorder="1" applyAlignment="1">
      <alignment horizontal="center" vertical="top"/>
    </xf>
    <xf numFmtId="169" fontId="11" fillId="5" borderId="7" xfId="0" applyNumberFormat="1" applyFont="1" applyFill="1" applyBorder="1" applyAlignment="1">
      <alignment vertical="center"/>
    </xf>
    <xf numFmtId="169" fontId="11" fillId="5" borderId="0" xfId="0" applyNumberFormat="1" applyFont="1" applyFill="1" applyBorder="1" applyAlignment="1">
      <alignment vertical="center"/>
    </xf>
    <xf numFmtId="169" fontId="11" fillId="5" borderId="27" xfId="0" applyNumberFormat="1" applyFont="1" applyFill="1" applyBorder="1" applyAlignment="1">
      <alignment vertical="center"/>
    </xf>
    <xf numFmtId="2" fontId="11" fillId="5" borderId="3" xfId="0" applyNumberFormat="1" applyFont="1" applyFill="1" applyBorder="1" applyAlignment="1">
      <alignment horizontal="center" vertical="center"/>
    </xf>
    <xf numFmtId="169" fontId="11" fillId="5" borderId="6" xfId="0" applyNumberFormat="1" applyFont="1" applyFill="1" applyBorder="1" applyAlignment="1">
      <alignment vertical="center"/>
    </xf>
    <xf numFmtId="169" fontId="11" fillId="5" borderId="31" xfId="0" applyNumberFormat="1" applyFont="1" applyFill="1" applyBorder="1" applyAlignment="1">
      <alignment vertical="center"/>
    </xf>
    <xf numFmtId="169" fontId="11" fillId="5" borderId="29" xfId="0" applyNumberFormat="1" applyFont="1" applyFill="1" applyBorder="1" applyAlignment="1">
      <alignment vertical="center"/>
    </xf>
    <xf numFmtId="169" fontId="11" fillId="5" borderId="38" xfId="0" applyNumberFormat="1" applyFont="1" applyFill="1" applyBorder="1" applyAlignment="1">
      <alignment vertical="center"/>
    </xf>
    <xf numFmtId="169" fontId="11" fillId="5" borderId="39" xfId="0" applyNumberFormat="1" applyFont="1" applyFill="1" applyBorder="1" applyAlignment="1">
      <alignment vertical="center"/>
    </xf>
    <xf numFmtId="169" fontId="30" fillId="5" borderId="30" xfId="0" applyNumberFormat="1" applyFont="1" applyFill="1" applyBorder="1" applyAlignment="1">
      <alignment vertical="center"/>
    </xf>
    <xf numFmtId="169" fontId="30" fillId="5" borderId="4" xfId="0" applyNumberFormat="1" applyFont="1" applyFill="1" applyBorder="1" applyAlignment="1">
      <alignment vertical="center"/>
    </xf>
    <xf numFmtId="169" fontId="28" fillId="5" borderId="8" xfId="0" applyNumberFormat="1" applyFont="1" applyFill="1" applyBorder="1" applyAlignment="1">
      <alignment vertical="center"/>
    </xf>
    <xf numFmtId="169" fontId="28" fillId="0" borderId="8" xfId="0" applyNumberFormat="1" applyFont="1" applyFill="1" applyBorder="1" applyAlignment="1">
      <alignment vertical="center"/>
    </xf>
    <xf numFmtId="169" fontId="3" fillId="0" borderId="3" xfId="0" applyNumberFormat="1" applyFont="1" applyFill="1" applyBorder="1" applyAlignment="1">
      <alignment horizontal="right" vertical="center"/>
    </xf>
    <xf numFmtId="169" fontId="3" fillId="0" borderId="40" xfId="0" applyNumberFormat="1" applyFont="1" applyFill="1" applyBorder="1" applyAlignment="1">
      <alignment horizontal="right" vertical="center"/>
    </xf>
    <xf numFmtId="169" fontId="3" fillId="0" borderId="6" xfId="0" applyNumberFormat="1" applyFont="1" applyFill="1" applyBorder="1" applyAlignment="1">
      <alignment horizontal="right" vertical="center"/>
    </xf>
    <xf numFmtId="0" fontId="57" fillId="0" borderId="0" xfId="0" applyFont="1"/>
    <xf numFmtId="0" fontId="9" fillId="0" borderId="0" xfId="0" applyFont="1" applyAlignment="1">
      <alignment vertical="center" wrapText="1"/>
    </xf>
    <xf numFmtId="0" fontId="0" fillId="0" borderId="7" xfId="0" applyBorder="1"/>
    <xf numFmtId="167" fontId="0" fillId="0" borderId="0" xfId="0" applyNumberFormat="1" applyFill="1"/>
    <xf numFmtId="167" fontId="11" fillId="4" borderId="1" xfId="0" applyNumberFormat="1" applyFont="1" applyFill="1" applyBorder="1" applyAlignment="1">
      <alignment horizontal="center"/>
    </xf>
    <xf numFmtId="167" fontId="19" fillId="5" borderId="8" xfId="0" applyNumberFormat="1" applyFont="1" applyFill="1" applyBorder="1" applyAlignment="1">
      <alignment horizontal="center" vertical="center"/>
    </xf>
    <xf numFmtId="167" fontId="19" fillId="0" borderId="24" xfId="0" applyNumberFormat="1" applyFont="1" applyFill="1" applyBorder="1" applyAlignment="1">
      <alignment horizontal="center"/>
    </xf>
    <xf numFmtId="167" fontId="19" fillId="5" borderId="8" xfId="0" applyNumberFormat="1" applyFont="1" applyFill="1" applyBorder="1" applyAlignment="1">
      <alignment horizontal="center"/>
    </xf>
    <xf numFmtId="167" fontId="19" fillId="0" borderId="2" xfId="0" applyNumberFormat="1" applyFont="1" applyFill="1" applyBorder="1" applyAlignment="1">
      <alignment horizontal="center"/>
    </xf>
    <xf numFmtId="167" fontId="19" fillId="0" borderId="8" xfId="0" applyNumberFormat="1" applyFont="1" applyFill="1" applyBorder="1" applyAlignment="1">
      <alignment horizontal="center"/>
    </xf>
    <xf numFmtId="167" fontId="19" fillId="5" borderId="1" xfId="0" applyNumberFormat="1" applyFont="1" applyFill="1" applyBorder="1" applyAlignment="1">
      <alignment horizontal="center"/>
    </xf>
    <xf numFmtId="167" fontId="19" fillId="5" borderId="2" xfId="0" applyNumberFormat="1" applyFont="1" applyFill="1" applyBorder="1" applyAlignment="1">
      <alignment horizontal="center"/>
    </xf>
    <xf numFmtId="167" fontId="0" fillId="0" borderId="9" xfId="0" applyNumberFormat="1" applyFill="1" applyBorder="1"/>
    <xf numFmtId="167" fontId="11" fillId="0" borderId="0" xfId="0" applyNumberFormat="1" applyFont="1" applyBorder="1" applyAlignment="1">
      <alignment horizontal="left" vertical="center" wrapText="1"/>
    </xf>
    <xf numFmtId="167" fontId="0" fillId="0" borderId="0" xfId="0" applyNumberFormat="1" applyFill="1" applyBorder="1" applyAlignment="1">
      <alignment vertical="top"/>
    </xf>
    <xf numFmtId="167" fontId="0" fillId="0" borderId="0" xfId="0" applyNumberFormat="1" applyFill="1" applyBorder="1"/>
    <xf numFmtId="167" fontId="11" fillId="4" borderId="3" xfId="0" applyNumberFormat="1" applyFont="1" applyFill="1" applyBorder="1" applyAlignment="1">
      <alignment vertical="center" wrapText="1"/>
    </xf>
    <xf numFmtId="167" fontId="19" fillId="5" borderId="28" xfId="0" applyNumberFormat="1" applyFont="1" applyFill="1" applyBorder="1" applyAlignment="1">
      <alignment horizontal="center" vertical="center"/>
    </xf>
    <xf numFmtId="167" fontId="58" fillId="0" borderId="0" xfId="0" applyNumberFormat="1" applyFont="1" applyFill="1" applyBorder="1" applyAlignment="1">
      <alignment horizontal="right" vertical="top"/>
    </xf>
    <xf numFmtId="177" fontId="58" fillId="0" borderId="0" xfId="0" applyNumberFormat="1" applyFont="1" applyFill="1" applyBorder="1" applyAlignment="1">
      <alignment horizontal="right" vertical="top"/>
    </xf>
    <xf numFmtId="167" fontId="58" fillId="5" borderId="0" xfId="0" applyNumberFormat="1" applyFont="1" applyFill="1" applyBorder="1" applyAlignment="1">
      <alignment horizontal="right" vertical="top"/>
    </xf>
    <xf numFmtId="177" fontId="58" fillId="5" borderId="0" xfId="0" applyNumberFormat="1" applyFont="1" applyFill="1" applyBorder="1" applyAlignment="1">
      <alignment horizontal="right" vertical="top"/>
    </xf>
    <xf numFmtId="177" fontId="58" fillId="0" borderId="0" xfId="0" applyNumberFormat="1" applyFont="1" applyFill="1" applyBorder="1" applyAlignment="1">
      <alignment horizontal="right"/>
    </xf>
    <xf numFmtId="167" fontId="58" fillId="0" borderId="0" xfId="0" applyNumberFormat="1" applyFont="1" applyBorder="1" applyAlignment="1">
      <alignment vertical="top"/>
    </xf>
    <xf numFmtId="177" fontId="58" fillId="0" borderId="0" xfId="0" applyNumberFormat="1" applyFont="1" applyBorder="1" applyAlignment="1">
      <alignment vertical="top"/>
    </xf>
    <xf numFmtId="177" fontId="56" fillId="0" borderId="0" xfId="0" applyNumberFormat="1" applyFont="1" applyAlignment="1">
      <alignment vertical="top"/>
    </xf>
    <xf numFmtId="0" fontId="58" fillId="5" borderId="0" xfId="0" applyFont="1" applyFill="1" applyBorder="1" applyAlignment="1">
      <alignment horizontal="right" vertical="top"/>
    </xf>
    <xf numFmtId="0" fontId="11" fillId="0" borderId="0" xfId="0" applyFont="1" applyAlignment="1">
      <alignment vertical="center"/>
    </xf>
    <xf numFmtId="166" fontId="0" fillId="0" borderId="0" xfId="0" applyNumberFormat="1" applyBorder="1"/>
    <xf numFmtId="2" fontId="19" fillId="5" borderId="28" xfId="0" applyNumberFormat="1" applyFont="1" applyFill="1" applyBorder="1" applyAlignment="1">
      <alignment horizontal="center"/>
    </xf>
    <xf numFmtId="169" fontId="3" fillId="5" borderId="29" xfId="0" applyNumberFormat="1" applyFont="1" applyFill="1" applyBorder="1" applyAlignment="1">
      <alignment vertical="center"/>
    </xf>
    <xf numFmtId="169" fontId="3" fillId="5" borderId="31" xfId="0" applyNumberFormat="1" applyFont="1" applyFill="1" applyBorder="1" applyAlignment="1">
      <alignment vertical="center"/>
    </xf>
    <xf numFmtId="169" fontId="3" fillId="5" borderId="30" xfId="0" applyNumberFormat="1" applyFont="1" applyFill="1" applyBorder="1" applyAlignment="1">
      <alignment vertical="center"/>
    </xf>
    <xf numFmtId="167" fontId="19" fillId="5" borderId="30" xfId="0" applyNumberFormat="1" applyFont="1" applyFill="1" applyBorder="1" applyAlignment="1">
      <alignment horizontal="center"/>
    </xf>
    <xf numFmtId="2" fontId="19" fillId="5" borderId="30" xfId="0" applyNumberFormat="1" applyFont="1" applyFill="1" applyBorder="1" applyAlignment="1">
      <alignment horizontal="center"/>
    </xf>
    <xf numFmtId="0" fontId="2" fillId="0" borderId="0" xfId="4" applyAlignment="1" applyProtection="1">
      <alignment horizontal="left" vertical="top" wrapText="1"/>
    </xf>
    <xf numFmtId="0" fontId="0" fillId="0" borderId="0" xfId="0" applyAlignment="1">
      <alignment horizontal="center" vertical="center"/>
    </xf>
    <xf numFmtId="167" fontId="30" fillId="5" borderId="9" xfId="0" applyNumberFormat="1" applyFont="1" applyFill="1" applyBorder="1" applyAlignment="1">
      <alignment horizontal="center" vertical="center"/>
    </xf>
    <xf numFmtId="167" fontId="11" fillId="5" borderId="9" xfId="0" applyNumberFormat="1" applyFont="1" applyFill="1" applyBorder="1" applyAlignment="1">
      <alignment horizontal="center" vertical="center"/>
    </xf>
    <xf numFmtId="167" fontId="11" fillId="5" borderId="24" xfId="0" applyNumberFormat="1" applyFont="1" applyFill="1" applyBorder="1" applyAlignment="1">
      <alignment horizontal="center" vertical="center"/>
    </xf>
    <xf numFmtId="167" fontId="3" fillId="0" borderId="9" xfId="0" applyNumberFormat="1" applyFont="1" applyFill="1" applyBorder="1" applyAlignment="1">
      <alignment horizontal="center" vertical="center"/>
    </xf>
    <xf numFmtId="171" fontId="3" fillId="0" borderId="9" xfId="0" applyNumberFormat="1" applyFont="1" applyFill="1" applyBorder="1" applyAlignment="1">
      <alignment horizontal="center" vertical="center"/>
    </xf>
    <xf numFmtId="171" fontId="3" fillId="0" borderId="24" xfId="0" applyNumberFormat="1" applyFont="1" applyFill="1" applyBorder="1" applyAlignment="1">
      <alignment horizontal="center" vertical="center"/>
    </xf>
    <xf numFmtId="167" fontId="3" fillId="5" borderId="0" xfId="0" applyNumberFormat="1" applyFont="1" applyFill="1" applyBorder="1" applyAlignment="1">
      <alignment horizontal="center" vertical="center"/>
    </xf>
    <xf numFmtId="171" fontId="3" fillId="5" borderId="0" xfId="0" applyNumberFormat="1" applyFont="1" applyFill="1" applyBorder="1" applyAlignment="1">
      <alignment horizontal="center" vertical="center"/>
    </xf>
    <xf numFmtId="171" fontId="3" fillId="5" borderId="8" xfId="0" applyNumberFormat="1" applyFont="1" applyFill="1" applyBorder="1" applyAlignment="1">
      <alignment horizontal="center" vertical="center"/>
    </xf>
    <xf numFmtId="167" fontId="3" fillId="0" borderId="0" xfId="0" applyNumberFormat="1" applyFont="1" applyFill="1" applyBorder="1" applyAlignment="1">
      <alignment horizontal="center" vertical="center"/>
    </xf>
    <xf numFmtId="171" fontId="3" fillId="0" borderId="0" xfId="0" applyNumberFormat="1" applyFont="1" applyFill="1" applyBorder="1" applyAlignment="1">
      <alignment horizontal="center" vertical="center"/>
    </xf>
    <xf numFmtId="171" fontId="3" fillId="0" borderId="8" xfId="0" applyNumberFormat="1" applyFont="1" applyFill="1" applyBorder="1" applyAlignment="1">
      <alignment horizontal="center" vertical="center"/>
    </xf>
    <xf numFmtId="167" fontId="28" fillId="0" borderId="0" xfId="0" applyNumberFormat="1" applyFont="1" applyFill="1" applyBorder="1" applyAlignment="1">
      <alignment horizontal="center" vertical="center"/>
    </xf>
    <xf numFmtId="167" fontId="3" fillId="7" borderId="0" xfId="0" applyNumberFormat="1" applyFont="1" applyFill="1" applyBorder="1" applyAlignment="1">
      <alignment horizontal="center" vertical="center"/>
    </xf>
    <xf numFmtId="171" fontId="3" fillId="7" borderId="0" xfId="0" applyNumberFormat="1" applyFont="1" applyFill="1" applyBorder="1" applyAlignment="1">
      <alignment horizontal="center" vertical="center"/>
    </xf>
    <xf numFmtId="171" fontId="3" fillId="7" borderId="35" xfId="0" applyNumberFormat="1" applyFont="1" applyFill="1" applyBorder="1" applyAlignment="1">
      <alignment horizontal="center" vertical="center"/>
    </xf>
    <xf numFmtId="171" fontId="3" fillId="7" borderId="8" xfId="0" applyNumberFormat="1" applyFont="1" applyFill="1" applyBorder="1" applyAlignment="1">
      <alignment horizontal="center" vertical="center"/>
    </xf>
    <xf numFmtId="167" fontId="3" fillId="0" borderId="5" xfId="0" applyNumberFormat="1" applyFont="1" applyFill="1" applyBorder="1" applyAlignment="1">
      <alignment horizontal="center" vertical="center"/>
    </xf>
    <xf numFmtId="171" fontId="3" fillId="0" borderId="6" xfId="0" applyNumberFormat="1" applyFont="1" applyFill="1" applyBorder="1" applyAlignment="1">
      <alignment horizontal="center" vertical="center"/>
    </xf>
    <xf numFmtId="171" fontId="3" fillId="0" borderId="41" xfId="0" applyNumberFormat="1" applyFont="1" applyFill="1" applyBorder="1" applyAlignment="1">
      <alignment horizontal="center" vertical="center"/>
    </xf>
    <xf numFmtId="171" fontId="3" fillId="0" borderId="4" xfId="0" applyNumberFormat="1" applyFont="1" applyFill="1" applyBorder="1" applyAlignment="1">
      <alignment horizontal="center" vertical="center"/>
    </xf>
    <xf numFmtId="167" fontId="3" fillId="0" borderId="6" xfId="0" applyNumberFormat="1" applyFont="1" applyFill="1" applyBorder="1" applyAlignment="1">
      <alignment horizontal="center" vertical="center"/>
    </xf>
    <xf numFmtId="171" fontId="3" fillId="5" borderId="6" xfId="0" applyNumberFormat="1" applyFont="1" applyFill="1" applyBorder="1" applyAlignment="1">
      <alignment horizontal="center" vertical="center"/>
    </xf>
    <xf numFmtId="171" fontId="3" fillId="5" borderId="4" xfId="0" applyNumberFormat="1" applyFont="1" applyFill="1" applyBorder="1" applyAlignment="1">
      <alignment horizontal="center" vertical="center"/>
    </xf>
    <xf numFmtId="0" fontId="32" fillId="0" borderId="0" xfId="0" applyFont="1" applyFill="1" applyBorder="1" applyAlignment="1">
      <alignment horizontal="center" vertical="center"/>
    </xf>
    <xf numFmtId="0" fontId="19" fillId="5" borderId="28" xfId="0" applyFont="1" applyFill="1" applyBorder="1" applyAlignment="1">
      <alignment horizontal="center" vertical="center"/>
    </xf>
    <xf numFmtId="167" fontId="3" fillId="5" borderId="29" xfId="0" applyNumberFormat="1" applyFont="1" applyFill="1" applyBorder="1" applyAlignment="1">
      <alignment horizontal="center" vertical="center"/>
    </xf>
    <xf numFmtId="171" fontId="3" fillId="5" borderId="31" xfId="0" applyNumberFormat="1" applyFont="1" applyFill="1" applyBorder="1" applyAlignment="1">
      <alignment horizontal="center" vertical="center"/>
    </xf>
    <xf numFmtId="171" fontId="3" fillId="5" borderId="30" xfId="0" applyNumberFormat="1" applyFont="1" applyFill="1" applyBorder="1" applyAlignment="1">
      <alignment horizontal="center" vertical="center"/>
    </xf>
    <xf numFmtId="167" fontId="3" fillId="5" borderId="31" xfId="0" applyNumberFormat="1" applyFont="1" applyFill="1" applyBorder="1" applyAlignment="1">
      <alignment horizontal="center" vertical="center"/>
    </xf>
    <xf numFmtId="0" fontId="19" fillId="5" borderId="30" xfId="0" applyFont="1" applyFill="1" applyBorder="1" applyAlignment="1">
      <alignment horizontal="center" vertical="center"/>
    </xf>
    <xf numFmtId="169" fontId="30" fillId="5" borderId="1" xfId="0" applyNumberFormat="1" applyFont="1" applyFill="1" applyBorder="1" applyAlignment="1">
      <alignment horizontal="right" vertical="center"/>
    </xf>
    <xf numFmtId="177" fontId="0" fillId="0" borderId="0" xfId="0" applyNumberFormat="1"/>
    <xf numFmtId="0" fontId="3" fillId="0" borderId="0" xfId="0" applyFont="1" applyAlignment="1">
      <alignment horizontal="center"/>
    </xf>
    <xf numFmtId="167" fontId="28" fillId="5" borderId="8" xfId="0" applyNumberFormat="1" applyFont="1" applyFill="1" applyBorder="1" applyAlignment="1">
      <alignment horizontal="right" vertical="center"/>
    </xf>
    <xf numFmtId="167" fontId="28" fillId="0" borderId="8" xfId="0" applyNumberFormat="1" applyFont="1" applyFill="1" applyBorder="1" applyAlignment="1">
      <alignment horizontal="right" vertical="center"/>
    </xf>
    <xf numFmtId="166" fontId="3" fillId="7" borderId="7" xfId="0" applyNumberFormat="1" applyFont="1" applyFill="1" applyBorder="1" applyAlignment="1">
      <alignment horizontal="right" vertical="center" wrapText="1"/>
    </xf>
    <xf numFmtId="0" fontId="11" fillId="7" borderId="2" xfId="0" applyFont="1" applyFill="1" applyBorder="1" applyAlignment="1">
      <alignment horizontal="center" vertical="center"/>
    </xf>
    <xf numFmtId="167" fontId="3" fillId="7" borderId="7" xfId="0" applyNumberFormat="1" applyFont="1" applyFill="1" applyBorder="1" applyAlignment="1">
      <alignment vertical="center"/>
    </xf>
    <xf numFmtId="165" fontId="3" fillId="7" borderId="8" xfId="0" applyNumberFormat="1" applyFont="1" applyFill="1" applyBorder="1" applyAlignment="1">
      <alignment horizontal="right" vertical="center"/>
    </xf>
    <xf numFmtId="169" fontId="37" fillId="7" borderId="8" xfId="0" applyNumberFormat="1" applyFont="1" applyFill="1" applyBorder="1" applyAlignment="1">
      <alignment vertical="center"/>
    </xf>
    <xf numFmtId="167" fontId="55" fillId="7" borderId="7" xfId="0" applyNumberFormat="1" applyFont="1" applyFill="1" applyBorder="1" applyAlignment="1">
      <alignment horizontal="right" vertical="center" wrapText="1"/>
    </xf>
    <xf numFmtId="165" fontId="52" fillId="7" borderId="8" xfId="0" applyNumberFormat="1" applyFont="1" applyFill="1" applyBorder="1" applyAlignment="1">
      <alignment horizontal="right" vertical="center" wrapText="1"/>
    </xf>
    <xf numFmtId="170" fontId="54" fillId="7" borderId="0" xfId="0" applyNumberFormat="1" applyFont="1" applyFill="1" applyBorder="1" applyAlignment="1">
      <alignment horizontal="right" vertical="center" wrapText="1"/>
    </xf>
    <xf numFmtId="170" fontId="55" fillId="7" borderId="0" xfId="0" applyNumberFormat="1" applyFont="1" applyFill="1" applyBorder="1" applyAlignment="1">
      <alignment horizontal="right" vertical="center" wrapText="1"/>
    </xf>
    <xf numFmtId="170" fontId="3" fillId="7" borderId="8" xfId="0" applyNumberFormat="1" applyFont="1" applyFill="1" applyBorder="1" applyAlignment="1">
      <alignment horizontal="right" vertical="center" wrapText="1"/>
    </xf>
    <xf numFmtId="167" fontId="3" fillId="7" borderId="0" xfId="0" applyNumberFormat="1" applyFont="1" applyFill="1" applyBorder="1" applyAlignment="1">
      <alignment horizontal="right" vertical="center"/>
    </xf>
    <xf numFmtId="167" fontId="3" fillId="7" borderId="8" xfId="0" applyNumberFormat="1" applyFont="1" applyFill="1" applyBorder="1" applyAlignment="1">
      <alignment horizontal="right" vertical="center"/>
    </xf>
    <xf numFmtId="167" fontId="3" fillId="5" borderId="30" xfId="0" applyNumberFormat="1" applyFont="1" applyFill="1" applyBorder="1" applyAlignment="1">
      <alignment horizontal="right" vertical="center"/>
    </xf>
    <xf numFmtId="167" fontId="3" fillId="5" borderId="29" xfId="0" applyNumberFormat="1" applyFont="1" applyFill="1" applyBorder="1" applyAlignment="1">
      <alignment horizontal="right" vertical="center"/>
    </xf>
    <xf numFmtId="167" fontId="3" fillId="5" borderId="31" xfId="0" applyNumberFormat="1" applyFont="1" applyFill="1" applyBorder="1" applyAlignment="1">
      <alignment horizontal="right" vertical="center"/>
    </xf>
    <xf numFmtId="171" fontId="3" fillId="7" borderId="27" xfId="0" applyNumberFormat="1" applyFont="1" applyFill="1" applyBorder="1" applyAlignment="1">
      <alignment horizontal="center" vertical="center"/>
    </xf>
    <xf numFmtId="0" fontId="11" fillId="0" borderId="8" xfId="0" applyFont="1" applyFill="1" applyBorder="1" applyAlignment="1">
      <alignment horizontal="center" vertical="center"/>
    </xf>
    <xf numFmtId="2" fontId="19" fillId="7" borderId="2" xfId="0" applyNumberFormat="1" applyFont="1" applyFill="1" applyBorder="1" applyAlignment="1">
      <alignment horizontal="center"/>
    </xf>
    <xf numFmtId="167" fontId="19" fillId="7" borderId="8" xfId="0" applyNumberFormat="1" applyFont="1" applyFill="1" applyBorder="1" applyAlignment="1">
      <alignment horizontal="center"/>
    </xf>
    <xf numFmtId="2" fontId="19" fillId="7" borderId="8" xfId="0" applyNumberFormat="1" applyFont="1" applyFill="1" applyBorder="1" applyAlignment="1">
      <alignment horizontal="center"/>
    </xf>
    <xf numFmtId="0" fontId="8" fillId="0" borderId="0" xfId="0" applyFont="1" applyBorder="1" applyAlignment="1">
      <alignment horizontal="center" vertical="center"/>
    </xf>
    <xf numFmtId="0" fontId="8" fillId="0" borderId="0" xfId="0" quotePrefix="1"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Alignment="1">
      <alignment horizontal="center"/>
    </xf>
    <xf numFmtId="0" fontId="56" fillId="0" borderId="0" xfId="0" applyFont="1" applyAlignment="1">
      <alignment vertical="top" wrapText="1"/>
    </xf>
    <xf numFmtId="0" fontId="9" fillId="0" borderId="0" xfId="0" applyFont="1" applyAlignment="1">
      <alignment vertical="top" wrapText="1"/>
    </xf>
    <xf numFmtId="0" fontId="0" fillId="0" borderId="0" xfId="0" applyAlignment="1">
      <alignment vertical="top" wrapText="1"/>
    </xf>
    <xf numFmtId="0" fontId="2" fillId="0" borderId="0" xfId="4" applyAlignment="1" applyProtection="1">
      <alignment horizontal="left" vertical="top" wrapText="1"/>
    </xf>
    <xf numFmtId="0" fontId="35"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9" fillId="0" borderId="0" xfId="0" applyFont="1" applyAlignment="1">
      <alignment horizontal="left" wrapText="1"/>
    </xf>
    <xf numFmtId="0" fontId="0" fillId="0" borderId="0" xfId="0" applyAlignment="1">
      <alignment horizontal="left" wrapText="1"/>
    </xf>
    <xf numFmtId="0" fontId="2" fillId="0" borderId="0" xfId="4" applyAlignment="1" applyProtection="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8" fillId="0" borderId="0" xfId="0" applyFont="1" applyAlignment="1">
      <alignment horizontal="center" vertical="center"/>
    </xf>
    <xf numFmtId="17" fontId="8" fillId="0" borderId="0" xfId="0" quotePrefix="1" applyNumberFormat="1" applyFont="1" applyBorder="1" applyAlignment="1">
      <alignment horizontal="center" vertical="center" wrapText="1"/>
    </xf>
    <xf numFmtId="0" fontId="10" fillId="0" borderId="0" xfId="0" applyFont="1" applyAlignment="1">
      <alignment horizontal="center" vertical="top"/>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11" fillId="4" borderId="0" xfId="0" applyFont="1" applyFill="1" applyBorder="1" applyAlignment="1">
      <alignment horizontal="center" vertical="top" wrapText="1"/>
    </xf>
    <xf numFmtId="0" fontId="3" fillId="0" borderId="0" xfId="0" applyFont="1" applyAlignment="1">
      <alignment horizontal="left" vertical="top" wrapText="1"/>
    </xf>
    <xf numFmtId="0" fontId="16" fillId="4" borderId="0" xfId="0" applyFont="1" applyFill="1" applyAlignment="1">
      <alignment horizontal="left" vertical="center" wrapText="1"/>
    </xf>
    <xf numFmtId="0" fontId="12" fillId="4" borderId="0" xfId="0" applyFont="1" applyFill="1" applyBorder="1" applyAlignment="1">
      <alignment horizontal="left" vertical="center" wrapText="1"/>
    </xf>
    <xf numFmtId="0" fontId="19" fillId="0" borderId="0" xfId="0" applyFont="1" applyAlignment="1">
      <alignment horizontal="left" wrapText="1"/>
    </xf>
    <xf numFmtId="0" fontId="16" fillId="4" borderId="0" xfId="0" applyFont="1" applyFill="1" applyBorder="1" applyAlignment="1">
      <alignment horizontal="left" vertical="center"/>
    </xf>
    <xf numFmtId="0" fontId="3" fillId="0" borderId="0" xfId="0" applyFont="1" applyBorder="1" applyAlignment="1">
      <alignment horizontal="center" vertical="center"/>
    </xf>
    <xf numFmtId="0" fontId="59" fillId="4" borderId="0" xfId="0" applyFont="1" applyFill="1" applyAlignment="1">
      <alignment horizontal="left" vertical="center" wrapText="1"/>
    </xf>
    <xf numFmtId="0" fontId="10" fillId="0" borderId="0" xfId="0" applyFont="1" applyBorder="1" applyAlignment="1">
      <alignment horizontal="center" vertical="top"/>
    </xf>
    <xf numFmtId="0" fontId="11" fillId="4" borderId="23"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1" fontId="11" fillId="4" borderId="23" xfId="0" applyNumberFormat="1" applyFont="1" applyFill="1" applyBorder="1" applyAlignment="1">
      <alignment horizontal="center" vertical="center" wrapText="1"/>
    </xf>
    <xf numFmtId="1" fontId="11" fillId="4" borderId="24" xfId="0" applyNumberFormat="1" applyFont="1" applyFill="1" applyBorder="1" applyAlignment="1">
      <alignment horizontal="center" vertical="center" wrapText="1"/>
    </xf>
    <xf numFmtId="1" fontId="11" fillId="4" borderId="7" xfId="0" applyNumberFormat="1" applyFont="1" applyFill="1" applyBorder="1" applyAlignment="1">
      <alignment horizontal="center" vertical="center" wrapText="1"/>
    </xf>
    <xf numFmtId="1" fontId="11" fillId="4" borderId="8" xfId="0" applyNumberFormat="1" applyFont="1" applyFill="1" applyBorder="1" applyAlignment="1">
      <alignment horizontal="center" vertical="center" wrapText="1"/>
    </xf>
    <xf numFmtId="1" fontId="11" fillId="4" borderId="23" xfId="0" applyNumberFormat="1" applyFont="1" applyFill="1" applyBorder="1" applyAlignment="1">
      <alignment horizontal="center" wrapText="1"/>
    </xf>
    <xf numFmtId="1" fontId="11" fillId="4" borderId="9" xfId="0" applyNumberFormat="1" applyFont="1" applyFill="1" applyBorder="1" applyAlignment="1">
      <alignment horizontal="center" wrapText="1"/>
    </xf>
    <xf numFmtId="1" fontId="11" fillId="4" borderId="24" xfId="0" applyNumberFormat="1" applyFont="1" applyFill="1" applyBorder="1" applyAlignment="1">
      <alignment horizontal="center" wrapText="1"/>
    </xf>
    <xf numFmtId="1" fontId="11" fillId="4" borderId="7" xfId="0" applyNumberFormat="1" applyFont="1" applyFill="1" applyBorder="1" applyAlignment="1">
      <alignment horizontal="center" wrapText="1"/>
    </xf>
    <xf numFmtId="1" fontId="11" fillId="4" borderId="0" xfId="0" applyNumberFormat="1" applyFont="1" applyFill="1" applyBorder="1" applyAlignment="1">
      <alignment horizontal="center" wrapText="1"/>
    </xf>
    <xf numFmtId="1" fontId="11" fillId="4" borderId="8" xfId="0" applyNumberFormat="1" applyFont="1" applyFill="1" applyBorder="1" applyAlignment="1">
      <alignment horizontal="center" wrapText="1"/>
    </xf>
    <xf numFmtId="0" fontId="11" fillId="0" borderId="9" xfId="0" applyFont="1" applyFill="1" applyBorder="1" applyAlignment="1">
      <alignment horizontal="left" wrapText="1"/>
    </xf>
    <xf numFmtId="171" fontId="11" fillId="0" borderId="0" xfId="0" applyNumberFormat="1" applyFont="1" applyFill="1" applyBorder="1" applyAlignment="1">
      <alignment horizontal="left" wrapText="1"/>
    </xf>
    <xf numFmtId="0" fontId="0" fillId="0" borderId="0" xfId="0" applyAlignment="1">
      <alignment wrapText="1"/>
    </xf>
    <xf numFmtId="171" fontId="11" fillId="0" borderId="0" xfId="0" applyNumberFormat="1" applyFont="1" applyFill="1" applyBorder="1" applyAlignment="1">
      <alignment horizontal="left" vertical="top" wrapText="1"/>
    </xf>
    <xf numFmtId="171" fontId="3" fillId="0" borderId="0" xfId="0" applyNumberFormat="1" applyFont="1" applyFill="1" applyBorder="1" applyAlignment="1">
      <alignment horizontal="left" vertical="top" wrapText="1"/>
    </xf>
    <xf numFmtId="0" fontId="11" fillId="0" borderId="0" xfId="0" applyFont="1" applyBorder="1" applyAlignment="1">
      <alignment wrapText="1"/>
    </xf>
    <xf numFmtId="0" fontId="3" fillId="0" borderId="0" xfId="0" applyFont="1" applyBorder="1" applyAlignment="1">
      <alignment wrapText="1"/>
    </xf>
    <xf numFmtId="0" fontId="11" fillId="0" borderId="0" xfId="0" applyFont="1" applyFill="1" applyBorder="1" applyAlignment="1">
      <alignment wrapText="1"/>
    </xf>
    <xf numFmtId="171" fontId="11" fillId="0" borderId="6" xfId="0" applyNumberFormat="1" applyFont="1" applyFill="1" applyBorder="1" applyAlignment="1">
      <alignment horizontal="left" vertical="top" wrapText="1"/>
    </xf>
    <xf numFmtId="0" fontId="33" fillId="6" borderId="23" xfId="0" applyFont="1" applyFill="1" applyBorder="1" applyAlignment="1">
      <alignment horizontal="center" vertical="center" wrapText="1"/>
    </xf>
    <xf numFmtId="0" fontId="33" fillId="6" borderId="9" xfId="0" applyFont="1" applyFill="1" applyBorder="1" applyAlignment="1">
      <alignment horizontal="center" vertical="center" wrapText="1"/>
    </xf>
    <xf numFmtId="0" fontId="33" fillId="6" borderId="24"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7" xfId="0" applyFill="1" applyBorder="1" applyAlignment="1">
      <alignment horizontal="center" vertical="center" wrapText="1"/>
    </xf>
    <xf numFmtId="0" fontId="0" fillId="6" borderId="0" xfId="0" applyFill="1" applyBorder="1" applyAlignment="1">
      <alignment horizontal="center" vertical="center" wrapText="1"/>
    </xf>
    <xf numFmtId="0" fontId="0" fillId="6" borderId="8" xfId="0" applyFill="1" applyBorder="1" applyAlignment="1">
      <alignment horizontal="center" vertical="center" wrapText="1"/>
    </xf>
    <xf numFmtId="0" fontId="10" fillId="0" borderId="0" xfId="0" applyFont="1" applyBorder="1" applyAlignment="1">
      <alignment horizontal="center" vertical="top" wrapText="1"/>
    </xf>
    <xf numFmtId="171" fontId="3" fillId="0" borderId="0" xfId="0" applyNumberFormat="1" applyFont="1" applyFill="1" applyBorder="1" applyAlignment="1">
      <alignment horizontal="left" wrapText="1"/>
    </xf>
    <xf numFmtId="0" fontId="0" fillId="0" borderId="0" xfId="0" applyBorder="1" applyAlignment="1">
      <alignment wrapText="1"/>
    </xf>
    <xf numFmtId="0" fontId="11" fillId="0" borderId="9" xfId="0" applyFont="1" applyBorder="1" applyAlignment="1">
      <alignment horizontal="left" wrapText="1"/>
    </xf>
    <xf numFmtId="0" fontId="0" fillId="0" borderId="9" xfId="0" applyBorder="1" applyAlignment="1">
      <alignment wrapText="1"/>
    </xf>
    <xf numFmtId="0" fontId="12" fillId="6" borderId="23"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0" fillId="0" borderId="0" xfId="0" quotePrefix="1" applyFont="1" applyAlignment="1">
      <alignment horizontal="right" vertical="top"/>
    </xf>
    <xf numFmtId="1" fontId="12" fillId="4" borderId="23" xfId="0" applyNumberFormat="1" applyFont="1" applyFill="1" applyBorder="1" applyAlignment="1">
      <alignment horizontal="center" vertical="center" wrapText="1"/>
    </xf>
    <xf numFmtId="1" fontId="12" fillId="4" borderId="9" xfId="0" applyNumberFormat="1" applyFont="1" applyFill="1" applyBorder="1" applyAlignment="1">
      <alignment horizontal="center" vertical="center" wrapText="1"/>
    </xf>
    <xf numFmtId="1" fontId="12" fillId="4" borderId="24" xfId="0" applyNumberFormat="1"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Border="1" applyAlignment="1">
      <alignment vertical="top" wrapText="1"/>
    </xf>
    <xf numFmtId="0" fontId="11" fillId="0" borderId="0" xfId="0" applyFont="1" applyBorder="1" applyAlignment="1">
      <alignment horizontal="left" vertical="top" wrapText="1"/>
    </xf>
    <xf numFmtId="0" fontId="39" fillId="0" borderId="0" xfId="0" applyFont="1" applyAlignment="1">
      <alignment horizontal="left" wrapText="1"/>
    </xf>
    <xf numFmtId="0" fontId="11" fillId="0" borderId="0" xfId="0" applyFont="1" applyBorder="1" applyAlignment="1">
      <alignment vertical="top" wrapText="1"/>
    </xf>
    <xf numFmtId="0" fontId="10" fillId="0" borderId="6" xfId="0" applyFont="1" applyBorder="1" applyAlignment="1">
      <alignment horizontal="center" vertical="top"/>
    </xf>
    <xf numFmtId="0" fontId="11" fillId="4" borderId="23" xfId="0" applyFont="1" applyFill="1" applyBorder="1" applyAlignment="1">
      <alignment vertical="center"/>
    </xf>
    <xf numFmtId="0" fontId="11" fillId="4" borderId="9" xfId="0" applyFont="1" applyFill="1" applyBorder="1" applyAlignment="1">
      <alignment vertical="center"/>
    </xf>
    <xf numFmtId="0" fontId="11" fillId="4" borderId="9" xfId="0" applyFont="1" applyFill="1" applyBorder="1" applyAlignment="1">
      <alignment horizontal="center" vertical="top"/>
    </xf>
    <xf numFmtId="1" fontId="19" fillId="4" borderId="2" xfId="0" applyNumberFormat="1" applyFont="1" applyFill="1" applyBorder="1" applyAlignment="1">
      <alignment horizontal="center" vertical="center" wrapText="1"/>
    </xf>
    <xf numFmtId="1" fontId="19" fillId="4" borderId="3"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0" xfId="0" applyFont="1" applyFill="1" applyBorder="1" applyAlignment="1">
      <alignment horizontal="left"/>
    </xf>
    <xf numFmtId="166" fontId="10" fillId="0" borderId="0" xfId="0" applyNumberFormat="1" applyFont="1" applyAlignment="1">
      <alignment vertical="top" wrapText="1"/>
    </xf>
    <xf numFmtId="0" fontId="10" fillId="0" borderId="0" xfId="0" applyFont="1" applyAlignment="1">
      <alignment vertical="top" wrapText="1"/>
    </xf>
    <xf numFmtId="0" fontId="12" fillId="4" borderId="0" xfId="0" applyFont="1" applyFill="1" applyBorder="1" applyAlignment="1">
      <alignment horizontal="left" vertical="top"/>
    </xf>
    <xf numFmtId="0" fontId="12" fillId="4" borderId="23" xfId="0" applyFont="1" applyFill="1" applyBorder="1" applyAlignment="1">
      <alignment horizontal="center" vertical="center"/>
    </xf>
    <xf numFmtId="0" fontId="12" fillId="4" borderId="9" xfId="0" applyFont="1" applyFill="1" applyBorder="1" applyAlignment="1">
      <alignment horizontal="center" vertical="center"/>
    </xf>
    <xf numFmtId="0" fontId="10" fillId="0" borderId="6" xfId="0" applyFont="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4" xfId="0" applyFont="1" applyFill="1" applyBorder="1" applyAlignment="1">
      <alignment horizontal="left"/>
    </xf>
    <xf numFmtId="0" fontId="11" fillId="0" borderId="0" xfId="0" applyFont="1" applyFill="1" applyBorder="1" applyAlignment="1">
      <alignment vertical="top" wrapText="1"/>
    </xf>
    <xf numFmtId="0" fontId="10" fillId="0" borderId="0" xfId="0" quotePrefix="1" applyFont="1" applyAlignment="1">
      <alignment horizontal="left" vertical="top"/>
    </xf>
    <xf numFmtId="0" fontId="36" fillId="0" borderId="6" xfId="0" applyFont="1" applyBorder="1" applyAlignment="1">
      <alignment horizontal="center" vertical="top" wrapText="1"/>
    </xf>
    <xf numFmtId="0" fontId="12" fillId="6" borderId="23"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24" xfId="0" applyFont="1" applyFill="1" applyBorder="1" applyAlignment="1">
      <alignment horizontal="center" vertical="center"/>
    </xf>
  </cellXfs>
  <cellStyles count="24">
    <cellStyle name="AZ1" xfId="1"/>
    <cellStyle name="Comma 2" xfId="2"/>
    <cellStyle name="Comma 3" xfId="3"/>
    <cellStyle name="Hyperlink" xfId="4" builtinId="8"/>
    <cellStyle name="Normal" xfId="0" builtinId="0"/>
    <cellStyle name="Normal 10" xfId="5"/>
    <cellStyle name="Normal 11" xfId="6"/>
    <cellStyle name="Normal 12" xfId="7"/>
    <cellStyle name="Normal 2" xfId="8"/>
    <cellStyle name="Normal 2 2" xfId="9"/>
    <cellStyle name="Normal 2 3" xfId="10"/>
    <cellStyle name="Normal 3" xfId="11"/>
    <cellStyle name="Normal 3 2" xfId="12"/>
    <cellStyle name="Normal 4" xfId="13"/>
    <cellStyle name="Normal 5" xfId="14"/>
    <cellStyle name="Normal 6" xfId="15"/>
    <cellStyle name="Normal 7" xfId="16"/>
    <cellStyle name="Normal 8" xfId="17"/>
    <cellStyle name="Normal 9" xfId="18"/>
    <cellStyle name="Percent" xfId="19" builtinId="5"/>
    <cellStyle name="PZ1" xfId="20"/>
    <cellStyle name="Standard_E00seit45" xfId="21"/>
    <cellStyle name="Titre ligne" xfId="22"/>
    <cellStyle name="Total intermediaire" xfId="2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A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irfnet.ch/" TargetMode="External"/><Relationship Id="rId7" Type="http://schemas.openxmlformats.org/officeDocument/2006/relationships/hyperlink" Target="https://www.flightglobal.com/" TargetMode="External"/><Relationship Id="rId2" Type="http://schemas.openxmlformats.org/officeDocument/2006/relationships/hyperlink" Target="https://www.acea.be/" TargetMode="External"/><Relationship Id="rId1" Type="http://schemas.openxmlformats.org/officeDocument/2006/relationships/hyperlink" Target="http://ec.europa.eu/transport/facts-fundings/statistics/index_en.htm" TargetMode="External"/><Relationship Id="rId6" Type="http://schemas.openxmlformats.org/officeDocument/2006/relationships/hyperlink" Target="https://www.unece.org/trans/welcome.html" TargetMode="External"/><Relationship Id="rId5" Type="http://schemas.openxmlformats.org/officeDocument/2006/relationships/hyperlink" Target="https://uic.org/?gclid=EAIaIQobChMInqjmnOCD6wIVGap3Ch0TmArgEAAYASAAEgK8IvD_BwE" TargetMode="External"/><Relationship Id="rId4" Type="http://schemas.openxmlformats.org/officeDocument/2006/relationships/hyperlink" Target="https://www.itf-oec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10"/>
  <sheetViews>
    <sheetView zoomScaleNormal="100" workbookViewId="0">
      <selection activeCell="M9" sqref="M9"/>
    </sheetView>
  </sheetViews>
  <sheetFormatPr defaultRowHeight="12.75" x14ac:dyDescent="0.2"/>
  <cols>
    <col min="1" max="1" width="0.85546875" customWidth="1"/>
    <col min="2" max="2" width="4.5703125" customWidth="1"/>
    <col min="3" max="3" width="1.85546875" customWidth="1"/>
    <col min="5" max="5" width="13.140625" customWidth="1"/>
    <col min="8" max="8" width="8" customWidth="1"/>
    <col min="9" max="9" width="9.85546875" customWidth="1"/>
  </cols>
  <sheetData>
    <row r="1" spans="2:9" ht="20.100000000000001" customHeight="1" x14ac:dyDescent="0.2">
      <c r="B1" s="498" t="s">
        <v>0</v>
      </c>
      <c r="C1" s="498"/>
      <c r="D1" s="498"/>
      <c r="E1" s="498"/>
      <c r="F1" s="498"/>
      <c r="G1" s="498"/>
      <c r="H1" s="498"/>
      <c r="I1" s="498"/>
    </row>
    <row r="2" spans="2:9" ht="20.100000000000001" customHeight="1" x14ac:dyDescent="0.2">
      <c r="B2" s="501" t="s">
        <v>1</v>
      </c>
      <c r="C2" s="501"/>
      <c r="D2" s="501"/>
      <c r="E2" s="501"/>
      <c r="F2" s="501"/>
      <c r="G2" s="501"/>
      <c r="H2" s="501"/>
      <c r="I2" s="501"/>
    </row>
    <row r="3" spans="2:9" ht="20.100000000000001" customHeight="1" x14ac:dyDescent="0.2">
      <c r="B3" s="500" t="s">
        <v>153</v>
      </c>
      <c r="C3" s="500"/>
      <c r="D3" s="500"/>
      <c r="E3" s="500"/>
      <c r="F3" s="500"/>
      <c r="G3" s="500"/>
      <c r="H3" s="500"/>
      <c r="I3" s="500"/>
    </row>
    <row r="4" spans="2:9" ht="20.100000000000001" customHeight="1" x14ac:dyDescent="0.2">
      <c r="B4" s="500"/>
      <c r="C4" s="500"/>
      <c r="D4" s="500"/>
      <c r="E4" s="500"/>
      <c r="F4" s="500"/>
      <c r="G4" s="500"/>
      <c r="H4" s="500"/>
      <c r="I4" s="500"/>
    </row>
    <row r="5" spans="2:9" ht="20.100000000000001" customHeight="1" x14ac:dyDescent="0.2">
      <c r="B5" s="502" t="s">
        <v>126</v>
      </c>
      <c r="C5" s="502"/>
      <c r="D5" s="502"/>
      <c r="E5" s="502"/>
      <c r="F5" s="502"/>
      <c r="G5" s="502"/>
      <c r="H5" s="502"/>
      <c r="I5" s="502"/>
    </row>
    <row r="6" spans="2:9" ht="20.100000000000001" customHeight="1" x14ac:dyDescent="0.2">
      <c r="B6" s="69"/>
      <c r="C6" s="69"/>
      <c r="D6" s="67"/>
      <c r="E6" s="68"/>
      <c r="F6" s="68"/>
      <c r="G6" s="68"/>
      <c r="H6" s="26"/>
      <c r="I6" s="1"/>
    </row>
    <row r="7" spans="2:9" ht="20.100000000000001" customHeight="1" x14ac:dyDescent="0.2">
      <c r="B7" s="69"/>
      <c r="C7" s="69"/>
      <c r="D7" s="67"/>
      <c r="E7" s="68"/>
      <c r="F7" s="68"/>
      <c r="G7" s="68"/>
      <c r="H7" s="26"/>
      <c r="I7" s="1"/>
    </row>
    <row r="8" spans="2:9" ht="20.100000000000001" customHeight="1" x14ac:dyDescent="0.2">
      <c r="B8" s="498" t="s">
        <v>152</v>
      </c>
      <c r="C8" s="498"/>
      <c r="D8" s="498"/>
      <c r="E8" s="498"/>
      <c r="F8" s="498"/>
      <c r="G8" s="498"/>
      <c r="H8" s="498"/>
      <c r="I8" s="498"/>
    </row>
    <row r="9" spans="2:9" ht="20.100000000000001" customHeight="1" x14ac:dyDescent="0.2">
      <c r="B9" s="499">
        <v>2020</v>
      </c>
      <c r="C9" s="499"/>
      <c r="D9" s="499"/>
      <c r="E9" s="499"/>
      <c r="F9" s="499"/>
      <c r="G9" s="499"/>
      <c r="H9" s="499"/>
      <c r="I9" s="499"/>
    </row>
    <row r="10" spans="2:9" ht="20.100000000000001" customHeight="1" x14ac:dyDescent="0.2">
      <c r="B10" s="69"/>
      <c r="C10" s="69"/>
      <c r="D10" s="67"/>
      <c r="E10" s="68"/>
      <c r="F10" s="68"/>
      <c r="G10" s="68"/>
      <c r="H10" s="26"/>
      <c r="I10" s="1"/>
    </row>
  </sheetData>
  <mergeCells count="7">
    <mergeCell ref="B8:I8"/>
    <mergeCell ref="B9:I9"/>
    <mergeCell ref="B4:I4"/>
    <mergeCell ref="B1:I1"/>
    <mergeCell ref="B2:I2"/>
    <mergeCell ref="B3:I3"/>
    <mergeCell ref="B5:I5"/>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B54"/>
  <sheetViews>
    <sheetView topLeftCell="V10" zoomScaleNormal="100" workbookViewId="0">
      <selection activeCell="O53" sqref="O53:O54"/>
    </sheetView>
  </sheetViews>
  <sheetFormatPr defaultRowHeight="12.75" x14ac:dyDescent="0.2"/>
  <cols>
    <col min="1" max="1" width="3.7109375" customWidth="1"/>
    <col min="2" max="2" width="4.7109375" customWidth="1"/>
    <col min="3" max="37" width="6.7109375" customWidth="1"/>
    <col min="38" max="52" width="6.7109375" style="48" customWidth="1"/>
    <col min="53" max="53" width="6.7109375" style="408" customWidth="1"/>
    <col min="54" max="54" width="5.140625" style="48" customWidth="1"/>
  </cols>
  <sheetData>
    <row r="1" spans="1:54" ht="14.25" customHeight="1" x14ac:dyDescent="0.2">
      <c r="B1" s="505"/>
      <c r="C1" s="505"/>
      <c r="D1" s="51"/>
      <c r="E1" s="51"/>
      <c r="F1" s="51"/>
      <c r="G1" s="51"/>
      <c r="H1" s="51"/>
      <c r="I1" s="51"/>
      <c r="J1" s="51"/>
      <c r="K1" s="51"/>
      <c r="L1" s="51"/>
      <c r="M1" s="51"/>
      <c r="N1" s="51"/>
      <c r="O1" s="51"/>
      <c r="P1" s="51"/>
      <c r="Q1" s="51"/>
      <c r="R1" s="51"/>
      <c r="S1" s="51"/>
      <c r="T1" s="51"/>
      <c r="U1" s="51"/>
      <c r="V1" s="51"/>
      <c r="AG1" s="52"/>
      <c r="BB1" s="52" t="s">
        <v>118</v>
      </c>
    </row>
    <row r="2" spans="1:54" ht="30" customHeight="1" x14ac:dyDescent="0.2">
      <c r="B2" s="531" t="s">
        <v>108</v>
      </c>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31"/>
      <c r="BA2" s="531"/>
      <c r="BB2" s="531"/>
    </row>
    <row r="3" spans="1:54" ht="18" customHeight="1" x14ac:dyDescent="0.2">
      <c r="B3" s="100"/>
      <c r="C3" s="587" t="s">
        <v>136</v>
      </c>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170"/>
      <c r="AD3" s="170"/>
      <c r="AE3" s="170"/>
      <c r="AF3" s="170"/>
      <c r="AG3" s="114"/>
      <c r="AH3" s="170"/>
      <c r="AI3" s="170"/>
      <c r="AJ3" s="589" t="s">
        <v>145</v>
      </c>
      <c r="AK3" s="589"/>
      <c r="AL3" s="589"/>
      <c r="AM3" s="589"/>
      <c r="AN3" s="589"/>
      <c r="AO3" s="589"/>
      <c r="AP3" s="589"/>
      <c r="AQ3" s="589"/>
      <c r="AR3" s="589"/>
      <c r="AS3" s="589"/>
      <c r="AT3" s="589"/>
      <c r="AU3" s="589"/>
      <c r="AV3" s="589"/>
      <c r="AW3" s="589"/>
      <c r="AX3" s="336"/>
      <c r="AY3" s="336"/>
      <c r="AZ3" s="289"/>
      <c r="BA3" s="409" t="s">
        <v>4</v>
      </c>
      <c r="BB3" s="158"/>
    </row>
    <row r="4" spans="1:54" s="67" customFormat="1" ht="18" customHeight="1" x14ac:dyDescent="0.2">
      <c r="B4" s="157"/>
      <c r="C4" s="385">
        <v>1970</v>
      </c>
      <c r="D4" s="275">
        <v>1971</v>
      </c>
      <c r="E4" s="275">
        <v>1972</v>
      </c>
      <c r="F4" s="275">
        <v>1973</v>
      </c>
      <c r="G4" s="275">
        <v>1974</v>
      </c>
      <c r="H4" s="275">
        <v>1975</v>
      </c>
      <c r="I4" s="275">
        <v>1976</v>
      </c>
      <c r="J4" s="275">
        <v>1977</v>
      </c>
      <c r="K4" s="275">
        <v>1978</v>
      </c>
      <c r="L4" s="275">
        <v>1979</v>
      </c>
      <c r="M4" s="275">
        <v>1980</v>
      </c>
      <c r="N4" s="275">
        <v>1981</v>
      </c>
      <c r="O4" s="275">
        <v>1982</v>
      </c>
      <c r="P4" s="275">
        <v>1983</v>
      </c>
      <c r="Q4" s="275">
        <v>1984</v>
      </c>
      <c r="R4" s="275">
        <v>1985</v>
      </c>
      <c r="S4" s="275">
        <v>1986</v>
      </c>
      <c r="T4" s="275">
        <v>1987</v>
      </c>
      <c r="U4" s="275">
        <v>1988</v>
      </c>
      <c r="V4" s="275">
        <v>1989</v>
      </c>
      <c r="W4" s="275">
        <v>1990</v>
      </c>
      <c r="X4" s="275">
        <v>1991</v>
      </c>
      <c r="Y4" s="275">
        <v>1992</v>
      </c>
      <c r="Z4" s="275">
        <v>1993</v>
      </c>
      <c r="AA4" s="275">
        <v>1994</v>
      </c>
      <c r="AB4" s="275">
        <v>1995</v>
      </c>
      <c r="AC4" s="275">
        <v>1996</v>
      </c>
      <c r="AD4" s="275">
        <v>1997</v>
      </c>
      <c r="AE4" s="275">
        <v>1998</v>
      </c>
      <c r="AF4" s="275">
        <v>1999</v>
      </c>
      <c r="AG4" s="275">
        <v>2000</v>
      </c>
      <c r="AH4" s="275">
        <v>2001</v>
      </c>
      <c r="AI4" s="275">
        <v>2002</v>
      </c>
      <c r="AJ4" s="275">
        <v>2003</v>
      </c>
      <c r="AK4" s="275">
        <v>2004</v>
      </c>
      <c r="AL4" s="275">
        <v>2005</v>
      </c>
      <c r="AM4" s="275">
        <v>2006</v>
      </c>
      <c r="AN4" s="275">
        <v>2007</v>
      </c>
      <c r="AO4" s="275">
        <v>2008</v>
      </c>
      <c r="AP4" s="275">
        <v>2009</v>
      </c>
      <c r="AQ4" s="275">
        <v>2010</v>
      </c>
      <c r="AR4" s="275">
        <v>2011</v>
      </c>
      <c r="AS4" s="275">
        <v>2012</v>
      </c>
      <c r="AT4" s="275">
        <v>2013</v>
      </c>
      <c r="AU4" s="275">
        <v>2014</v>
      </c>
      <c r="AV4" s="275">
        <v>2015</v>
      </c>
      <c r="AW4" s="275">
        <v>2016</v>
      </c>
      <c r="AX4" s="275">
        <v>2017</v>
      </c>
      <c r="AY4" s="156">
        <v>2018</v>
      </c>
      <c r="AZ4" s="388">
        <v>2019</v>
      </c>
      <c r="BA4" s="421" t="s">
        <v>204</v>
      </c>
      <c r="BB4" s="159"/>
    </row>
    <row r="5" spans="1:54" s="67" customFormat="1" ht="15" customHeight="1" x14ac:dyDescent="0.2">
      <c r="B5" s="387" t="s">
        <v>198</v>
      </c>
      <c r="C5" s="395">
        <f>SUM(C7:C33)</f>
        <v>384.32655500000004</v>
      </c>
      <c r="D5" s="394">
        <f t="shared" ref="D5:AZ5" si="0">SUM(D7:D33)</f>
        <v>385.94989000000004</v>
      </c>
      <c r="E5" s="394">
        <f t="shared" si="0"/>
        <v>388.52659599999998</v>
      </c>
      <c r="F5" s="394">
        <f t="shared" si="0"/>
        <v>391.074366</v>
      </c>
      <c r="G5" s="394">
        <f t="shared" si="0"/>
        <v>393.45143899999999</v>
      </c>
      <c r="H5" s="394">
        <f t="shared" si="0"/>
        <v>395.60433299999983</v>
      </c>
      <c r="I5" s="394">
        <f t="shared" si="0"/>
        <v>397.81409400000007</v>
      </c>
      <c r="J5" s="394">
        <f t="shared" si="0"/>
        <v>399.79384700000003</v>
      </c>
      <c r="K5" s="394">
        <f t="shared" si="0"/>
        <v>401.7936620000001</v>
      </c>
      <c r="L5" s="394">
        <f t="shared" si="0"/>
        <v>403.78682300000008</v>
      </c>
      <c r="M5" s="394">
        <f t="shared" si="0"/>
        <v>405.36183500000004</v>
      </c>
      <c r="N5" s="394">
        <f t="shared" si="0"/>
        <v>407.36985400000009</v>
      </c>
      <c r="O5" s="394">
        <f t="shared" si="0"/>
        <v>408.85768799999994</v>
      </c>
      <c r="P5" s="394">
        <f t="shared" si="0"/>
        <v>410.05824000000013</v>
      </c>
      <c r="Q5" s="394">
        <f t="shared" si="0"/>
        <v>410.95768699999996</v>
      </c>
      <c r="R5" s="394">
        <f t="shared" si="0"/>
        <v>411.852664</v>
      </c>
      <c r="S5" s="394">
        <f t="shared" si="0"/>
        <v>412.82968599999987</v>
      </c>
      <c r="T5" s="394">
        <f t="shared" si="0"/>
        <v>414.0366150000001</v>
      </c>
      <c r="U5" s="394">
        <f t="shared" si="0"/>
        <v>415.16241299999996</v>
      </c>
      <c r="V5" s="394">
        <f t="shared" si="0"/>
        <v>416.66955300000012</v>
      </c>
      <c r="W5" s="394">
        <f t="shared" si="0"/>
        <v>418.00380900000005</v>
      </c>
      <c r="X5" s="394">
        <f t="shared" si="0"/>
        <v>420.96397300000007</v>
      </c>
      <c r="Y5" s="394">
        <f t="shared" si="0"/>
        <v>421.85380499999991</v>
      </c>
      <c r="Z5" s="394">
        <f t="shared" si="0"/>
        <v>423.29079999999999</v>
      </c>
      <c r="AA5" s="394">
        <f t="shared" si="0"/>
        <v>424.42591199999998</v>
      </c>
      <c r="AB5" s="394">
        <f t="shared" si="0"/>
        <v>425.21953000000008</v>
      </c>
      <c r="AC5" s="394">
        <f t="shared" si="0"/>
        <v>425.84370600000011</v>
      </c>
      <c r="AD5" s="394">
        <f t="shared" si="0"/>
        <v>426.43052100000006</v>
      </c>
      <c r="AE5" s="394">
        <f t="shared" si="0"/>
        <v>426.97123800000003</v>
      </c>
      <c r="AF5" s="394">
        <f t="shared" si="0"/>
        <v>427.48964800000005</v>
      </c>
      <c r="AG5" s="394">
        <f t="shared" si="0"/>
        <v>428.47383400000007</v>
      </c>
      <c r="AH5" s="394">
        <f t="shared" si="0"/>
        <v>429.240746</v>
      </c>
      <c r="AI5" s="394">
        <f t="shared" si="0"/>
        <v>429.723142</v>
      </c>
      <c r="AJ5" s="394">
        <f t="shared" si="0"/>
        <v>431.19018399999993</v>
      </c>
      <c r="AK5" s="394">
        <f t="shared" si="0"/>
        <v>432.76203900000002</v>
      </c>
      <c r="AL5" s="394">
        <f t="shared" si="0"/>
        <v>434.41627199999999</v>
      </c>
      <c r="AM5" s="394">
        <f t="shared" si="0"/>
        <v>435.81623599999995</v>
      </c>
      <c r="AN5" s="394">
        <f t="shared" si="0"/>
        <v>437.22749599999992</v>
      </c>
      <c r="AO5" s="394">
        <f t="shared" si="0"/>
        <v>438.72538599999996</v>
      </c>
      <c r="AP5" s="394">
        <f t="shared" si="0"/>
        <v>440.04789200000005</v>
      </c>
      <c r="AQ5" s="396">
        <f t="shared" si="0"/>
        <v>440.66042099999999</v>
      </c>
      <c r="AR5" s="394">
        <f t="shared" si="0"/>
        <v>439.94230500000003</v>
      </c>
      <c r="AS5" s="394">
        <f t="shared" si="0"/>
        <v>440.55266099999994</v>
      </c>
      <c r="AT5" s="394">
        <f t="shared" si="0"/>
        <v>441.25771100000009</v>
      </c>
      <c r="AU5" s="396">
        <f t="shared" si="0"/>
        <v>442.88388800000007</v>
      </c>
      <c r="AV5" s="396">
        <f t="shared" si="0"/>
        <v>443.66681199999999</v>
      </c>
      <c r="AW5" s="394">
        <f t="shared" si="0"/>
        <v>444.80282999999997</v>
      </c>
      <c r="AX5" s="394">
        <f t="shared" si="0"/>
        <v>445.534831</v>
      </c>
      <c r="AY5" s="394">
        <f t="shared" si="0"/>
        <v>446.09842400000008</v>
      </c>
      <c r="AZ5" s="398">
        <f t="shared" si="0"/>
        <v>446.82456400000001</v>
      </c>
      <c r="BA5" s="422">
        <f>AZ5/AY5*100-100</f>
        <v>0.16277573758026165</v>
      </c>
      <c r="BB5" s="241" t="s">
        <v>198</v>
      </c>
    </row>
    <row r="6" spans="1:54" ht="15" customHeight="1" x14ac:dyDescent="0.2">
      <c r="B6" s="392" t="s">
        <v>190</v>
      </c>
      <c r="C6" s="389">
        <f t="shared" ref="C6:AY6" si="1">SUM(C7:C34)</f>
        <v>439.87295500000005</v>
      </c>
      <c r="D6" s="390">
        <f t="shared" si="1"/>
        <v>441.72999000000004</v>
      </c>
      <c r="E6" s="390">
        <f t="shared" si="1"/>
        <v>444.53894099999997</v>
      </c>
      <c r="F6" s="390">
        <f t="shared" si="1"/>
        <v>447.234151</v>
      </c>
      <c r="G6" s="390">
        <f t="shared" si="1"/>
        <v>449.68070699999998</v>
      </c>
      <c r="H6" s="390">
        <f t="shared" si="1"/>
        <v>451.83501299999983</v>
      </c>
      <c r="I6" s="390">
        <f t="shared" si="1"/>
        <v>454.03501400000005</v>
      </c>
      <c r="J6" s="390">
        <f t="shared" si="1"/>
        <v>455.99686300000002</v>
      </c>
      <c r="K6" s="390">
        <f t="shared" si="1"/>
        <v>457.97763000000009</v>
      </c>
      <c r="L6" s="390">
        <f t="shared" si="1"/>
        <v>459.9958620000001</v>
      </c>
      <c r="M6" s="390">
        <f t="shared" si="1"/>
        <v>461.64669800000001</v>
      </c>
      <c r="N6" s="390">
        <f t="shared" si="1"/>
        <v>463.71342300000009</v>
      </c>
      <c r="O6" s="390">
        <f t="shared" si="1"/>
        <v>465.18177599999996</v>
      </c>
      <c r="P6" s="390">
        <f t="shared" si="1"/>
        <v>466.36143400000014</v>
      </c>
      <c r="Q6" s="390">
        <f t="shared" si="1"/>
        <v>467.32018899999997</v>
      </c>
      <c r="R6" s="390">
        <f t="shared" si="1"/>
        <v>468.33430500000003</v>
      </c>
      <c r="S6" s="390">
        <f t="shared" si="1"/>
        <v>469.44858099999988</v>
      </c>
      <c r="T6" s="390">
        <f t="shared" si="1"/>
        <v>470.7805120000001</v>
      </c>
      <c r="U6" s="390">
        <f t="shared" si="1"/>
        <v>472.02261599999997</v>
      </c>
      <c r="V6" s="390">
        <f t="shared" si="1"/>
        <v>473.6660030000001</v>
      </c>
      <c r="W6" s="390">
        <f t="shared" si="1"/>
        <v>475.16078100000004</v>
      </c>
      <c r="X6" s="391">
        <f t="shared" si="1"/>
        <v>478.30217200000004</v>
      </c>
      <c r="Y6" s="390">
        <f t="shared" si="1"/>
        <v>479.36539899999991</v>
      </c>
      <c r="Z6" s="390">
        <f t="shared" si="1"/>
        <v>480.94000999999997</v>
      </c>
      <c r="AA6" s="390">
        <f t="shared" si="1"/>
        <v>482.21392900000001</v>
      </c>
      <c r="AB6" s="390">
        <f t="shared" si="1"/>
        <v>483.16300200000006</v>
      </c>
      <c r="AC6" s="390">
        <f t="shared" si="1"/>
        <v>483.9382930000001</v>
      </c>
      <c r="AD6" s="390">
        <f t="shared" si="1"/>
        <v>484.66983300000004</v>
      </c>
      <c r="AE6" s="390">
        <f t="shared" si="1"/>
        <v>485.36583400000001</v>
      </c>
      <c r="AF6" s="390">
        <f t="shared" si="1"/>
        <v>486.06933300000003</v>
      </c>
      <c r="AG6" s="390">
        <f t="shared" si="1"/>
        <v>487.25908000000004</v>
      </c>
      <c r="AH6" s="390">
        <f t="shared" si="1"/>
        <v>488.24052699999999</v>
      </c>
      <c r="AI6" s="390">
        <f t="shared" si="1"/>
        <v>488.96270600000003</v>
      </c>
      <c r="AJ6" s="390">
        <f t="shared" si="1"/>
        <v>490.69157799999994</v>
      </c>
      <c r="AK6" s="390">
        <f t="shared" si="1"/>
        <v>492.55579800000004</v>
      </c>
      <c r="AL6" s="390">
        <f t="shared" si="1"/>
        <v>494.598322</v>
      </c>
      <c r="AM6" s="390">
        <f t="shared" si="1"/>
        <v>496.43659699999995</v>
      </c>
      <c r="AN6" s="390">
        <f t="shared" si="1"/>
        <v>498.30077499999993</v>
      </c>
      <c r="AO6" s="390">
        <f t="shared" si="1"/>
        <v>500.29703299999994</v>
      </c>
      <c r="AP6" s="390">
        <f t="shared" si="1"/>
        <v>502.09023500000006</v>
      </c>
      <c r="AQ6" s="390">
        <f t="shared" si="1"/>
        <v>503.17061799999999</v>
      </c>
      <c r="AR6" s="391">
        <f t="shared" si="1"/>
        <v>502.96483700000005</v>
      </c>
      <c r="AS6" s="390">
        <f t="shared" si="1"/>
        <v>504.04796399999992</v>
      </c>
      <c r="AT6" s="390">
        <f t="shared" si="1"/>
        <v>505.1630080000001</v>
      </c>
      <c r="AU6" s="390">
        <f t="shared" si="1"/>
        <v>507.23504300000008</v>
      </c>
      <c r="AV6" s="397">
        <f t="shared" si="1"/>
        <v>508.54197699999997</v>
      </c>
      <c r="AW6" s="390">
        <f t="shared" si="1"/>
        <v>510.18187399999999</v>
      </c>
      <c r="AX6" s="393">
        <f t="shared" si="1"/>
        <v>511.37897299999997</v>
      </c>
      <c r="AY6" s="394">
        <f t="shared" si="1"/>
        <v>512.37200000000007</v>
      </c>
      <c r="AZ6" s="399">
        <v>513.471676</v>
      </c>
      <c r="BA6" s="410">
        <f>AZ6/AY6*100-100</f>
        <v>0.21462453061447206</v>
      </c>
      <c r="BB6" s="241" t="s">
        <v>190</v>
      </c>
    </row>
    <row r="7" spans="1:54" ht="15" customHeight="1" x14ac:dyDescent="0.2">
      <c r="B7" s="55" t="s">
        <v>32</v>
      </c>
      <c r="C7" s="145">
        <v>9.6601540000000004</v>
      </c>
      <c r="D7" s="82">
        <v>9.6509440000000009</v>
      </c>
      <c r="E7" s="82">
        <v>9.6953790000000009</v>
      </c>
      <c r="F7" s="82">
        <v>9.7268500000000007</v>
      </c>
      <c r="G7" s="82">
        <v>9.7565899999999992</v>
      </c>
      <c r="H7" s="82">
        <v>9.7882479999999994</v>
      </c>
      <c r="I7" s="82">
        <v>9.8131520000000005</v>
      </c>
      <c r="J7" s="82">
        <v>9.823302</v>
      </c>
      <c r="K7" s="82">
        <v>9.8374129999999997</v>
      </c>
      <c r="L7" s="82">
        <v>9.8416540000000001</v>
      </c>
      <c r="M7" s="82">
        <v>9.8551099999999998</v>
      </c>
      <c r="N7" s="82">
        <v>9.8633740000000003</v>
      </c>
      <c r="O7" s="82">
        <v>9.8545890000000007</v>
      </c>
      <c r="P7" s="82">
        <v>9.8580170000000003</v>
      </c>
      <c r="Q7" s="82">
        <v>9.8530230000000003</v>
      </c>
      <c r="R7" s="82">
        <v>9.8577209999999997</v>
      </c>
      <c r="S7" s="82">
        <v>9.8588950000000004</v>
      </c>
      <c r="T7" s="82">
        <v>9.864751</v>
      </c>
      <c r="U7" s="82">
        <v>9.8757160000000006</v>
      </c>
      <c r="V7" s="82">
        <v>9.9276119999999999</v>
      </c>
      <c r="W7" s="82">
        <v>9.9477820000000001</v>
      </c>
      <c r="X7" s="82">
        <v>9.9869749999999993</v>
      </c>
      <c r="Y7" s="82">
        <v>10.021997000000001</v>
      </c>
      <c r="Z7" s="82">
        <v>10.068319000000001</v>
      </c>
      <c r="AA7" s="82">
        <v>10.100631</v>
      </c>
      <c r="AB7" s="82">
        <v>10.130573999999999</v>
      </c>
      <c r="AC7" s="82">
        <v>10.143046999999999</v>
      </c>
      <c r="AD7" s="82">
        <v>10.170226</v>
      </c>
      <c r="AE7" s="82">
        <v>10.192264</v>
      </c>
      <c r="AF7" s="82">
        <v>10.213751999999999</v>
      </c>
      <c r="AG7" s="82">
        <v>10.239084999999999</v>
      </c>
      <c r="AH7" s="82">
        <v>10.263413999999999</v>
      </c>
      <c r="AI7" s="82">
        <v>10.309725</v>
      </c>
      <c r="AJ7" s="82">
        <v>10.355843999999999</v>
      </c>
      <c r="AK7" s="82">
        <v>10.396421</v>
      </c>
      <c r="AL7" s="82">
        <v>10.445852</v>
      </c>
      <c r="AM7" s="82">
        <v>10.511381999999999</v>
      </c>
      <c r="AN7" s="82">
        <v>10.584534</v>
      </c>
      <c r="AO7" s="82">
        <v>10.666866000000001</v>
      </c>
      <c r="AP7" s="82">
        <v>10.753080000000001</v>
      </c>
      <c r="AQ7" s="82">
        <v>10.839905</v>
      </c>
      <c r="AR7" s="82">
        <v>11.000638</v>
      </c>
      <c r="AS7" s="82">
        <v>11.075889</v>
      </c>
      <c r="AT7" s="82">
        <v>11.137974</v>
      </c>
      <c r="AU7" s="82">
        <v>11.18084</v>
      </c>
      <c r="AV7" s="82">
        <v>11.237273999999999</v>
      </c>
      <c r="AW7" s="82">
        <v>11.311116999999999</v>
      </c>
      <c r="AX7" s="86">
        <v>11.351727</v>
      </c>
      <c r="AY7" s="82">
        <v>11.398588999999999</v>
      </c>
      <c r="AZ7" s="293">
        <v>11.455519000000001</v>
      </c>
      <c r="BA7" s="411">
        <f t="shared" ref="BA7:BA43" si="2">AZ7/AY7*100-100</f>
        <v>0.49944778252817912</v>
      </c>
      <c r="BB7" s="306" t="s">
        <v>32</v>
      </c>
    </row>
    <row r="8" spans="1:54" ht="15" customHeight="1" x14ac:dyDescent="0.2">
      <c r="B8" s="76" t="s">
        <v>34</v>
      </c>
      <c r="C8" s="83">
        <v>8.464264</v>
      </c>
      <c r="D8" s="84">
        <v>8.5148829999999993</v>
      </c>
      <c r="E8" s="84">
        <v>8.5579059999999991</v>
      </c>
      <c r="F8" s="84">
        <v>8.5944929999999999</v>
      </c>
      <c r="G8" s="84">
        <v>8.6474399999999996</v>
      </c>
      <c r="H8" s="84">
        <v>8.7100489999999997</v>
      </c>
      <c r="I8" s="84">
        <v>8.7314340000000001</v>
      </c>
      <c r="J8" s="84">
        <v>8.7857629999999993</v>
      </c>
      <c r="K8" s="84">
        <v>8.8226019999999998</v>
      </c>
      <c r="L8" s="84">
        <v>8.8054620000000003</v>
      </c>
      <c r="M8" s="84">
        <v>8.8464170000000006</v>
      </c>
      <c r="N8" s="84">
        <v>8.876652</v>
      </c>
      <c r="O8" s="84">
        <v>8.9055809999999997</v>
      </c>
      <c r="P8" s="84">
        <v>8.9293320000000005</v>
      </c>
      <c r="Q8" s="84">
        <v>8.9501439999999999</v>
      </c>
      <c r="R8" s="84">
        <v>8.9712139999999998</v>
      </c>
      <c r="S8" s="84">
        <v>8.9498800000000003</v>
      </c>
      <c r="T8" s="84">
        <v>8.9664619999999999</v>
      </c>
      <c r="U8" s="84">
        <v>8.9762550000000001</v>
      </c>
      <c r="V8" s="84">
        <v>8.9866360000000007</v>
      </c>
      <c r="W8" s="84">
        <v>8.7673079999999999</v>
      </c>
      <c r="X8" s="84">
        <v>8.6692689999999999</v>
      </c>
      <c r="Y8" s="84">
        <v>8.5954650000000008</v>
      </c>
      <c r="Z8" s="84">
        <v>8.4848630000000007</v>
      </c>
      <c r="AA8" s="84">
        <v>8.4597630000000006</v>
      </c>
      <c r="AB8" s="84">
        <v>8.4274179999999994</v>
      </c>
      <c r="AC8" s="84">
        <v>8.3847149999999999</v>
      </c>
      <c r="AD8" s="84">
        <v>8.3409359999999992</v>
      </c>
      <c r="AE8" s="84">
        <v>8.2832000000000008</v>
      </c>
      <c r="AF8" s="84">
        <v>8.2303709999999999</v>
      </c>
      <c r="AG8" s="84">
        <v>8.1908759999999994</v>
      </c>
      <c r="AH8" s="84">
        <v>8.1494680000000006</v>
      </c>
      <c r="AI8" s="84">
        <v>7.8688149999999997</v>
      </c>
      <c r="AJ8" s="84">
        <v>7.8055060000000003</v>
      </c>
      <c r="AK8" s="84">
        <v>7.7451470000000002</v>
      </c>
      <c r="AL8" s="84">
        <v>7.6885729999999999</v>
      </c>
      <c r="AM8" s="84">
        <v>7.6293709999999999</v>
      </c>
      <c r="AN8" s="84">
        <v>7.572673</v>
      </c>
      <c r="AO8" s="84">
        <v>7.5180020000000001</v>
      </c>
      <c r="AP8" s="84">
        <v>7.4671190000000003</v>
      </c>
      <c r="AQ8" s="84">
        <v>7.4217659999999999</v>
      </c>
      <c r="AR8" s="84">
        <v>7.3694309999999996</v>
      </c>
      <c r="AS8" s="84">
        <v>7.3272240000000002</v>
      </c>
      <c r="AT8" s="84">
        <v>7.2845519999999997</v>
      </c>
      <c r="AU8" s="84">
        <v>7.2456769999999997</v>
      </c>
      <c r="AV8" s="84">
        <v>7.2021980000000001</v>
      </c>
      <c r="AW8" s="84">
        <v>7.1537839999999999</v>
      </c>
      <c r="AX8" s="84">
        <v>7.1018590000000001</v>
      </c>
      <c r="AY8" s="84">
        <v>7.0500340000000001</v>
      </c>
      <c r="AZ8" s="281">
        <v>7.0000390000000001</v>
      </c>
      <c r="BA8" s="412">
        <f t="shared" si="2"/>
        <v>-0.70914551617765653</v>
      </c>
      <c r="BB8" s="307" t="s">
        <v>34</v>
      </c>
    </row>
    <row r="9" spans="1:54" s="48" customFormat="1" ht="12" customHeight="1" x14ac:dyDescent="0.2">
      <c r="A9" s="54"/>
      <c r="B9" s="55" t="s">
        <v>36</v>
      </c>
      <c r="C9" s="85">
        <v>9.9064739999999993</v>
      </c>
      <c r="D9" s="86">
        <v>9.8096669999999992</v>
      </c>
      <c r="E9" s="86">
        <v>9.8439619999999994</v>
      </c>
      <c r="F9" s="86">
        <v>9.8913019999999996</v>
      </c>
      <c r="G9" s="86">
        <v>9.9532299999999996</v>
      </c>
      <c r="H9" s="86">
        <v>10.023688</v>
      </c>
      <c r="I9" s="86">
        <v>10.093551</v>
      </c>
      <c r="J9" s="86">
        <v>10.158327</v>
      </c>
      <c r="K9" s="86">
        <v>10.215183</v>
      </c>
      <c r="L9" s="86">
        <v>10.269012</v>
      </c>
      <c r="M9" s="86">
        <v>10.315669</v>
      </c>
      <c r="N9" s="86">
        <v>10.292717</v>
      </c>
      <c r="O9" s="86">
        <v>10.308465</v>
      </c>
      <c r="P9" s="86">
        <v>10.321186000000001</v>
      </c>
      <c r="Q9" s="86">
        <v>10.326525999999999</v>
      </c>
      <c r="R9" s="86">
        <v>10.3339</v>
      </c>
      <c r="S9" s="86">
        <v>10.340335</v>
      </c>
      <c r="T9" s="86">
        <v>10.344118999999999</v>
      </c>
      <c r="U9" s="86">
        <v>10.350517</v>
      </c>
      <c r="V9" s="86">
        <v>10.360034000000001</v>
      </c>
      <c r="W9" s="86">
        <v>10.362102</v>
      </c>
      <c r="X9" s="86">
        <v>10.304607000000001</v>
      </c>
      <c r="Y9" s="86">
        <v>10.312548</v>
      </c>
      <c r="Z9" s="86">
        <v>10.325697</v>
      </c>
      <c r="AA9" s="86">
        <v>10.334013000000001</v>
      </c>
      <c r="AB9" s="86">
        <v>10.333161</v>
      </c>
      <c r="AC9" s="86">
        <v>10.321344</v>
      </c>
      <c r="AD9" s="86">
        <v>10.309137</v>
      </c>
      <c r="AE9" s="86">
        <v>10.299125</v>
      </c>
      <c r="AF9" s="86">
        <v>10.289621</v>
      </c>
      <c r="AG9" s="86">
        <v>10.278098</v>
      </c>
      <c r="AH9" s="86">
        <v>10.232027</v>
      </c>
      <c r="AI9" s="86">
        <v>10.201181999999999</v>
      </c>
      <c r="AJ9" s="86">
        <v>10.192648999999999</v>
      </c>
      <c r="AK9" s="86">
        <v>10.195347</v>
      </c>
      <c r="AL9" s="86">
        <v>10.198855</v>
      </c>
      <c r="AM9" s="86">
        <v>10.223577000000001</v>
      </c>
      <c r="AN9" s="86">
        <v>10.254232999999999</v>
      </c>
      <c r="AO9" s="86">
        <v>10.343422</v>
      </c>
      <c r="AP9" s="86">
        <v>10.425782999999999</v>
      </c>
      <c r="AQ9" s="86">
        <v>10.462088</v>
      </c>
      <c r="AR9" s="86">
        <v>10.486731000000001</v>
      </c>
      <c r="AS9" s="86">
        <v>10.505445</v>
      </c>
      <c r="AT9" s="86">
        <v>10.516125000000001</v>
      </c>
      <c r="AU9" s="86">
        <v>10.512419</v>
      </c>
      <c r="AV9" s="86">
        <v>10.538275000000001</v>
      </c>
      <c r="AW9" s="86">
        <v>10.553843000000001</v>
      </c>
      <c r="AX9" s="86">
        <v>10.57882</v>
      </c>
      <c r="AY9" s="86">
        <v>10.610054999999999</v>
      </c>
      <c r="AZ9" s="290">
        <v>10.649800000000001</v>
      </c>
      <c r="BA9" s="413">
        <f t="shared" si="2"/>
        <v>0.37459749266146503</v>
      </c>
      <c r="BB9" s="308" t="s">
        <v>36</v>
      </c>
    </row>
    <row r="10" spans="1:54" s="48" customFormat="1" ht="12" customHeight="1" x14ac:dyDescent="0.2">
      <c r="A10" s="54"/>
      <c r="B10" s="76" t="s">
        <v>40</v>
      </c>
      <c r="C10" s="83">
        <v>4.9069159999999998</v>
      </c>
      <c r="D10" s="84">
        <v>4.9505980000000003</v>
      </c>
      <c r="E10" s="84">
        <v>4.9756530000000003</v>
      </c>
      <c r="F10" s="84">
        <v>5.0075380000000003</v>
      </c>
      <c r="G10" s="84">
        <v>5.0361840000000004</v>
      </c>
      <c r="H10" s="84">
        <v>5.0544099999999998</v>
      </c>
      <c r="I10" s="84">
        <v>5.0653129999999997</v>
      </c>
      <c r="J10" s="84">
        <v>5.079879</v>
      </c>
      <c r="K10" s="84">
        <v>5.096959</v>
      </c>
      <c r="L10" s="84">
        <v>5.1115370000000002</v>
      </c>
      <c r="M10" s="84">
        <v>5.1220650000000001</v>
      </c>
      <c r="N10" s="84">
        <v>5.1239889999999999</v>
      </c>
      <c r="O10" s="84">
        <v>5.1191550000000001</v>
      </c>
      <c r="P10" s="84">
        <v>5.1164639999999997</v>
      </c>
      <c r="Q10" s="84">
        <v>5.1121299999999996</v>
      </c>
      <c r="R10" s="84">
        <v>5.1111079999999998</v>
      </c>
      <c r="S10" s="84">
        <v>5.1162729999999996</v>
      </c>
      <c r="T10" s="84">
        <v>5.1247939999999996</v>
      </c>
      <c r="U10" s="84">
        <v>5.1292540000000004</v>
      </c>
      <c r="V10" s="84">
        <v>5.1297779999999999</v>
      </c>
      <c r="W10" s="84">
        <v>5.1354090000000001</v>
      </c>
      <c r="X10" s="84">
        <v>5.1464689999999997</v>
      </c>
      <c r="Y10" s="84">
        <v>5.1621259999999998</v>
      </c>
      <c r="Z10" s="84">
        <v>5.1806140000000003</v>
      </c>
      <c r="AA10" s="84">
        <v>5.1966419999999998</v>
      </c>
      <c r="AB10" s="84">
        <v>5.2157179999999999</v>
      </c>
      <c r="AC10" s="84">
        <v>5.2510269999999997</v>
      </c>
      <c r="AD10" s="84">
        <v>5.2751210000000004</v>
      </c>
      <c r="AE10" s="84">
        <v>5.2948599999999999</v>
      </c>
      <c r="AF10" s="84">
        <v>5.3135770000000004</v>
      </c>
      <c r="AG10" s="84">
        <v>5.3300200000000002</v>
      </c>
      <c r="AH10" s="84">
        <v>5.3492119999999996</v>
      </c>
      <c r="AI10" s="84">
        <v>5.3683540000000001</v>
      </c>
      <c r="AJ10" s="84">
        <v>5.3835069999999998</v>
      </c>
      <c r="AK10" s="84">
        <v>5.39764</v>
      </c>
      <c r="AL10" s="84">
        <v>5.4114050000000002</v>
      </c>
      <c r="AM10" s="84">
        <v>5.4274589999999998</v>
      </c>
      <c r="AN10" s="84">
        <v>5.4470840000000003</v>
      </c>
      <c r="AO10" s="84">
        <v>5.4757910000000001</v>
      </c>
      <c r="AP10" s="84">
        <v>5.5114510000000001</v>
      </c>
      <c r="AQ10" s="84">
        <v>5.5347379999999999</v>
      </c>
      <c r="AR10" s="84">
        <v>5.5606280000000003</v>
      </c>
      <c r="AS10" s="84">
        <v>5.5805160000000003</v>
      </c>
      <c r="AT10" s="84">
        <v>5.6026280000000002</v>
      </c>
      <c r="AU10" s="84">
        <v>5.6272349999999998</v>
      </c>
      <c r="AV10" s="84">
        <v>5.6597150000000003</v>
      </c>
      <c r="AW10" s="84">
        <v>5.7072510000000003</v>
      </c>
      <c r="AX10" s="84">
        <v>5.7487690000000002</v>
      </c>
      <c r="AY10" s="84">
        <v>5.7811899999999996</v>
      </c>
      <c r="AZ10" s="281">
        <v>5.8060809999999998</v>
      </c>
      <c r="BA10" s="412">
        <f t="shared" si="2"/>
        <v>0.43055149545337201</v>
      </c>
      <c r="BB10" s="307" t="s">
        <v>40</v>
      </c>
    </row>
    <row r="11" spans="1:54" s="48" customFormat="1" ht="12" customHeight="1" x14ac:dyDescent="0.2">
      <c r="A11" s="54"/>
      <c r="B11" s="55" t="s">
        <v>42</v>
      </c>
      <c r="C11" s="85">
        <v>78.269094999999993</v>
      </c>
      <c r="D11" s="86">
        <v>78.069481999999994</v>
      </c>
      <c r="E11" s="86">
        <v>78.556201999999999</v>
      </c>
      <c r="F11" s="86">
        <v>78.820701</v>
      </c>
      <c r="G11" s="86">
        <v>79.052629999999994</v>
      </c>
      <c r="H11" s="86">
        <v>78.882234999999994</v>
      </c>
      <c r="I11" s="86">
        <v>78.464872999999997</v>
      </c>
      <c r="J11" s="86">
        <v>78.209025999999994</v>
      </c>
      <c r="K11" s="86">
        <v>78.110602</v>
      </c>
      <c r="L11" s="86">
        <v>78.073037999999997</v>
      </c>
      <c r="M11" s="86">
        <v>78.179661999999993</v>
      </c>
      <c r="N11" s="86">
        <v>78.397490000000005</v>
      </c>
      <c r="O11" s="86">
        <v>78.418323999999998</v>
      </c>
      <c r="P11" s="86">
        <v>78.248407</v>
      </c>
      <c r="Q11" s="86">
        <v>78.008156</v>
      </c>
      <c r="R11" s="86">
        <v>77.709213000000005</v>
      </c>
      <c r="S11" s="86">
        <v>77.660533000000001</v>
      </c>
      <c r="T11" s="86">
        <v>77.780338</v>
      </c>
      <c r="U11" s="86">
        <v>77.899501999999998</v>
      </c>
      <c r="V11" s="86">
        <v>78.389735000000002</v>
      </c>
      <c r="W11" s="86">
        <v>79.112831</v>
      </c>
      <c r="X11" s="86">
        <v>79.753226999999995</v>
      </c>
      <c r="Y11" s="86">
        <v>80.274563999999998</v>
      </c>
      <c r="Z11" s="86">
        <v>80.974632</v>
      </c>
      <c r="AA11" s="86">
        <v>81.338093000000001</v>
      </c>
      <c r="AB11" s="86">
        <v>81.538602999999995</v>
      </c>
      <c r="AC11" s="86">
        <v>81.817498999999998</v>
      </c>
      <c r="AD11" s="86">
        <v>82.012162000000004</v>
      </c>
      <c r="AE11" s="86">
        <v>82.057378999999997</v>
      </c>
      <c r="AF11" s="86">
        <v>82.037011000000007</v>
      </c>
      <c r="AG11" s="86">
        <v>82.163475000000005</v>
      </c>
      <c r="AH11" s="86">
        <v>82.259540000000001</v>
      </c>
      <c r="AI11" s="86">
        <v>82.440308999999999</v>
      </c>
      <c r="AJ11" s="86">
        <v>82.536680000000004</v>
      </c>
      <c r="AK11" s="86">
        <v>82.531671000000003</v>
      </c>
      <c r="AL11" s="86">
        <v>82.500849000000002</v>
      </c>
      <c r="AM11" s="86">
        <v>82.437995000000001</v>
      </c>
      <c r="AN11" s="86">
        <v>82.314905999999993</v>
      </c>
      <c r="AO11" s="86">
        <v>82.217837000000003</v>
      </c>
      <c r="AP11" s="86">
        <v>82.002356000000006</v>
      </c>
      <c r="AQ11" s="86">
        <v>81.802256999999997</v>
      </c>
      <c r="AR11" s="274">
        <v>80.222065000000001</v>
      </c>
      <c r="AS11" s="86">
        <v>80.3279</v>
      </c>
      <c r="AT11" s="86">
        <v>80.523746000000003</v>
      </c>
      <c r="AU11" s="86">
        <v>80.767463000000006</v>
      </c>
      <c r="AV11" s="86">
        <v>81.197536999999997</v>
      </c>
      <c r="AW11" s="86">
        <v>82.175684000000004</v>
      </c>
      <c r="AX11" s="86">
        <v>82.521653000000001</v>
      </c>
      <c r="AY11" s="86">
        <v>82.792350999999996</v>
      </c>
      <c r="AZ11" s="290">
        <v>83.019212999999993</v>
      </c>
      <c r="BA11" s="413">
        <f t="shared" si="2"/>
        <v>0.27401323583625015</v>
      </c>
      <c r="BB11" s="308" t="s">
        <v>42</v>
      </c>
    </row>
    <row r="12" spans="1:54" s="48" customFormat="1" ht="12" customHeight="1" x14ac:dyDescent="0.2">
      <c r="A12" s="54"/>
      <c r="B12" s="76" t="s">
        <v>44</v>
      </c>
      <c r="C12" s="83">
        <v>1.35164</v>
      </c>
      <c r="D12" s="84">
        <v>1.368511</v>
      </c>
      <c r="E12" s="84">
        <v>1.385399</v>
      </c>
      <c r="F12" s="84">
        <v>1.399637</v>
      </c>
      <c r="G12" s="84">
        <v>1.4122650000000001</v>
      </c>
      <c r="H12" s="84">
        <v>1.4240729999999999</v>
      </c>
      <c r="I12" s="84">
        <v>1.4346300000000001</v>
      </c>
      <c r="J12" s="84">
        <v>1.4445220000000001</v>
      </c>
      <c r="K12" s="84">
        <v>1.4559</v>
      </c>
      <c r="L12" s="84">
        <v>1.4644759999999999</v>
      </c>
      <c r="M12" s="84">
        <v>1.4721900000000001</v>
      </c>
      <c r="N12" s="84">
        <v>1.4822470000000001</v>
      </c>
      <c r="O12" s="84">
        <v>1.493085</v>
      </c>
      <c r="P12" s="84">
        <v>1.5037430000000001</v>
      </c>
      <c r="Q12" s="84">
        <v>1.513747</v>
      </c>
      <c r="R12" s="84">
        <v>1.5234859999999999</v>
      </c>
      <c r="S12" s="84">
        <v>1.534076</v>
      </c>
      <c r="T12" s="84">
        <v>1.5463039999999999</v>
      </c>
      <c r="U12" s="84">
        <v>1.5581370000000001</v>
      </c>
      <c r="V12" s="84">
        <v>1.5656620000000001</v>
      </c>
      <c r="W12" s="84">
        <v>1.5705990000000001</v>
      </c>
      <c r="X12" s="84">
        <v>1.5677490000000001</v>
      </c>
      <c r="Y12" s="84">
        <v>1.554878</v>
      </c>
      <c r="Z12" s="84">
        <v>1.5113030000000001</v>
      </c>
      <c r="AA12" s="84">
        <v>1.476952</v>
      </c>
      <c r="AB12" s="84">
        <v>1.448075</v>
      </c>
      <c r="AC12" s="84">
        <v>1.425192</v>
      </c>
      <c r="AD12" s="84">
        <v>1.405996</v>
      </c>
      <c r="AE12" s="84">
        <v>1.3930739999999999</v>
      </c>
      <c r="AF12" s="84">
        <v>1.379237</v>
      </c>
      <c r="AG12" s="84">
        <v>1.4012500000000001</v>
      </c>
      <c r="AH12" s="84">
        <v>1.39272</v>
      </c>
      <c r="AI12" s="84">
        <v>1.38351</v>
      </c>
      <c r="AJ12" s="84">
        <v>1.3751899999999999</v>
      </c>
      <c r="AK12" s="84">
        <v>1.36625</v>
      </c>
      <c r="AL12" s="84">
        <v>1.3588499999999999</v>
      </c>
      <c r="AM12" s="84">
        <v>1.3507</v>
      </c>
      <c r="AN12" s="84">
        <v>1.3429199999999999</v>
      </c>
      <c r="AO12" s="84">
        <v>1.3384400000000001</v>
      </c>
      <c r="AP12" s="84">
        <v>1.3357399999999999</v>
      </c>
      <c r="AQ12" s="84">
        <v>1.3332900000000001</v>
      </c>
      <c r="AR12" s="84">
        <v>1.3296600000000001</v>
      </c>
      <c r="AS12" s="84">
        <v>1.3252170000000001</v>
      </c>
      <c r="AT12" s="84">
        <v>1.320174</v>
      </c>
      <c r="AU12" s="84">
        <v>1.3158190000000001</v>
      </c>
      <c r="AV12" s="386">
        <v>1.31487</v>
      </c>
      <c r="AW12" s="84">
        <v>1.315944</v>
      </c>
      <c r="AX12" s="84">
        <v>1.3156350000000001</v>
      </c>
      <c r="AY12" s="84">
        <v>1.3191329999999999</v>
      </c>
      <c r="AZ12" s="281">
        <v>1.3248200000000001</v>
      </c>
      <c r="BA12" s="412">
        <f t="shared" si="2"/>
        <v>0.43111649848803779</v>
      </c>
      <c r="BB12" s="307" t="s">
        <v>44</v>
      </c>
    </row>
    <row r="13" spans="1:54" s="48" customFormat="1" ht="12" customHeight="1" x14ac:dyDescent="0.2">
      <c r="A13" s="54"/>
      <c r="B13" s="55" t="s">
        <v>46</v>
      </c>
      <c r="C13" s="85">
        <v>2.9432999999999998</v>
      </c>
      <c r="D13" s="86">
        <v>2.9712000000000001</v>
      </c>
      <c r="E13" s="86">
        <v>3.0129000000000001</v>
      </c>
      <c r="F13" s="86">
        <v>3.0608</v>
      </c>
      <c r="G13" s="86">
        <v>3.1111</v>
      </c>
      <c r="H13" s="86">
        <v>3.1638999999999999</v>
      </c>
      <c r="I13" s="86">
        <v>3.2151999999999998</v>
      </c>
      <c r="J13" s="86">
        <v>3.2608999999999999</v>
      </c>
      <c r="K13" s="86">
        <v>3.3035000000000001</v>
      </c>
      <c r="L13" s="86">
        <v>3.3546999999999998</v>
      </c>
      <c r="M13" s="86">
        <v>3.3927999999999998</v>
      </c>
      <c r="N13" s="86">
        <v>3.4327999999999999</v>
      </c>
      <c r="O13" s="86">
        <v>3.4731999999999998</v>
      </c>
      <c r="P13" s="86">
        <v>3.4984000000000002</v>
      </c>
      <c r="Q13" s="86">
        <v>3.5228000000000002</v>
      </c>
      <c r="R13" s="86">
        <v>3.542046</v>
      </c>
      <c r="S13" s="86">
        <v>3.5341170000000002</v>
      </c>
      <c r="T13" s="86">
        <v>3.5452629999999998</v>
      </c>
      <c r="U13" s="86">
        <v>3.53485</v>
      </c>
      <c r="V13" s="86">
        <v>3.5150480000000002</v>
      </c>
      <c r="W13" s="86">
        <v>3.5069699999999999</v>
      </c>
      <c r="X13" s="86">
        <v>3.5209769999999998</v>
      </c>
      <c r="Y13" s="86">
        <v>3.5474920000000001</v>
      </c>
      <c r="Z13" s="86">
        <v>3.5693670000000002</v>
      </c>
      <c r="AA13" s="86">
        <v>3.583154</v>
      </c>
      <c r="AB13" s="86">
        <v>3.5976170000000001</v>
      </c>
      <c r="AC13" s="86">
        <v>3.6200649999999999</v>
      </c>
      <c r="AD13" s="86">
        <v>3.6549550000000002</v>
      </c>
      <c r="AE13" s="86">
        <v>3.6933859999999998</v>
      </c>
      <c r="AF13" s="86">
        <v>3.7320060000000002</v>
      </c>
      <c r="AG13" s="86">
        <v>3.7775650000000001</v>
      </c>
      <c r="AH13" s="86">
        <v>3.8327830000000001</v>
      </c>
      <c r="AI13" s="86">
        <v>3.899702</v>
      </c>
      <c r="AJ13" s="86">
        <v>3.964191</v>
      </c>
      <c r="AK13" s="86">
        <v>4.0288510000000004</v>
      </c>
      <c r="AL13" s="86">
        <v>4.1116720000000004</v>
      </c>
      <c r="AM13" s="86">
        <v>4.2081559999999998</v>
      </c>
      <c r="AN13" s="86">
        <v>4.3401180000000004</v>
      </c>
      <c r="AO13" s="86">
        <v>4.4577650000000002</v>
      </c>
      <c r="AP13" s="86">
        <v>4.5213219999999996</v>
      </c>
      <c r="AQ13" s="86">
        <v>4.5494279999999998</v>
      </c>
      <c r="AR13" s="86">
        <v>4.570881</v>
      </c>
      <c r="AS13" s="86">
        <v>4.5892869999999997</v>
      </c>
      <c r="AT13" s="86">
        <v>4.6097789999999996</v>
      </c>
      <c r="AU13" s="86">
        <v>4.6378519999999996</v>
      </c>
      <c r="AV13" s="86">
        <v>4.6776270000000002</v>
      </c>
      <c r="AW13" s="86">
        <v>4.726286</v>
      </c>
      <c r="AX13" s="86">
        <v>4.7843830000000001</v>
      </c>
      <c r="AY13" s="86">
        <v>4.8303919999999998</v>
      </c>
      <c r="AZ13" s="401">
        <v>4.9042399999999997</v>
      </c>
      <c r="BA13" s="413">
        <f t="shared" si="2"/>
        <v>1.5288200212322209</v>
      </c>
      <c r="BB13" s="308" t="s">
        <v>46</v>
      </c>
    </row>
    <row r="14" spans="1:54" s="48" customFormat="1" ht="12" customHeight="1" x14ac:dyDescent="0.2">
      <c r="A14" s="54"/>
      <c r="B14" s="76" t="s">
        <v>48</v>
      </c>
      <c r="C14" s="83">
        <v>8.7805140000000002</v>
      </c>
      <c r="D14" s="84">
        <v>8.8050979999999992</v>
      </c>
      <c r="E14" s="84">
        <v>8.8569739999999992</v>
      </c>
      <c r="F14" s="84">
        <v>8.9202820000000003</v>
      </c>
      <c r="G14" s="84">
        <v>8.9378899999999994</v>
      </c>
      <c r="H14" s="84">
        <v>8.9861529999999998</v>
      </c>
      <c r="I14" s="84">
        <v>9.1069279999999999</v>
      </c>
      <c r="J14" s="84">
        <v>9.2693720000000006</v>
      </c>
      <c r="K14" s="84">
        <v>9.3475859999999997</v>
      </c>
      <c r="L14" s="84">
        <v>9.5123320000000007</v>
      </c>
      <c r="M14" s="84">
        <v>9.5841840000000005</v>
      </c>
      <c r="N14" s="84">
        <v>9.7008259999999993</v>
      </c>
      <c r="O14" s="84">
        <v>9.7578739999999993</v>
      </c>
      <c r="P14" s="84">
        <v>9.8211519999999997</v>
      </c>
      <c r="Q14" s="84">
        <v>9.8721019999999999</v>
      </c>
      <c r="R14" s="84">
        <v>9.9194999999999993</v>
      </c>
      <c r="S14" s="84">
        <v>9.9490999999999996</v>
      </c>
      <c r="T14" s="84">
        <v>9.9853260000000006</v>
      </c>
      <c r="U14" s="84">
        <v>10.015863</v>
      </c>
      <c r="V14" s="84">
        <v>10.058102999999999</v>
      </c>
      <c r="W14" s="84">
        <v>10.120892</v>
      </c>
      <c r="X14" s="84">
        <v>10.272691</v>
      </c>
      <c r="Y14" s="84">
        <v>10.367163</v>
      </c>
      <c r="Z14" s="84">
        <v>10.430958</v>
      </c>
      <c r="AA14" s="84">
        <v>10.489871000000001</v>
      </c>
      <c r="AB14" s="84">
        <v>10.535973</v>
      </c>
      <c r="AC14" s="84">
        <v>10.588331999999999</v>
      </c>
      <c r="AD14" s="84">
        <v>10.629267</v>
      </c>
      <c r="AE14" s="84">
        <v>10.693250000000001</v>
      </c>
      <c r="AF14" s="84">
        <v>10.747768000000001</v>
      </c>
      <c r="AG14" s="84">
        <v>10.775627</v>
      </c>
      <c r="AH14" s="84">
        <v>10.835989</v>
      </c>
      <c r="AI14" s="84">
        <v>10.888273999999999</v>
      </c>
      <c r="AJ14" s="84">
        <v>10.91577</v>
      </c>
      <c r="AK14" s="84">
        <v>10.940369</v>
      </c>
      <c r="AL14" s="84">
        <v>10.969912000000001</v>
      </c>
      <c r="AM14" s="84">
        <v>11.004716</v>
      </c>
      <c r="AN14" s="84">
        <v>11.036008000000001</v>
      </c>
      <c r="AO14" s="84">
        <v>11.060936999999999</v>
      </c>
      <c r="AP14" s="84">
        <v>11.094745</v>
      </c>
      <c r="AQ14" s="84">
        <v>11.119289</v>
      </c>
      <c r="AR14" s="84">
        <v>11.123392000000001</v>
      </c>
      <c r="AS14" s="84">
        <v>11.086406</v>
      </c>
      <c r="AT14" s="84">
        <v>11.003615</v>
      </c>
      <c r="AU14" s="84">
        <v>10.926807</v>
      </c>
      <c r="AV14" s="84">
        <v>10.858018</v>
      </c>
      <c r="AW14" s="84">
        <v>10.783747999999999</v>
      </c>
      <c r="AX14" s="84">
        <v>10.768193</v>
      </c>
      <c r="AY14" s="84">
        <v>10.741165000000001</v>
      </c>
      <c r="AZ14" s="281">
        <v>10.724599</v>
      </c>
      <c r="BA14" s="412">
        <f t="shared" si="2"/>
        <v>-0.15422908036512695</v>
      </c>
      <c r="BB14" s="307" t="s">
        <v>48</v>
      </c>
    </row>
    <row r="15" spans="1:54" s="48" customFormat="1" ht="12" customHeight="1" x14ac:dyDescent="0.2">
      <c r="A15" s="54"/>
      <c r="B15" s="55" t="s">
        <v>50</v>
      </c>
      <c r="C15" s="85">
        <v>33.587609999999998</v>
      </c>
      <c r="D15" s="86">
        <v>34.041452</v>
      </c>
      <c r="E15" s="86">
        <v>34.341903000000002</v>
      </c>
      <c r="F15" s="86">
        <v>34.663507000000003</v>
      </c>
      <c r="G15" s="86">
        <v>34.970633999999997</v>
      </c>
      <c r="H15" s="86">
        <v>35.338040999999997</v>
      </c>
      <c r="I15" s="86">
        <v>35.723407999999999</v>
      </c>
      <c r="J15" s="86">
        <v>36.155465</v>
      </c>
      <c r="K15" s="86">
        <v>36.584634999999999</v>
      </c>
      <c r="L15" s="86">
        <v>37.160376999999997</v>
      </c>
      <c r="M15" s="86">
        <v>37.241867999999997</v>
      </c>
      <c r="N15" s="86">
        <v>37.636201</v>
      </c>
      <c r="O15" s="86">
        <v>37.844909999999999</v>
      </c>
      <c r="P15" s="86">
        <v>38.040698999999996</v>
      </c>
      <c r="Q15" s="86">
        <v>38.204158999999997</v>
      </c>
      <c r="R15" s="86">
        <v>38.352991000000003</v>
      </c>
      <c r="S15" s="86">
        <v>38.484642000000001</v>
      </c>
      <c r="T15" s="86">
        <v>38.586590999999999</v>
      </c>
      <c r="U15" s="86">
        <v>38.675049000000001</v>
      </c>
      <c r="V15" s="86">
        <v>38.756647999999998</v>
      </c>
      <c r="W15" s="86">
        <v>38.826296999999997</v>
      </c>
      <c r="X15" s="86">
        <v>38.874572999999998</v>
      </c>
      <c r="Y15" s="86">
        <v>39.003523999999999</v>
      </c>
      <c r="Z15" s="86">
        <v>39.131965999999998</v>
      </c>
      <c r="AA15" s="86">
        <v>39.246833000000002</v>
      </c>
      <c r="AB15" s="86">
        <v>39.3431</v>
      </c>
      <c r="AC15" s="86">
        <v>39.430933000000003</v>
      </c>
      <c r="AD15" s="86">
        <v>39.525438000000001</v>
      </c>
      <c r="AE15" s="86">
        <v>39.639387999999997</v>
      </c>
      <c r="AF15" s="86">
        <v>39.802827000000001</v>
      </c>
      <c r="AG15" s="86">
        <v>40.470182000000001</v>
      </c>
      <c r="AH15" s="86">
        <v>40.665545000000002</v>
      </c>
      <c r="AI15" s="86">
        <v>41.035277999999998</v>
      </c>
      <c r="AJ15" s="86">
        <v>41.827838</v>
      </c>
      <c r="AK15" s="86">
        <v>42.547451000000002</v>
      </c>
      <c r="AL15" s="86">
        <v>43.296337999999999</v>
      </c>
      <c r="AM15" s="86">
        <v>44.009971</v>
      </c>
      <c r="AN15" s="86">
        <v>44.784666000000001</v>
      </c>
      <c r="AO15" s="86">
        <v>45.668939000000002</v>
      </c>
      <c r="AP15" s="86">
        <v>46.239272999999997</v>
      </c>
      <c r="AQ15" s="86">
        <v>46.486618999999997</v>
      </c>
      <c r="AR15" s="86">
        <v>46.667174000000003</v>
      </c>
      <c r="AS15" s="86">
        <v>46.818218999999999</v>
      </c>
      <c r="AT15" s="86">
        <v>46.727890000000002</v>
      </c>
      <c r="AU15" s="86">
        <v>46.512199000000003</v>
      </c>
      <c r="AV15" s="86">
        <v>46.449565</v>
      </c>
      <c r="AW15" s="86">
        <v>46.440098999999996</v>
      </c>
      <c r="AX15" s="86">
        <v>46.528024000000002</v>
      </c>
      <c r="AY15" s="86">
        <v>46.658447000000002</v>
      </c>
      <c r="AZ15" s="290">
        <v>46.937060000000002</v>
      </c>
      <c r="BA15" s="413">
        <f t="shared" si="2"/>
        <v>0.59713303359625058</v>
      </c>
      <c r="BB15" s="308" t="s">
        <v>50</v>
      </c>
    </row>
    <row r="16" spans="1:54" s="48" customFormat="1" ht="12" customHeight="1" x14ac:dyDescent="0.2">
      <c r="A16" s="54"/>
      <c r="B16" s="77" t="s">
        <v>52</v>
      </c>
      <c r="C16" s="83">
        <v>50.528219</v>
      </c>
      <c r="D16" s="84">
        <v>51.016233999999997</v>
      </c>
      <c r="E16" s="84">
        <v>51.485953000000002</v>
      </c>
      <c r="F16" s="84">
        <v>51.915872999999998</v>
      </c>
      <c r="G16" s="84">
        <v>52.320725000000003</v>
      </c>
      <c r="H16" s="84">
        <v>52.6</v>
      </c>
      <c r="I16" s="84">
        <v>52.798338000000001</v>
      </c>
      <c r="J16" s="84">
        <v>53.019005</v>
      </c>
      <c r="K16" s="84">
        <v>53.271566</v>
      </c>
      <c r="L16" s="84">
        <v>53.481073000000002</v>
      </c>
      <c r="M16" s="84">
        <v>53.731386999999998</v>
      </c>
      <c r="N16" s="84">
        <v>54.02863</v>
      </c>
      <c r="O16" s="84">
        <v>54.335000000000001</v>
      </c>
      <c r="P16" s="84">
        <v>54.649984000000003</v>
      </c>
      <c r="Q16" s="84">
        <v>54.894854000000002</v>
      </c>
      <c r="R16" s="84">
        <v>55.157302999999999</v>
      </c>
      <c r="S16" s="84">
        <v>55.411237999999997</v>
      </c>
      <c r="T16" s="84">
        <v>55.681780000000003</v>
      </c>
      <c r="U16" s="84">
        <v>55.966141999999998</v>
      </c>
      <c r="V16" s="84">
        <v>56.26981</v>
      </c>
      <c r="W16" s="84">
        <v>56.576999999999998</v>
      </c>
      <c r="X16" s="280">
        <v>58.313439000000002</v>
      </c>
      <c r="Y16" s="84">
        <v>58.604850999999996</v>
      </c>
      <c r="Z16" s="84">
        <v>58.885928999999997</v>
      </c>
      <c r="AA16" s="84">
        <v>59.104320000000001</v>
      </c>
      <c r="AB16" s="84">
        <v>59.315139000000002</v>
      </c>
      <c r="AC16" s="84">
        <v>59.522297000000002</v>
      </c>
      <c r="AD16" s="84">
        <v>59.726385999999998</v>
      </c>
      <c r="AE16" s="84">
        <v>59.934883999999997</v>
      </c>
      <c r="AF16" s="84">
        <v>60.158532999999998</v>
      </c>
      <c r="AG16" s="84">
        <v>60.545022000000003</v>
      </c>
      <c r="AH16" s="84">
        <v>60.979315</v>
      </c>
      <c r="AI16" s="84">
        <v>61.424036000000001</v>
      </c>
      <c r="AJ16" s="84">
        <v>61.864088000000002</v>
      </c>
      <c r="AK16" s="84">
        <v>62.292240999999997</v>
      </c>
      <c r="AL16" s="84">
        <v>62.772869999999998</v>
      </c>
      <c r="AM16" s="84">
        <v>63.229635000000002</v>
      </c>
      <c r="AN16" s="84">
        <v>63.645065000000002</v>
      </c>
      <c r="AO16" s="84">
        <v>64.007193000000001</v>
      </c>
      <c r="AP16" s="84">
        <v>64.350226000000006</v>
      </c>
      <c r="AQ16" s="84">
        <v>64.658856</v>
      </c>
      <c r="AR16" s="84">
        <v>64.978720999999993</v>
      </c>
      <c r="AS16" s="84">
        <v>65.276983000000001</v>
      </c>
      <c r="AT16" s="84">
        <v>65.600350000000006</v>
      </c>
      <c r="AU16" s="84">
        <v>66.165980000000005</v>
      </c>
      <c r="AV16" s="280">
        <v>66.458152999999996</v>
      </c>
      <c r="AW16" s="84">
        <v>66.638390999999999</v>
      </c>
      <c r="AX16" s="84">
        <v>66.809815999999998</v>
      </c>
      <c r="AY16" s="243">
        <v>66.918941000000004</v>
      </c>
      <c r="AZ16" s="400">
        <v>67.012883000000002</v>
      </c>
      <c r="BA16" s="412">
        <f t="shared" si="2"/>
        <v>0.14038177920359374</v>
      </c>
      <c r="BB16" s="309" t="s">
        <v>52</v>
      </c>
    </row>
    <row r="17" spans="1:54" s="48" customFormat="1" ht="12" customHeight="1" x14ac:dyDescent="0.2">
      <c r="A17" s="54"/>
      <c r="B17" s="55" t="s">
        <v>96</v>
      </c>
      <c r="C17" s="85">
        <v>4.4033519999999999</v>
      </c>
      <c r="D17" s="86">
        <v>4.4211510000000001</v>
      </c>
      <c r="E17" s="86">
        <v>4.4413989999999997</v>
      </c>
      <c r="F17" s="86">
        <v>4.4597290000000003</v>
      </c>
      <c r="G17" s="86">
        <v>4.4805919999999997</v>
      </c>
      <c r="H17" s="86">
        <v>4.5007270000000004</v>
      </c>
      <c r="I17" s="86">
        <v>4.5234360000000002</v>
      </c>
      <c r="J17" s="86">
        <v>4.548432</v>
      </c>
      <c r="K17" s="86">
        <v>4.5707089999999999</v>
      </c>
      <c r="L17" s="86">
        <v>4.5914599999999997</v>
      </c>
      <c r="M17" s="86">
        <v>4.5980949999999998</v>
      </c>
      <c r="N17" s="86">
        <v>4.6014689999999998</v>
      </c>
      <c r="O17" s="86">
        <v>4.6215479999999998</v>
      </c>
      <c r="P17" s="86">
        <v>4.6469209999999999</v>
      </c>
      <c r="Q17" s="86">
        <v>4.6695869999999999</v>
      </c>
      <c r="R17" s="86">
        <v>4.6909830000000001</v>
      </c>
      <c r="S17" s="86">
        <v>4.7118520000000004</v>
      </c>
      <c r="T17" s="86">
        <v>4.7310410000000003</v>
      </c>
      <c r="U17" s="86">
        <v>4.7484500000000001</v>
      </c>
      <c r="V17" s="86">
        <v>4.761965</v>
      </c>
      <c r="W17" s="86">
        <v>4.7725559999999998</v>
      </c>
      <c r="X17" s="86">
        <v>4.7821790000000002</v>
      </c>
      <c r="Y17" s="86">
        <v>4.595866</v>
      </c>
      <c r="Z17" s="86">
        <v>4.555771</v>
      </c>
      <c r="AA17" s="86">
        <v>4.6451549999999999</v>
      </c>
      <c r="AB17" s="86">
        <v>4.658893</v>
      </c>
      <c r="AC17" s="86">
        <v>4.5811669999999998</v>
      </c>
      <c r="AD17" s="86">
        <v>4.5330279999999998</v>
      </c>
      <c r="AE17" s="86">
        <v>4.5368120000000003</v>
      </c>
      <c r="AF17" s="86">
        <v>4.5274590000000003</v>
      </c>
      <c r="AG17" s="86">
        <v>4.4977349999999996</v>
      </c>
      <c r="AH17" s="86">
        <v>4.2954059999999998</v>
      </c>
      <c r="AI17" s="86">
        <v>4.3054940000000004</v>
      </c>
      <c r="AJ17" s="86">
        <v>4.3053840000000001</v>
      </c>
      <c r="AK17" s="86">
        <v>4.3057249999999998</v>
      </c>
      <c r="AL17" s="86">
        <v>4.3108610000000001</v>
      </c>
      <c r="AM17" s="86">
        <v>4.312487</v>
      </c>
      <c r="AN17" s="86">
        <v>4.3135300000000001</v>
      </c>
      <c r="AO17" s="86">
        <v>4.3119670000000001</v>
      </c>
      <c r="AP17" s="86">
        <v>4.3097960000000004</v>
      </c>
      <c r="AQ17" s="86">
        <v>4.3028469999999999</v>
      </c>
      <c r="AR17" s="86">
        <v>4.2898569999999996</v>
      </c>
      <c r="AS17" s="86">
        <v>4.2759840000000002</v>
      </c>
      <c r="AT17" s="86">
        <v>4.2621399999999996</v>
      </c>
      <c r="AU17" s="86">
        <v>4.2468089999999998</v>
      </c>
      <c r="AV17" s="86">
        <v>4.2253160000000003</v>
      </c>
      <c r="AW17" s="86">
        <v>4.1906689999999998</v>
      </c>
      <c r="AX17" s="86">
        <v>4.1542130000000004</v>
      </c>
      <c r="AY17" s="86">
        <v>4.1054930000000001</v>
      </c>
      <c r="AZ17" s="290">
        <v>4.0762460000000003</v>
      </c>
      <c r="BA17" s="414">
        <f t="shared" si="2"/>
        <v>-0.71238703853592256</v>
      </c>
      <c r="BB17" s="308" t="s">
        <v>96</v>
      </c>
    </row>
    <row r="18" spans="1:54" s="48" customFormat="1" ht="12" customHeight="1" x14ac:dyDescent="0.2">
      <c r="A18" s="54"/>
      <c r="B18" s="76" t="s">
        <v>56</v>
      </c>
      <c r="C18" s="83">
        <v>53.685299999999998</v>
      </c>
      <c r="D18" s="84">
        <v>53.958399999999997</v>
      </c>
      <c r="E18" s="84">
        <v>54.188578999999997</v>
      </c>
      <c r="F18" s="84">
        <v>54.574111000000002</v>
      </c>
      <c r="G18" s="84">
        <v>54.928699999999999</v>
      </c>
      <c r="H18" s="84">
        <v>55.293036000000001</v>
      </c>
      <c r="I18" s="84">
        <v>55.588965999999999</v>
      </c>
      <c r="J18" s="84">
        <v>55.847552999999998</v>
      </c>
      <c r="K18" s="84">
        <v>56.063268999999998</v>
      </c>
      <c r="L18" s="84">
        <v>56.247017</v>
      </c>
      <c r="M18" s="84">
        <v>56.388480000000001</v>
      </c>
      <c r="N18" s="84">
        <v>56.479284999999997</v>
      </c>
      <c r="O18" s="84">
        <v>56.524064000000003</v>
      </c>
      <c r="P18" s="84">
        <v>56.563031000000002</v>
      </c>
      <c r="Q18" s="84">
        <v>56.565117000000001</v>
      </c>
      <c r="R18" s="84">
        <v>56.588318999999998</v>
      </c>
      <c r="S18" s="84">
        <v>56.597822999999998</v>
      </c>
      <c r="T18" s="84">
        <v>56.594487000000001</v>
      </c>
      <c r="U18" s="84">
        <v>56.609375</v>
      </c>
      <c r="V18" s="84">
        <v>56.649200999999998</v>
      </c>
      <c r="W18" s="84">
        <v>56.694360000000003</v>
      </c>
      <c r="X18" s="84">
        <v>56.744118999999998</v>
      </c>
      <c r="Y18" s="84">
        <v>56.772922999999999</v>
      </c>
      <c r="Z18" s="84">
        <v>56.821249999999999</v>
      </c>
      <c r="AA18" s="84">
        <v>56.842391999999997</v>
      </c>
      <c r="AB18" s="84">
        <v>56.844408000000001</v>
      </c>
      <c r="AC18" s="84">
        <v>56.844197000000001</v>
      </c>
      <c r="AD18" s="84">
        <v>56.876364000000002</v>
      </c>
      <c r="AE18" s="84">
        <v>56.904378999999999</v>
      </c>
      <c r="AF18" s="84">
        <v>56.909109000000001</v>
      </c>
      <c r="AG18" s="84">
        <v>56.923524</v>
      </c>
      <c r="AH18" s="84">
        <v>56.960692000000002</v>
      </c>
      <c r="AI18" s="84">
        <v>56.987507000000001</v>
      </c>
      <c r="AJ18" s="84">
        <v>57.130505999999997</v>
      </c>
      <c r="AK18" s="84">
        <v>57.495899999999999</v>
      </c>
      <c r="AL18" s="84">
        <v>57.874752999999998</v>
      </c>
      <c r="AM18" s="84">
        <v>58.064214</v>
      </c>
      <c r="AN18" s="84">
        <v>58.223744000000003</v>
      </c>
      <c r="AO18" s="84">
        <v>58.652875000000002</v>
      </c>
      <c r="AP18" s="84">
        <v>59.000585999999998</v>
      </c>
      <c r="AQ18" s="84">
        <v>59.190142999999999</v>
      </c>
      <c r="AR18" s="84">
        <v>59.364690000000003</v>
      </c>
      <c r="AS18" s="84">
        <v>59.394207000000002</v>
      </c>
      <c r="AT18" s="84">
        <v>59.685226999999998</v>
      </c>
      <c r="AU18" s="84">
        <v>60.782668000000001</v>
      </c>
      <c r="AV18" s="84">
        <v>60.795611999999998</v>
      </c>
      <c r="AW18" s="84">
        <v>60.665551000000001</v>
      </c>
      <c r="AX18" s="84">
        <v>60.589444999999998</v>
      </c>
      <c r="AY18" s="84">
        <v>60.483972999999999</v>
      </c>
      <c r="AZ18" s="281">
        <v>60.359546000000002</v>
      </c>
      <c r="BA18" s="412">
        <f t="shared" si="2"/>
        <v>-0.20571895963249176</v>
      </c>
      <c r="BB18" s="307" t="s">
        <v>56</v>
      </c>
    </row>
    <row r="19" spans="1:54" s="48" customFormat="1" ht="12" customHeight="1" x14ac:dyDescent="0.2">
      <c r="A19" s="54"/>
      <c r="B19" s="55" t="s">
        <v>38</v>
      </c>
      <c r="C19" s="85">
        <v>0.61199999999999999</v>
      </c>
      <c r="D19" s="86">
        <v>0.6169</v>
      </c>
      <c r="E19" s="86">
        <v>0.62309999999999999</v>
      </c>
      <c r="F19" s="86">
        <v>0.63177799999999995</v>
      </c>
      <c r="G19" s="86">
        <v>0.63780000000000003</v>
      </c>
      <c r="H19" s="86">
        <v>0.50570000000000004</v>
      </c>
      <c r="I19" s="86">
        <v>0.49787900000000002</v>
      </c>
      <c r="J19" s="86">
        <v>0.49759999999999999</v>
      </c>
      <c r="K19" s="86">
        <v>0.498</v>
      </c>
      <c r="L19" s="86">
        <v>0.50129999999999997</v>
      </c>
      <c r="M19" s="86">
        <v>0.50580000000000003</v>
      </c>
      <c r="N19" s="86">
        <v>0.51229999999999998</v>
      </c>
      <c r="O19" s="86">
        <v>0.522845</v>
      </c>
      <c r="P19" s="86">
        <v>0.52462299999999995</v>
      </c>
      <c r="Q19" s="86">
        <v>0.53151800000000005</v>
      </c>
      <c r="R19" s="86">
        <v>0.53839700000000001</v>
      </c>
      <c r="S19" s="86">
        <v>0.54460500000000001</v>
      </c>
      <c r="T19" s="86">
        <v>0.55088800000000004</v>
      </c>
      <c r="U19" s="86">
        <v>0.55658399999999997</v>
      </c>
      <c r="V19" s="86">
        <v>0.562693</v>
      </c>
      <c r="W19" s="86">
        <v>0.57265500000000003</v>
      </c>
      <c r="X19" s="86">
        <v>0.58714100000000002</v>
      </c>
      <c r="Y19" s="86">
        <v>0.60306899999999997</v>
      </c>
      <c r="Z19" s="86">
        <v>0.61923099999999998</v>
      </c>
      <c r="AA19" s="86">
        <v>0.63294399999999995</v>
      </c>
      <c r="AB19" s="86">
        <v>0.64539899999999994</v>
      </c>
      <c r="AC19" s="86">
        <v>0.65633300000000006</v>
      </c>
      <c r="AD19" s="86">
        <v>0.66631300000000004</v>
      </c>
      <c r="AE19" s="86">
        <v>0.67521500000000001</v>
      </c>
      <c r="AF19" s="86">
        <v>0.68286199999999997</v>
      </c>
      <c r="AG19" s="86">
        <v>0.69049700000000003</v>
      </c>
      <c r="AH19" s="86">
        <v>0.69754899999999997</v>
      </c>
      <c r="AI19" s="86">
        <v>0.70553900000000003</v>
      </c>
      <c r="AJ19" s="86">
        <v>0.71372000000000002</v>
      </c>
      <c r="AK19" s="86">
        <v>0.72289300000000001</v>
      </c>
      <c r="AL19" s="86">
        <v>0.73306700000000002</v>
      </c>
      <c r="AM19" s="86">
        <v>0.74401300000000004</v>
      </c>
      <c r="AN19" s="86">
        <v>0.75791600000000003</v>
      </c>
      <c r="AO19" s="86">
        <v>0.77633300000000005</v>
      </c>
      <c r="AP19" s="86">
        <v>0.79693000000000003</v>
      </c>
      <c r="AQ19" s="86">
        <v>0.81913999999999998</v>
      </c>
      <c r="AR19" s="86">
        <v>0.83975100000000003</v>
      </c>
      <c r="AS19" s="86">
        <v>0.86201099999999997</v>
      </c>
      <c r="AT19" s="86">
        <v>0.86587800000000004</v>
      </c>
      <c r="AU19" s="86">
        <v>0.85799999999999998</v>
      </c>
      <c r="AV19" s="86">
        <v>0.84700799999999998</v>
      </c>
      <c r="AW19" s="86">
        <v>0.84831900000000005</v>
      </c>
      <c r="AX19" s="86">
        <v>0.85480199999999995</v>
      </c>
      <c r="AY19" s="86">
        <v>0.864236</v>
      </c>
      <c r="AZ19" s="290">
        <v>0.87589899999999998</v>
      </c>
      <c r="BA19" s="414">
        <f t="shared" si="2"/>
        <v>1.3495156415608704</v>
      </c>
      <c r="BB19" s="308" t="s">
        <v>38</v>
      </c>
    </row>
    <row r="20" spans="1:54" s="48" customFormat="1" ht="12" customHeight="1" x14ac:dyDescent="0.2">
      <c r="A20" s="54"/>
      <c r="B20" s="76" t="s">
        <v>60</v>
      </c>
      <c r="C20" s="83">
        <v>2.3519030000000001</v>
      </c>
      <c r="D20" s="84">
        <v>2.3664239999999999</v>
      </c>
      <c r="E20" s="84">
        <v>2.3863530000000002</v>
      </c>
      <c r="F20" s="84">
        <v>2.404995</v>
      </c>
      <c r="G20" s="84">
        <v>2.4266420000000002</v>
      </c>
      <c r="H20" s="84">
        <v>2.44773</v>
      </c>
      <c r="I20" s="84">
        <v>2.4645290000000002</v>
      </c>
      <c r="J20" s="84">
        <v>2.477449</v>
      </c>
      <c r="K20" s="84">
        <v>2.4926970000000002</v>
      </c>
      <c r="L20" s="84">
        <v>2.503145</v>
      </c>
      <c r="M20" s="84">
        <v>2.5087609999999998</v>
      </c>
      <c r="N20" s="84">
        <v>2.51464</v>
      </c>
      <c r="O20" s="84">
        <v>2.5242019999999998</v>
      </c>
      <c r="P20" s="84">
        <v>2.5379580000000002</v>
      </c>
      <c r="Q20" s="84">
        <v>2.5540630000000002</v>
      </c>
      <c r="R20" s="84">
        <v>2.57003</v>
      </c>
      <c r="S20" s="84">
        <v>2.5877159999999999</v>
      </c>
      <c r="T20" s="84">
        <v>2.6120679999999998</v>
      </c>
      <c r="U20" s="84">
        <v>2.6410969999999998</v>
      </c>
      <c r="V20" s="84">
        <v>2.6657700000000002</v>
      </c>
      <c r="W20" s="84">
        <v>2.6681400000000002</v>
      </c>
      <c r="X20" s="84">
        <v>2.6581610000000002</v>
      </c>
      <c r="Y20" s="84">
        <v>2.6429999999999998</v>
      </c>
      <c r="Z20" s="84">
        <v>2.5856750000000002</v>
      </c>
      <c r="AA20" s="84">
        <v>2.5409039999999998</v>
      </c>
      <c r="AB20" s="84">
        <v>2.5005799999999998</v>
      </c>
      <c r="AC20" s="84">
        <v>2.4695309999999999</v>
      </c>
      <c r="AD20" s="84">
        <v>2.444912</v>
      </c>
      <c r="AE20" s="84">
        <v>2.4207890000000001</v>
      </c>
      <c r="AF20" s="84">
        <v>2.399248</v>
      </c>
      <c r="AG20" s="84">
        <v>2.3817149999999998</v>
      </c>
      <c r="AH20" s="84">
        <v>2.3533840000000001</v>
      </c>
      <c r="AI20" s="84">
        <v>2.3209559999999998</v>
      </c>
      <c r="AJ20" s="84">
        <v>2.2993899999999998</v>
      </c>
      <c r="AK20" s="84">
        <v>2.2765200000000001</v>
      </c>
      <c r="AL20" s="84">
        <v>2.2497240000000001</v>
      </c>
      <c r="AM20" s="84">
        <v>2.2278739999999999</v>
      </c>
      <c r="AN20" s="84">
        <v>2.2088399999999999</v>
      </c>
      <c r="AO20" s="84">
        <v>2.1918099999999998</v>
      </c>
      <c r="AP20" s="84">
        <v>2.1628340000000001</v>
      </c>
      <c r="AQ20" s="84">
        <v>2.1205039999999999</v>
      </c>
      <c r="AR20" s="84">
        <v>2.074605</v>
      </c>
      <c r="AS20" s="84">
        <v>2.044813</v>
      </c>
      <c r="AT20" s="84">
        <v>2.023825</v>
      </c>
      <c r="AU20" s="84">
        <v>2.001468</v>
      </c>
      <c r="AV20" s="84">
        <v>1.9860960000000001</v>
      </c>
      <c r="AW20" s="84">
        <v>1.9689570000000001</v>
      </c>
      <c r="AX20" s="84">
        <v>1.950116</v>
      </c>
      <c r="AY20" s="84">
        <v>1.9343790000000001</v>
      </c>
      <c r="AZ20" s="281">
        <v>1.9199679999999999</v>
      </c>
      <c r="BA20" s="412">
        <f t="shared" si="2"/>
        <v>-0.74499361293727873</v>
      </c>
      <c r="BB20" s="307" t="s">
        <v>60</v>
      </c>
    </row>
    <row r="21" spans="1:54" s="48" customFormat="1" ht="12" customHeight="1" x14ac:dyDescent="0.2">
      <c r="A21" s="54"/>
      <c r="B21" s="55" t="s">
        <v>62</v>
      </c>
      <c r="C21" s="85">
        <v>3.118941</v>
      </c>
      <c r="D21" s="86">
        <v>3.1604369999999999</v>
      </c>
      <c r="E21" s="86">
        <v>3.1976450000000001</v>
      </c>
      <c r="F21" s="86">
        <v>3.2295980000000002</v>
      </c>
      <c r="G21" s="86">
        <v>3.259277</v>
      </c>
      <c r="H21" s="86">
        <v>3.28851</v>
      </c>
      <c r="I21" s="86">
        <v>3.314794</v>
      </c>
      <c r="J21" s="86">
        <v>3.342533</v>
      </c>
      <c r="K21" s="86">
        <v>3.3675380000000001</v>
      </c>
      <c r="L21" s="86">
        <v>3.3914900000000001</v>
      </c>
      <c r="M21" s="86">
        <v>3.4041939999999999</v>
      </c>
      <c r="N21" s="86">
        <v>3.4222100000000002</v>
      </c>
      <c r="O21" s="86">
        <v>3.4436840000000002</v>
      </c>
      <c r="P21" s="86">
        <v>3.4706730000000001</v>
      </c>
      <c r="Q21" s="86">
        <v>3.499711</v>
      </c>
      <c r="R21" s="86">
        <v>3.5286979999999999</v>
      </c>
      <c r="S21" s="86">
        <v>3.5603880000000001</v>
      </c>
      <c r="T21" s="86">
        <v>3.5974390000000001</v>
      </c>
      <c r="U21" s="86">
        <v>3.6352950000000002</v>
      </c>
      <c r="V21" s="86">
        <v>3.6748020000000001</v>
      </c>
      <c r="W21" s="86">
        <v>3.693708</v>
      </c>
      <c r="X21" s="86">
        <v>3.7019679999999999</v>
      </c>
      <c r="Y21" s="86">
        <v>3.706299</v>
      </c>
      <c r="Z21" s="86">
        <v>3.6939289999999998</v>
      </c>
      <c r="AA21" s="86">
        <v>3.6712959999999999</v>
      </c>
      <c r="AB21" s="86">
        <v>3.6429909999999999</v>
      </c>
      <c r="AC21" s="86">
        <v>3.6152120000000001</v>
      </c>
      <c r="AD21" s="86">
        <v>3.5880130000000001</v>
      </c>
      <c r="AE21" s="86">
        <v>3.5622609999999999</v>
      </c>
      <c r="AF21" s="86">
        <v>3.5364010000000001</v>
      </c>
      <c r="AG21" s="86">
        <v>3.5120740000000001</v>
      </c>
      <c r="AH21" s="86">
        <v>3.4869979999999998</v>
      </c>
      <c r="AI21" s="86">
        <v>3.454637</v>
      </c>
      <c r="AJ21" s="86">
        <v>3.4314969999999998</v>
      </c>
      <c r="AK21" s="86">
        <v>3.3989289999999999</v>
      </c>
      <c r="AL21" s="86">
        <v>3.3552200000000001</v>
      </c>
      <c r="AM21" s="86">
        <v>3.2898350000000001</v>
      </c>
      <c r="AN21" s="86">
        <v>3.2499829999999998</v>
      </c>
      <c r="AO21" s="86">
        <v>3.2126049999999999</v>
      </c>
      <c r="AP21" s="86">
        <v>3.183856</v>
      </c>
      <c r="AQ21" s="86">
        <v>3.1419760000000001</v>
      </c>
      <c r="AR21" s="86">
        <v>3.0525880000000001</v>
      </c>
      <c r="AS21" s="86">
        <v>3.003641</v>
      </c>
      <c r="AT21" s="86">
        <v>2.971905</v>
      </c>
      <c r="AU21" s="86">
        <v>2.9434719999999999</v>
      </c>
      <c r="AV21" s="86">
        <v>2.921262</v>
      </c>
      <c r="AW21" s="86">
        <v>2.8885580000000002</v>
      </c>
      <c r="AX21" s="86">
        <v>2.8479040000000002</v>
      </c>
      <c r="AY21" s="86">
        <v>2.8089010000000001</v>
      </c>
      <c r="AZ21" s="290">
        <v>2.794184</v>
      </c>
      <c r="BA21" s="414">
        <f t="shared" si="2"/>
        <v>-0.52394157003041641</v>
      </c>
      <c r="BB21" s="308" t="s">
        <v>62</v>
      </c>
    </row>
    <row r="22" spans="1:54" s="48" customFormat="1" ht="12" customHeight="1" x14ac:dyDescent="0.2">
      <c r="A22" s="54"/>
      <c r="B22" s="76" t="s">
        <v>64</v>
      </c>
      <c r="C22" s="83">
        <v>0.33850000000000002</v>
      </c>
      <c r="D22" s="84">
        <v>0.339841</v>
      </c>
      <c r="E22" s="84">
        <v>0.34499999999999997</v>
      </c>
      <c r="F22" s="84">
        <v>0.34820000000000001</v>
      </c>
      <c r="G22" s="84">
        <v>0.35270000000000001</v>
      </c>
      <c r="H22" s="84">
        <v>0.3574</v>
      </c>
      <c r="I22" s="84">
        <v>0.36049999999999999</v>
      </c>
      <c r="J22" s="84">
        <v>0.36096200000000001</v>
      </c>
      <c r="K22" s="84">
        <v>0.36175299999999999</v>
      </c>
      <c r="L22" s="84">
        <v>0.362261</v>
      </c>
      <c r="M22" s="84">
        <v>0.36345</v>
      </c>
      <c r="N22" s="84">
        <v>0.36485000000000001</v>
      </c>
      <c r="O22" s="84">
        <v>0.36559999999999998</v>
      </c>
      <c r="P22" s="84">
        <v>0.36545</v>
      </c>
      <c r="Q22" s="84">
        <v>0.36579400000000001</v>
      </c>
      <c r="R22" s="84">
        <v>0.36620200000000003</v>
      </c>
      <c r="S22" s="84">
        <v>0.36720999999999998</v>
      </c>
      <c r="T22" s="84">
        <v>0.3695</v>
      </c>
      <c r="U22" s="84">
        <v>0.372</v>
      </c>
      <c r="V22" s="84">
        <v>0.37490000000000001</v>
      </c>
      <c r="W22" s="84">
        <v>0.37930000000000003</v>
      </c>
      <c r="X22" s="84">
        <v>0.38440000000000002</v>
      </c>
      <c r="Y22" s="84">
        <v>0.3896</v>
      </c>
      <c r="Z22" s="84">
        <v>0.39474999999999999</v>
      </c>
      <c r="AA22" s="84">
        <v>0.4002</v>
      </c>
      <c r="AB22" s="84">
        <v>0.40565000000000001</v>
      </c>
      <c r="AC22" s="84">
        <v>0.41160000000000002</v>
      </c>
      <c r="AD22" s="84">
        <v>0.41685</v>
      </c>
      <c r="AE22" s="84">
        <v>0.42204999999999998</v>
      </c>
      <c r="AF22" s="84">
        <v>0.42735000000000001</v>
      </c>
      <c r="AG22" s="84">
        <v>0.43359999999999999</v>
      </c>
      <c r="AH22" s="84">
        <v>0.439</v>
      </c>
      <c r="AI22" s="84">
        <v>0.44405</v>
      </c>
      <c r="AJ22" s="84">
        <v>0.44829999999999998</v>
      </c>
      <c r="AK22" s="84">
        <v>0.45495999999999998</v>
      </c>
      <c r="AL22" s="84">
        <v>0.46122999999999997</v>
      </c>
      <c r="AM22" s="84">
        <v>0.469086</v>
      </c>
      <c r="AN22" s="84">
        <v>0.47618700000000003</v>
      </c>
      <c r="AO22" s="84">
        <v>0.48379899999999998</v>
      </c>
      <c r="AP22" s="84">
        <v>0.49349999999999999</v>
      </c>
      <c r="AQ22" s="84">
        <v>0.50206600000000001</v>
      </c>
      <c r="AR22" s="84">
        <v>0.51183999999999996</v>
      </c>
      <c r="AS22" s="84">
        <v>0.52485300000000001</v>
      </c>
      <c r="AT22" s="84">
        <v>0.53703900000000004</v>
      </c>
      <c r="AU22" s="84">
        <v>0.54967999999999995</v>
      </c>
      <c r="AV22" s="84">
        <v>0.56295799999999996</v>
      </c>
      <c r="AW22" s="84">
        <v>0.57624900000000001</v>
      </c>
      <c r="AX22" s="84">
        <v>0.59066700000000005</v>
      </c>
      <c r="AY22" s="84">
        <v>0.60200500000000001</v>
      </c>
      <c r="AZ22" s="281">
        <v>0.61389400000000005</v>
      </c>
      <c r="BA22" s="412">
        <f t="shared" si="2"/>
        <v>1.9749005406931843</v>
      </c>
      <c r="BB22" s="307" t="s">
        <v>64</v>
      </c>
    </row>
    <row r="23" spans="1:54" s="48" customFormat="1" ht="12" customHeight="1" x14ac:dyDescent="0.2">
      <c r="A23" s="54"/>
      <c r="B23" s="55" t="s">
        <v>58</v>
      </c>
      <c r="C23" s="85">
        <v>10.322099</v>
      </c>
      <c r="D23" s="86">
        <v>10.353721</v>
      </c>
      <c r="E23" s="86">
        <v>10.381352</v>
      </c>
      <c r="F23" s="86">
        <v>10.415626</v>
      </c>
      <c r="G23" s="86">
        <v>10.448484000000001</v>
      </c>
      <c r="H23" s="86">
        <v>10.508956</v>
      </c>
      <c r="I23" s="86">
        <v>10.572094</v>
      </c>
      <c r="J23" s="86">
        <v>10.625259</v>
      </c>
      <c r="K23" s="86">
        <v>10.670802</v>
      </c>
      <c r="L23" s="86">
        <v>10.698841</v>
      </c>
      <c r="M23" s="86">
        <v>10.709463</v>
      </c>
      <c r="N23" s="86">
        <v>10.712781</v>
      </c>
      <c r="O23" s="86">
        <v>10.710914000000001</v>
      </c>
      <c r="P23" s="86">
        <v>10.700155000000001</v>
      </c>
      <c r="Q23" s="86">
        <v>10.67877</v>
      </c>
      <c r="R23" s="86">
        <v>10.65742</v>
      </c>
      <c r="S23" s="86">
        <v>10.640006</v>
      </c>
      <c r="T23" s="86">
        <v>10.621121</v>
      </c>
      <c r="U23" s="86">
        <v>10.60436</v>
      </c>
      <c r="V23" s="86">
        <v>10.588614</v>
      </c>
      <c r="W23" s="86">
        <v>10.374822999999999</v>
      </c>
      <c r="X23" s="86">
        <v>10.373153</v>
      </c>
      <c r="Y23" s="86">
        <v>10.373647</v>
      </c>
      <c r="Z23" s="86">
        <v>10.365035000000001</v>
      </c>
      <c r="AA23" s="86">
        <v>10.350009999999999</v>
      </c>
      <c r="AB23" s="86">
        <v>10.3367</v>
      </c>
      <c r="AC23" s="86">
        <v>10.321229000000001</v>
      </c>
      <c r="AD23" s="86">
        <v>10.301247</v>
      </c>
      <c r="AE23" s="86">
        <v>10.279724</v>
      </c>
      <c r="AF23" s="86">
        <v>10.253416</v>
      </c>
      <c r="AG23" s="86">
        <v>10.221644</v>
      </c>
      <c r="AH23" s="86">
        <v>10.200298</v>
      </c>
      <c r="AI23" s="86">
        <v>10.174853000000001</v>
      </c>
      <c r="AJ23" s="86">
        <v>10.142362</v>
      </c>
      <c r="AK23" s="86">
        <v>10.116742</v>
      </c>
      <c r="AL23" s="86">
        <v>10.097549000000001</v>
      </c>
      <c r="AM23" s="86">
        <v>10.076580999999999</v>
      </c>
      <c r="AN23" s="86">
        <v>10.066158</v>
      </c>
      <c r="AO23" s="86">
        <v>10.045401</v>
      </c>
      <c r="AP23" s="86">
        <v>10.030975</v>
      </c>
      <c r="AQ23" s="86">
        <v>10.014324</v>
      </c>
      <c r="AR23" s="86">
        <v>9.9857220000000009</v>
      </c>
      <c r="AS23" s="86">
        <v>9.9319249999999997</v>
      </c>
      <c r="AT23" s="86">
        <v>9.9087980000000009</v>
      </c>
      <c r="AU23" s="86">
        <v>9.8773649999999993</v>
      </c>
      <c r="AV23" s="86">
        <v>9.8555709999999994</v>
      </c>
      <c r="AW23" s="86">
        <v>9.8304849999999995</v>
      </c>
      <c r="AX23" s="86">
        <v>9.797561</v>
      </c>
      <c r="AY23" s="86">
        <v>9.7783709999999999</v>
      </c>
      <c r="AZ23" s="290">
        <v>9.7727559999999993</v>
      </c>
      <c r="BA23" s="414">
        <f t="shared" si="2"/>
        <v>-5.7422652505209726E-2</v>
      </c>
      <c r="BB23" s="308" t="s">
        <v>58</v>
      </c>
    </row>
    <row r="24" spans="1:54" s="48" customFormat="1" ht="12" customHeight="1" x14ac:dyDescent="0.2">
      <c r="A24" s="54"/>
      <c r="B24" s="77" t="s">
        <v>66</v>
      </c>
      <c r="C24" s="83">
        <v>0.30249999999999999</v>
      </c>
      <c r="D24" s="84">
        <v>0.30280000000000001</v>
      </c>
      <c r="E24" s="243">
        <v>0.30299999999999999</v>
      </c>
      <c r="F24" s="243">
        <v>0.30199999999999999</v>
      </c>
      <c r="G24" s="243">
        <v>0.30199999999999999</v>
      </c>
      <c r="H24" s="84">
        <v>0.30189199999999999</v>
      </c>
      <c r="I24" s="84">
        <v>0.30655100000000002</v>
      </c>
      <c r="J24" s="84">
        <v>0.30499700000000002</v>
      </c>
      <c r="K24" s="84">
        <v>0.30894199999999999</v>
      </c>
      <c r="L24" s="84">
        <v>0.311421</v>
      </c>
      <c r="M24" s="84">
        <v>0.31526199999999999</v>
      </c>
      <c r="N24" s="84">
        <v>0.31802799999999998</v>
      </c>
      <c r="O24" s="84">
        <v>0.319936</v>
      </c>
      <c r="P24" s="84">
        <v>0.33185900000000002</v>
      </c>
      <c r="Q24" s="84">
        <v>0.32918900000000001</v>
      </c>
      <c r="R24" s="84">
        <v>0.33199699999999999</v>
      </c>
      <c r="S24" s="84">
        <v>0.34090700000000002</v>
      </c>
      <c r="T24" s="84">
        <v>0.34333399999999997</v>
      </c>
      <c r="U24" s="84">
        <v>0.345636</v>
      </c>
      <c r="V24" s="84">
        <v>0.34901399999999999</v>
      </c>
      <c r="W24" s="84">
        <v>0.35243000000000002</v>
      </c>
      <c r="X24" s="84">
        <v>0.35591</v>
      </c>
      <c r="Y24" s="84">
        <v>0.359543</v>
      </c>
      <c r="Z24" s="84">
        <v>0.36297699999999999</v>
      </c>
      <c r="AA24" s="84">
        <v>0.36643100000000001</v>
      </c>
      <c r="AB24" s="84">
        <v>0.36945099999999997</v>
      </c>
      <c r="AC24" s="84">
        <v>0.371415</v>
      </c>
      <c r="AD24" s="84">
        <v>0.37395800000000001</v>
      </c>
      <c r="AE24" s="84">
        <v>0.37651299999999999</v>
      </c>
      <c r="AF24" s="84">
        <v>0.37851800000000002</v>
      </c>
      <c r="AG24" s="84">
        <v>0.38875900000000002</v>
      </c>
      <c r="AH24" s="84">
        <v>0.39141500000000001</v>
      </c>
      <c r="AI24" s="84">
        <v>0.39464100000000002</v>
      </c>
      <c r="AJ24" s="84">
        <v>0.39729599999999998</v>
      </c>
      <c r="AK24" s="84">
        <v>0.39986699999999997</v>
      </c>
      <c r="AL24" s="84">
        <v>0.40266800000000003</v>
      </c>
      <c r="AM24" s="84">
        <v>0.404999</v>
      </c>
      <c r="AN24" s="84">
        <v>0.40561599999999998</v>
      </c>
      <c r="AO24" s="84">
        <v>0.40783199999999997</v>
      </c>
      <c r="AP24" s="84">
        <v>0.41092600000000001</v>
      </c>
      <c r="AQ24" s="84">
        <v>0.41402699999999998</v>
      </c>
      <c r="AR24" s="84">
        <v>0.414989</v>
      </c>
      <c r="AS24" s="84">
        <v>0.41754599999999997</v>
      </c>
      <c r="AT24" s="84">
        <v>0.42250900000000002</v>
      </c>
      <c r="AU24" s="84">
        <v>0.42942399999999997</v>
      </c>
      <c r="AV24" s="84">
        <v>0.439691</v>
      </c>
      <c r="AW24" s="84">
        <v>0.45041500000000001</v>
      </c>
      <c r="AX24" s="84">
        <v>0.46029700000000001</v>
      </c>
      <c r="AY24" s="84">
        <v>0.47570099999999998</v>
      </c>
      <c r="AZ24" s="281">
        <v>0.49355900000000003</v>
      </c>
      <c r="BA24" s="412">
        <f t="shared" si="2"/>
        <v>3.7540387764583301</v>
      </c>
      <c r="BB24" s="309" t="s">
        <v>66</v>
      </c>
    </row>
    <row r="25" spans="1:54" s="48" customFormat="1" ht="12" customHeight="1" x14ac:dyDescent="0.2">
      <c r="A25" s="54"/>
      <c r="B25" s="55" t="s">
        <v>68</v>
      </c>
      <c r="C25" s="85">
        <v>12.957621</v>
      </c>
      <c r="D25" s="86">
        <v>13.119429999999999</v>
      </c>
      <c r="E25" s="86">
        <v>13.269563</v>
      </c>
      <c r="F25" s="86">
        <v>13.387623</v>
      </c>
      <c r="G25" s="86">
        <v>13.491020000000001</v>
      </c>
      <c r="H25" s="86">
        <v>13.599092000000001</v>
      </c>
      <c r="I25" s="86">
        <v>13.733578</v>
      </c>
      <c r="J25" s="86">
        <v>13.814495000000001</v>
      </c>
      <c r="K25" s="86">
        <v>13.897874</v>
      </c>
      <c r="L25" s="86">
        <v>13.985526</v>
      </c>
      <c r="M25" s="86">
        <v>14.091013999999999</v>
      </c>
      <c r="N25" s="86">
        <v>14.208586</v>
      </c>
      <c r="O25" s="86">
        <v>14.285829</v>
      </c>
      <c r="P25" s="86">
        <v>14.339551</v>
      </c>
      <c r="Q25" s="86">
        <v>14.394589</v>
      </c>
      <c r="R25" s="86">
        <v>14.453832999999999</v>
      </c>
      <c r="S25" s="86">
        <v>14.52943</v>
      </c>
      <c r="T25" s="86">
        <v>14.615125000000001</v>
      </c>
      <c r="U25" s="86">
        <v>14.714948</v>
      </c>
      <c r="V25" s="86">
        <v>14.80524</v>
      </c>
      <c r="W25" s="86">
        <v>14.892574</v>
      </c>
      <c r="X25" s="86">
        <v>15.010445000000001</v>
      </c>
      <c r="Y25" s="86">
        <v>15.129149999999999</v>
      </c>
      <c r="Z25" s="86">
        <v>15.239182</v>
      </c>
      <c r="AA25" s="86">
        <v>15.341552999999999</v>
      </c>
      <c r="AB25" s="86">
        <v>15.424122000000001</v>
      </c>
      <c r="AC25" s="86">
        <v>15.493888999999999</v>
      </c>
      <c r="AD25" s="86">
        <v>15.567107</v>
      </c>
      <c r="AE25" s="86">
        <v>15.654192</v>
      </c>
      <c r="AF25" s="86">
        <v>15.760225</v>
      </c>
      <c r="AG25" s="86">
        <v>15.863950000000001</v>
      </c>
      <c r="AH25" s="86">
        <v>15.987075000000001</v>
      </c>
      <c r="AI25" s="86">
        <v>16.105284999999999</v>
      </c>
      <c r="AJ25" s="86">
        <v>16.192571999999998</v>
      </c>
      <c r="AK25" s="86">
        <v>16.258032</v>
      </c>
      <c r="AL25" s="86">
        <v>16.305526</v>
      </c>
      <c r="AM25" s="86">
        <v>16.334209999999999</v>
      </c>
      <c r="AN25" s="86">
        <v>16.357991999999999</v>
      </c>
      <c r="AO25" s="86">
        <v>16.405398999999999</v>
      </c>
      <c r="AP25" s="86">
        <v>16.485786999999998</v>
      </c>
      <c r="AQ25" s="86">
        <v>16.574988999999999</v>
      </c>
      <c r="AR25" s="86">
        <v>16.655798999999998</v>
      </c>
      <c r="AS25" s="86">
        <v>16.730347999999999</v>
      </c>
      <c r="AT25" s="86">
        <v>16.779575000000001</v>
      </c>
      <c r="AU25" s="86">
        <v>16.829288999999999</v>
      </c>
      <c r="AV25" s="86">
        <v>16.900725999999999</v>
      </c>
      <c r="AW25" s="86">
        <v>16.979120000000002</v>
      </c>
      <c r="AX25" s="86">
        <v>17.081506999999998</v>
      </c>
      <c r="AY25" s="86">
        <v>17.181083999999998</v>
      </c>
      <c r="AZ25" s="290">
        <v>17.282163000000001</v>
      </c>
      <c r="BA25" s="414">
        <f t="shared" si="2"/>
        <v>0.58831561501008878</v>
      </c>
      <c r="BB25" s="308" t="s">
        <v>68</v>
      </c>
    </row>
    <row r="26" spans="1:54" s="48" customFormat="1" ht="12" customHeight="1" x14ac:dyDescent="0.2">
      <c r="A26" s="54"/>
      <c r="B26" s="76" t="s">
        <v>30</v>
      </c>
      <c r="C26" s="83">
        <v>7.4551420000000004</v>
      </c>
      <c r="D26" s="84">
        <v>7.4790299999999998</v>
      </c>
      <c r="E26" s="84">
        <v>7.5219329999999998</v>
      </c>
      <c r="F26" s="84">
        <v>7.5664689999999997</v>
      </c>
      <c r="G26" s="84">
        <v>7.6057600000000001</v>
      </c>
      <c r="H26" s="84">
        <v>7.5923160000000003</v>
      </c>
      <c r="I26" s="84">
        <v>7.5654890000000004</v>
      </c>
      <c r="J26" s="84">
        <v>7.5655609999999998</v>
      </c>
      <c r="K26" s="84">
        <v>7.5712989999999998</v>
      </c>
      <c r="L26" s="84">
        <v>7.5533099999999997</v>
      </c>
      <c r="M26" s="84">
        <v>7.5455389999999998</v>
      </c>
      <c r="N26" s="84">
        <v>7.5533260000000002</v>
      </c>
      <c r="O26" s="84">
        <v>7.5840940000000003</v>
      </c>
      <c r="P26" s="84">
        <v>7.5641850000000002</v>
      </c>
      <c r="Q26" s="84">
        <v>7.5596350000000001</v>
      </c>
      <c r="R26" s="84">
        <v>7.5632330000000003</v>
      </c>
      <c r="S26" s="84">
        <v>7.5667359999999997</v>
      </c>
      <c r="T26" s="84">
        <v>7.5728520000000001</v>
      </c>
      <c r="U26" s="84">
        <v>7.5763189999999998</v>
      </c>
      <c r="V26" s="84">
        <v>7.5943149999999999</v>
      </c>
      <c r="W26" s="84">
        <v>7.6448179999999999</v>
      </c>
      <c r="X26" s="84">
        <v>7.7108819999999998</v>
      </c>
      <c r="Y26" s="84">
        <v>7.7988989999999996</v>
      </c>
      <c r="Z26" s="84">
        <v>7.8825190000000003</v>
      </c>
      <c r="AA26" s="84">
        <v>7.9287460000000003</v>
      </c>
      <c r="AB26" s="84">
        <v>7.9434889999999996</v>
      </c>
      <c r="AC26" s="84">
        <v>7.9530669999999999</v>
      </c>
      <c r="AD26" s="84">
        <v>7.9649660000000004</v>
      </c>
      <c r="AE26" s="84">
        <v>7.9711160000000003</v>
      </c>
      <c r="AF26" s="84">
        <v>7.9824609999999998</v>
      </c>
      <c r="AG26" s="84">
        <v>8.002186</v>
      </c>
      <c r="AH26" s="84">
        <v>8.0209460000000004</v>
      </c>
      <c r="AI26" s="84">
        <v>8.0636399999999995</v>
      </c>
      <c r="AJ26" s="84">
        <v>8.1002729999999996</v>
      </c>
      <c r="AK26" s="84">
        <v>8.1425730000000005</v>
      </c>
      <c r="AL26" s="84">
        <v>8.2013590000000001</v>
      </c>
      <c r="AM26" s="84">
        <v>8.2542980000000004</v>
      </c>
      <c r="AN26" s="84">
        <v>8.2829840000000008</v>
      </c>
      <c r="AO26" s="84">
        <v>8.3079889999999992</v>
      </c>
      <c r="AP26" s="84">
        <v>8.3350030000000004</v>
      </c>
      <c r="AQ26" s="84">
        <v>8.3516429999999993</v>
      </c>
      <c r="AR26" s="84">
        <v>8.3751639999999998</v>
      </c>
      <c r="AS26" s="84">
        <v>8.4081209999999995</v>
      </c>
      <c r="AT26" s="84">
        <v>8.4518599999999999</v>
      </c>
      <c r="AU26" s="84">
        <v>8.5077859999999994</v>
      </c>
      <c r="AV26" s="84">
        <v>8.5849259999999994</v>
      </c>
      <c r="AW26" s="84">
        <v>8.7004710000000003</v>
      </c>
      <c r="AX26" s="84">
        <v>8.7728649999999995</v>
      </c>
      <c r="AY26" s="84">
        <v>8.8222670000000001</v>
      </c>
      <c r="AZ26" s="281">
        <v>8.8587749999999996</v>
      </c>
      <c r="BA26" s="412">
        <f t="shared" si="2"/>
        <v>0.4138165394450084</v>
      </c>
      <c r="BB26" s="307" t="s">
        <v>30</v>
      </c>
    </row>
    <row r="27" spans="1:54" s="48" customFormat="1" ht="12" customHeight="1" x14ac:dyDescent="0.2">
      <c r="A27" s="54"/>
      <c r="B27" s="55" t="s">
        <v>69</v>
      </c>
      <c r="C27" s="85">
        <v>32.6706</v>
      </c>
      <c r="D27" s="86">
        <v>32.658000000000001</v>
      </c>
      <c r="E27" s="86">
        <v>32.908999999999999</v>
      </c>
      <c r="F27" s="86">
        <v>33.202300000000001</v>
      </c>
      <c r="G27" s="86">
        <v>33.512099999999997</v>
      </c>
      <c r="H27" s="86">
        <v>33.845697999999999</v>
      </c>
      <c r="I27" s="86">
        <v>34.184699999999999</v>
      </c>
      <c r="J27" s="86">
        <v>34.527900000000002</v>
      </c>
      <c r="K27" s="86">
        <v>34.850200000000001</v>
      </c>
      <c r="L27" s="86">
        <v>35.081000000000003</v>
      </c>
      <c r="M27" s="86">
        <v>35.413434000000002</v>
      </c>
      <c r="N27" s="86">
        <v>35.734864999999999</v>
      </c>
      <c r="O27" s="86">
        <v>36.062308999999999</v>
      </c>
      <c r="P27" s="86">
        <v>36.398651999999998</v>
      </c>
      <c r="Q27" s="86">
        <v>36.744964000000003</v>
      </c>
      <c r="R27" s="86">
        <v>37.063302999999998</v>
      </c>
      <c r="S27" s="86">
        <v>37.340466999999997</v>
      </c>
      <c r="T27" s="86">
        <v>37.571770999999998</v>
      </c>
      <c r="U27" s="86">
        <v>37.764318000000003</v>
      </c>
      <c r="V27" s="86">
        <v>37.884655000000002</v>
      </c>
      <c r="W27" s="86">
        <v>38.038403000000002</v>
      </c>
      <c r="X27" s="86">
        <v>38.183160000000001</v>
      </c>
      <c r="Y27" s="86">
        <v>38.309226000000002</v>
      </c>
      <c r="Z27" s="86">
        <v>38.418107999999997</v>
      </c>
      <c r="AA27" s="86">
        <v>38.504707000000003</v>
      </c>
      <c r="AB27" s="86">
        <v>38.580596999999997</v>
      </c>
      <c r="AC27" s="86">
        <v>38.609399000000003</v>
      </c>
      <c r="AD27" s="86">
        <v>38.639341000000002</v>
      </c>
      <c r="AE27" s="86">
        <v>38.659979</v>
      </c>
      <c r="AF27" s="86">
        <v>38.666983000000002</v>
      </c>
      <c r="AG27" s="86">
        <v>38.263303000000001</v>
      </c>
      <c r="AH27" s="86">
        <v>38.253954999999998</v>
      </c>
      <c r="AI27" s="86">
        <v>38.242196999999997</v>
      </c>
      <c r="AJ27" s="86">
        <v>38.218530999999999</v>
      </c>
      <c r="AK27" s="86">
        <v>38.190607999999997</v>
      </c>
      <c r="AL27" s="86">
        <v>38.173834999999997</v>
      </c>
      <c r="AM27" s="86">
        <v>38.157055</v>
      </c>
      <c r="AN27" s="86">
        <v>38.125478999999999</v>
      </c>
      <c r="AO27" s="86">
        <v>38.115640999999997</v>
      </c>
      <c r="AP27" s="86">
        <v>38.135876000000003</v>
      </c>
      <c r="AQ27" s="86">
        <v>38.022869</v>
      </c>
      <c r="AR27" s="86">
        <v>38.062717999999997</v>
      </c>
      <c r="AS27" s="86">
        <v>38.063791999999999</v>
      </c>
      <c r="AT27" s="86">
        <v>38.062534999999997</v>
      </c>
      <c r="AU27" s="86">
        <v>38.017856000000002</v>
      </c>
      <c r="AV27" s="86">
        <v>38.005614000000001</v>
      </c>
      <c r="AW27" s="86">
        <v>37.967208999999997</v>
      </c>
      <c r="AX27" s="86">
        <v>37.972963999999997</v>
      </c>
      <c r="AY27" s="86">
        <v>37.976686999999998</v>
      </c>
      <c r="AZ27" s="290">
        <v>37.972811999999998</v>
      </c>
      <c r="BA27" s="414">
        <f t="shared" si="2"/>
        <v>-1.0203628347056792E-2</v>
      </c>
      <c r="BB27" s="308" t="s">
        <v>69</v>
      </c>
    </row>
    <row r="28" spans="1:54" s="48" customFormat="1" ht="12" customHeight="1" x14ac:dyDescent="0.2">
      <c r="A28" s="54"/>
      <c r="B28" s="76" t="s">
        <v>71</v>
      </c>
      <c r="C28" s="83">
        <v>8.6976099999999992</v>
      </c>
      <c r="D28" s="84">
        <v>8.663252</v>
      </c>
      <c r="E28" s="84">
        <v>8.6242599999999996</v>
      </c>
      <c r="F28" s="84">
        <v>8.6365999999999996</v>
      </c>
      <c r="G28" s="84">
        <v>8.6295999999999999</v>
      </c>
      <c r="H28" s="84">
        <v>8.87913</v>
      </c>
      <c r="I28" s="84">
        <v>9.3078099999999999</v>
      </c>
      <c r="J28" s="84">
        <v>9.40381</v>
      </c>
      <c r="K28" s="84">
        <v>9.5075400000000005</v>
      </c>
      <c r="L28" s="84">
        <v>9.6089599999999997</v>
      </c>
      <c r="M28" s="84">
        <v>9.7135700000000007</v>
      </c>
      <c r="N28" s="84">
        <v>9.8190539999999995</v>
      </c>
      <c r="O28" s="84">
        <v>9.8836700000000004</v>
      </c>
      <c r="P28" s="84">
        <v>9.9398710000000001</v>
      </c>
      <c r="Q28" s="84">
        <v>9.9758589999999998</v>
      </c>
      <c r="R28" s="84">
        <v>10.016605</v>
      </c>
      <c r="S28" s="84">
        <v>10.030621</v>
      </c>
      <c r="T28" s="84">
        <v>10.034846</v>
      </c>
      <c r="U28" s="84">
        <v>10.025214999999999</v>
      </c>
      <c r="V28" s="84">
        <v>10.014004999999999</v>
      </c>
      <c r="W28" s="84">
        <v>9.9959950000000006</v>
      </c>
      <c r="X28" s="84">
        <v>9.9704409999999992</v>
      </c>
      <c r="Y28" s="84">
        <v>9.9500290000000007</v>
      </c>
      <c r="Z28" s="84">
        <v>9.9549579999999995</v>
      </c>
      <c r="AA28" s="84">
        <v>9.9743910000000007</v>
      </c>
      <c r="AB28" s="84">
        <v>10.008659</v>
      </c>
      <c r="AC28" s="84">
        <v>10.043692999999999</v>
      </c>
      <c r="AD28" s="84">
        <v>10.084196</v>
      </c>
      <c r="AE28" s="84">
        <v>10.133758</v>
      </c>
      <c r="AF28" s="84">
        <v>10.186634</v>
      </c>
      <c r="AG28" s="84">
        <v>10.249022</v>
      </c>
      <c r="AH28" s="84">
        <v>10.330774</v>
      </c>
      <c r="AI28" s="84">
        <v>10.394669</v>
      </c>
      <c r="AJ28" s="84">
        <v>10.444592</v>
      </c>
      <c r="AK28" s="84">
        <v>10.473050000000001</v>
      </c>
      <c r="AL28" s="84">
        <v>10.494672</v>
      </c>
      <c r="AM28" s="84">
        <v>10.511988000000001</v>
      </c>
      <c r="AN28" s="84">
        <v>10.532588000000001</v>
      </c>
      <c r="AO28" s="84">
        <v>10.553338999999999</v>
      </c>
      <c r="AP28" s="84">
        <v>10.563014000000001</v>
      </c>
      <c r="AQ28" s="84">
        <v>10.573479000000001</v>
      </c>
      <c r="AR28" s="84">
        <v>10.572721</v>
      </c>
      <c r="AS28" s="84">
        <v>10.542398</v>
      </c>
      <c r="AT28" s="84">
        <v>10.487289000000001</v>
      </c>
      <c r="AU28" s="84">
        <v>10.427301</v>
      </c>
      <c r="AV28" s="84">
        <v>10.374822</v>
      </c>
      <c r="AW28" s="84">
        <v>10.341329999999999</v>
      </c>
      <c r="AX28" s="84">
        <v>10.309573</v>
      </c>
      <c r="AY28" s="84">
        <v>10.291027</v>
      </c>
      <c r="AZ28" s="281">
        <v>10.276617</v>
      </c>
      <c r="BA28" s="412">
        <f t="shared" si="2"/>
        <v>-0.14002489741791635</v>
      </c>
      <c r="BB28" s="307" t="s">
        <v>71</v>
      </c>
    </row>
    <row r="29" spans="1:54" s="48" customFormat="1" ht="12" customHeight="1" x14ac:dyDescent="0.2">
      <c r="A29" s="54"/>
      <c r="B29" s="55" t="s">
        <v>73</v>
      </c>
      <c r="C29" s="85">
        <v>20.139603000000001</v>
      </c>
      <c r="D29" s="86">
        <v>20.361191999999999</v>
      </c>
      <c r="E29" s="86">
        <v>20.561941999999998</v>
      </c>
      <c r="F29" s="86">
        <v>20.753972000000001</v>
      </c>
      <c r="G29" s="86">
        <v>20.917390000000001</v>
      </c>
      <c r="H29" s="86">
        <v>21.141468</v>
      </c>
      <c r="I29" s="86">
        <v>21.445698</v>
      </c>
      <c r="J29" s="86">
        <v>21.657568999999999</v>
      </c>
      <c r="K29" s="86">
        <v>21.854621999999999</v>
      </c>
      <c r="L29" s="86">
        <v>22.048304999999999</v>
      </c>
      <c r="M29" s="86">
        <v>22.132670000000001</v>
      </c>
      <c r="N29" s="86">
        <v>22.281894000000001</v>
      </c>
      <c r="O29" s="86">
        <v>22.424246</v>
      </c>
      <c r="P29" s="86">
        <v>22.527235000000001</v>
      </c>
      <c r="Q29" s="86">
        <v>22.593720000000001</v>
      </c>
      <c r="R29" s="86">
        <v>22.687373999999998</v>
      </c>
      <c r="S29" s="86">
        <v>22.778624000000001</v>
      </c>
      <c r="T29" s="86">
        <v>22.895057999999999</v>
      </c>
      <c r="U29" s="86">
        <v>23.003802</v>
      </c>
      <c r="V29" s="86">
        <v>23.111521</v>
      </c>
      <c r="W29" s="86">
        <v>23.211395</v>
      </c>
      <c r="X29" s="86">
        <v>23.192274000000001</v>
      </c>
      <c r="Y29" s="86">
        <v>22.810034999999999</v>
      </c>
      <c r="Z29" s="86">
        <v>22.778532999999999</v>
      </c>
      <c r="AA29" s="86">
        <v>22.748027</v>
      </c>
      <c r="AB29" s="86">
        <v>22.712394</v>
      </c>
      <c r="AC29" s="86">
        <v>22.656144999999999</v>
      </c>
      <c r="AD29" s="86">
        <v>22.581862000000001</v>
      </c>
      <c r="AE29" s="86">
        <v>22.526092999999999</v>
      </c>
      <c r="AF29" s="86">
        <v>22.488595</v>
      </c>
      <c r="AG29" s="86">
        <v>22.455484999999999</v>
      </c>
      <c r="AH29" s="86">
        <v>22.430457000000001</v>
      </c>
      <c r="AI29" s="86">
        <v>21.833483000000001</v>
      </c>
      <c r="AJ29" s="86">
        <v>21.627509</v>
      </c>
      <c r="AK29" s="86">
        <v>21.521142000000001</v>
      </c>
      <c r="AL29" s="86">
        <v>21.382353999999999</v>
      </c>
      <c r="AM29" s="86">
        <v>21.257016</v>
      </c>
      <c r="AN29" s="86">
        <v>21.130503000000001</v>
      </c>
      <c r="AO29" s="86">
        <v>20.635459999999998</v>
      </c>
      <c r="AP29" s="86">
        <v>20.440290000000001</v>
      </c>
      <c r="AQ29" s="86">
        <v>20.294682999999999</v>
      </c>
      <c r="AR29" s="86">
        <v>20.199058999999998</v>
      </c>
      <c r="AS29" s="86">
        <v>20.095996</v>
      </c>
      <c r="AT29" s="86">
        <v>20.020074000000001</v>
      </c>
      <c r="AU29" s="86">
        <v>19.947310999999999</v>
      </c>
      <c r="AV29" s="86">
        <v>19.870647000000002</v>
      </c>
      <c r="AW29" s="86">
        <v>19.760584999999999</v>
      </c>
      <c r="AX29" s="86">
        <v>19.644349999999999</v>
      </c>
      <c r="AY29" s="86">
        <v>19.530631</v>
      </c>
      <c r="AZ29" s="290">
        <v>19.414458</v>
      </c>
      <c r="BA29" s="414">
        <f t="shared" si="2"/>
        <v>-0.59482461165745804</v>
      </c>
      <c r="BB29" s="308" t="s">
        <v>73</v>
      </c>
    </row>
    <row r="30" spans="1:54" s="48" customFormat="1" ht="12" customHeight="1" x14ac:dyDescent="0.2">
      <c r="A30" s="54"/>
      <c r="B30" s="76" t="s">
        <v>75</v>
      </c>
      <c r="C30" s="83">
        <v>1.7179949999999999</v>
      </c>
      <c r="D30" s="84">
        <v>1.731787</v>
      </c>
      <c r="E30" s="84">
        <v>1.744882</v>
      </c>
      <c r="F30" s="84">
        <v>1.759584</v>
      </c>
      <c r="G30" s="84">
        <v>1.773809</v>
      </c>
      <c r="H30" s="84">
        <v>1.778454</v>
      </c>
      <c r="I30" s="84">
        <v>1.8087070000000001</v>
      </c>
      <c r="J30" s="84">
        <v>1.83179</v>
      </c>
      <c r="K30" s="84">
        <v>1.8529629999999999</v>
      </c>
      <c r="L30" s="84">
        <v>1.872133</v>
      </c>
      <c r="M30" s="84">
        <v>1.8930640000000001</v>
      </c>
      <c r="N30" s="84">
        <v>1.9095660000000001</v>
      </c>
      <c r="O30" s="84">
        <v>1.9034949999999999</v>
      </c>
      <c r="P30" s="84">
        <v>1.917173</v>
      </c>
      <c r="Q30" s="84">
        <v>1.9274690000000001</v>
      </c>
      <c r="R30" s="84">
        <v>1.936839</v>
      </c>
      <c r="S30" s="84">
        <v>1.946442</v>
      </c>
      <c r="T30" s="84">
        <v>1.9854860000000001</v>
      </c>
      <c r="U30" s="84">
        <v>1.9940659999999999</v>
      </c>
      <c r="V30" s="84">
        <v>1.9963249999999999</v>
      </c>
      <c r="W30" s="84">
        <v>1.9963770000000001</v>
      </c>
      <c r="X30" s="84">
        <v>1.9999450000000001</v>
      </c>
      <c r="Y30" s="84">
        <v>1.998912</v>
      </c>
      <c r="Z30" s="84">
        <v>1.994084</v>
      </c>
      <c r="AA30" s="84">
        <v>1.9894080000000001</v>
      </c>
      <c r="AB30" s="84">
        <v>1.9894769999999999</v>
      </c>
      <c r="AC30" s="84">
        <v>1.9902660000000001</v>
      </c>
      <c r="AD30" s="84">
        <v>1.9869889999999999</v>
      </c>
      <c r="AE30" s="84">
        <v>1.984923</v>
      </c>
      <c r="AF30" s="84">
        <v>1.978334</v>
      </c>
      <c r="AG30" s="84">
        <v>1.9877549999999999</v>
      </c>
      <c r="AH30" s="84">
        <v>1.990094</v>
      </c>
      <c r="AI30" s="84">
        <v>1.9940260000000001</v>
      </c>
      <c r="AJ30" s="84">
        <v>1.9950330000000001</v>
      </c>
      <c r="AK30" s="84">
        <v>1.9964329999999999</v>
      </c>
      <c r="AL30" s="84">
        <v>1.99759</v>
      </c>
      <c r="AM30" s="84">
        <v>2.003358</v>
      </c>
      <c r="AN30" s="84">
        <v>2.0103770000000001</v>
      </c>
      <c r="AO30" s="84">
        <v>2.0102690000000001</v>
      </c>
      <c r="AP30" s="84">
        <v>2.032362</v>
      </c>
      <c r="AQ30" s="84">
        <v>2.0469759999999999</v>
      </c>
      <c r="AR30" s="84">
        <v>2.050189</v>
      </c>
      <c r="AS30" s="84">
        <v>2.0554960000000002</v>
      </c>
      <c r="AT30" s="84">
        <v>2.058821</v>
      </c>
      <c r="AU30" s="84">
        <v>2.0610849999999998</v>
      </c>
      <c r="AV30" s="84">
        <v>2.0628739999999999</v>
      </c>
      <c r="AW30" s="84">
        <v>2.0641880000000001</v>
      </c>
      <c r="AX30" s="84">
        <v>2.0658949999999998</v>
      </c>
      <c r="AY30" s="84">
        <v>2.0668799999999998</v>
      </c>
      <c r="AZ30" s="281">
        <v>2.080908</v>
      </c>
      <c r="BA30" s="412">
        <f t="shared" si="2"/>
        <v>0.67870413376684269</v>
      </c>
      <c r="BB30" s="307" t="s">
        <v>75</v>
      </c>
    </row>
    <row r="31" spans="1:54" s="48" customFormat="1" ht="12" customHeight="1" x14ac:dyDescent="0.2">
      <c r="A31" s="54"/>
      <c r="B31" s="55" t="s">
        <v>79</v>
      </c>
      <c r="C31" s="85">
        <v>4.5365549999999999</v>
      </c>
      <c r="D31" s="86">
        <v>4.5398899999999998</v>
      </c>
      <c r="E31" s="86">
        <v>4.5750070000000003</v>
      </c>
      <c r="F31" s="86">
        <v>4.6182359999999996</v>
      </c>
      <c r="G31" s="86">
        <v>4.6646530000000004</v>
      </c>
      <c r="H31" s="86">
        <v>4.7145929999999998</v>
      </c>
      <c r="I31" s="86">
        <v>4.763617</v>
      </c>
      <c r="J31" s="86">
        <v>4.8153959999999998</v>
      </c>
      <c r="K31" s="86">
        <v>4.8656050000000004</v>
      </c>
      <c r="L31" s="86">
        <v>4.914644</v>
      </c>
      <c r="M31" s="86">
        <v>4.9633010000000004</v>
      </c>
      <c r="N31" s="86">
        <v>4.9963290000000002</v>
      </c>
      <c r="O31" s="86">
        <v>5.0358809999999998</v>
      </c>
      <c r="P31" s="86">
        <v>5.0743159999999996</v>
      </c>
      <c r="Q31" s="86">
        <v>5.1096259999999996</v>
      </c>
      <c r="R31" s="86">
        <v>5.1445679999999996</v>
      </c>
      <c r="S31" s="86">
        <v>5.1789670000000001</v>
      </c>
      <c r="T31" s="86">
        <v>5.2087079999999997</v>
      </c>
      <c r="U31" s="86">
        <v>5.2369719999999997</v>
      </c>
      <c r="V31" s="86">
        <v>5.2642199999999999</v>
      </c>
      <c r="W31" s="86">
        <v>5.2876630000000002</v>
      </c>
      <c r="X31" s="86">
        <v>5.3107110000000004</v>
      </c>
      <c r="Y31" s="86">
        <v>5.2958769999999999</v>
      </c>
      <c r="Z31" s="86">
        <v>5.3141550000000004</v>
      </c>
      <c r="AA31" s="86">
        <v>5.3364549999999999</v>
      </c>
      <c r="AB31" s="86">
        <v>5.3562070000000004</v>
      </c>
      <c r="AC31" s="86">
        <v>5.3677900000000003</v>
      </c>
      <c r="AD31" s="86">
        <v>5.3789319999999998</v>
      </c>
      <c r="AE31" s="86">
        <v>5.3876499999999998</v>
      </c>
      <c r="AF31" s="86">
        <v>5.3933819999999999</v>
      </c>
      <c r="AG31" s="86">
        <v>5.398657</v>
      </c>
      <c r="AH31" s="86">
        <v>5.3787830000000003</v>
      </c>
      <c r="AI31" s="86">
        <v>5.3789509999999998</v>
      </c>
      <c r="AJ31" s="86">
        <v>5.374873</v>
      </c>
      <c r="AK31" s="86">
        <v>5.3718750000000002</v>
      </c>
      <c r="AL31" s="86">
        <v>5.3726849999999997</v>
      </c>
      <c r="AM31" s="86">
        <v>5.3729279999999999</v>
      </c>
      <c r="AN31" s="86">
        <v>5.3731799999999996</v>
      </c>
      <c r="AO31" s="86">
        <v>5.3760640000000004</v>
      </c>
      <c r="AP31" s="86">
        <v>5.3824009999999998</v>
      </c>
      <c r="AQ31" s="86">
        <v>5.3904100000000001</v>
      </c>
      <c r="AR31" s="86">
        <v>5.3924459999999996</v>
      </c>
      <c r="AS31" s="86">
        <v>5.4043219999999996</v>
      </c>
      <c r="AT31" s="86">
        <v>5.4108359999999998</v>
      </c>
      <c r="AU31" s="86">
        <v>5.4159490000000003</v>
      </c>
      <c r="AV31" s="86">
        <v>5.4213490000000002</v>
      </c>
      <c r="AW31" s="86">
        <v>5.4262519999999999</v>
      </c>
      <c r="AX31" s="86">
        <v>5.4353429999999996</v>
      </c>
      <c r="AY31" s="86">
        <v>5.4431200000000004</v>
      </c>
      <c r="AZ31" s="290">
        <v>5.4504210000000004</v>
      </c>
      <c r="BA31" s="414">
        <f t="shared" si="2"/>
        <v>0.1341326298152552</v>
      </c>
      <c r="BB31" s="308" t="s">
        <v>79</v>
      </c>
    </row>
    <row r="32" spans="1:54" s="48" customFormat="1" ht="12" customHeight="1" x14ac:dyDescent="0.2">
      <c r="A32" s="54"/>
      <c r="B32" s="76" t="s">
        <v>54</v>
      </c>
      <c r="C32" s="83">
        <v>4.6142770000000004</v>
      </c>
      <c r="D32" s="84">
        <v>4.5983359999999998</v>
      </c>
      <c r="E32" s="84">
        <v>4.6259119999999996</v>
      </c>
      <c r="F32" s="84">
        <v>4.6534009999999997</v>
      </c>
      <c r="G32" s="84">
        <v>4.6787609999999997</v>
      </c>
      <c r="H32" s="84">
        <v>4.7023869999999999</v>
      </c>
      <c r="I32" s="84">
        <v>4.7204920000000001</v>
      </c>
      <c r="J32" s="84">
        <v>4.730836</v>
      </c>
      <c r="K32" s="84">
        <v>4.7469669999999997</v>
      </c>
      <c r="L32" s="84">
        <v>4.7580879999999999</v>
      </c>
      <c r="M32" s="84">
        <v>4.7712919999999999</v>
      </c>
      <c r="N32" s="84">
        <v>4.7877780000000003</v>
      </c>
      <c r="O32" s="84">
        <v>4.8121499999999999</v>
      </c>
      <c r="P32" s="84">
        <v>4.8417149999999998</v>
      </c>
      <c r="Q32" s="84">
        <v>4.8698579999999998</v>
      </c>
      <c r="R32" s="84">
        <v>4.8937480000000004</v>
      </c>
      <c r="S32" s="84">
        <v>4.9106639999999997</v>
      </c>
      <c r="T32" s="84">
        <v>4.9256440000000001</v>
      </c>
      <c r="U32" s="84">
        <v>4.9386020000000004</v>
      </c>
      <c r="V32" s="84">
        <v>4.9543590000000002</v>
      </c>
      <c r="W32" s="84">
        <v>4.9743830000000004</v>
      </c>
      <c r="X32" s="84">
        <v>4.9984780000000004</v>
      </c>
      <c r="Y32" s="84">
        <v>5.0290020000000002</v>
      </c>
      <c r="Z32" s="84">
        <v>5.0549819999999999</v>
      </c>
      <c r="AA32" s="84">
        <v>5.0779120000000004</v>
      </c>
      <c r="AB32" s="84">
        <v>5.0987539999999996</v>
      </c>
      <c r="AC32" s="84">
        <v>5.1168259999999997</v>
      </c>
      <c r="AD32" s="84">
        <v>5.13232</v>
      </c>
      <c r="AE32" s="84">
        <v>5.1473490000000002</v>
      </c>
      <c r="AF32" s="84">
        <v>5.1596460000000004</v>
      </c>
      <c r="AG32" s="84">
        <v>5.1713019999999998</v>
      </c>
      <c r="AH32" s="84">
        <v>5.1811150000000001</v>
      </c>
      <c r="AI32" s="84">
        <v>5.1949009999999998</v>
      </c>
      <c r="AJ32" s="84">
        <v>5.2062949999999999</v>
      </c>
      <c r="AK32" s="84">
        <v>5.2197319999999996</v>
      </c>
      <c r="AL32" s="84">
        <v>5.2366109999999999</v>
      </c>
      <c r="AM32" s="84">
        <v>5.2555800000000001</v>
      </c>
      <c r="AN32" s="84">
        <v>5.2769550000000001</v>
      </c>
      <c r="AO32" s="84">
        <v>5.300484</v>
      </c>
      <c r="AP32" s="84">
        <v>5.326314</v>
      </c>
      <c r="AQ32" s="84">
        <v>5.3514270000000002</v>
      </c>
      <c r="AR32" s="84">
        <v>5.3752760000000004</v>
      </c>
      <c r="AS32" s="84">
        <v>5.4012669999999998</v>
      </c>
      <c r="AT32" s="84">
        <v>5.4266740000000002</v>
      </c>
      <c r="AU32" s="84">
        <v>5.4512700000000001</v>
      </c>
      <c r="AV32" s="84">
        <v>5.4717529999999996</v>
      </c>
      <c r="AW32" s="84">
        <v>5.4873079999999996</v>
      </c>
      <c r="AX32" s="84">
        <v>5.5032969999999999</v>
      </c>
      <c r="AY32" s="84">
        <v>5.5131300000000003</v>
      </c>
      <c r="AZ32" s="281">
        <v>5.517919</v>
      </c>
      <c r="BA32" s="412">
        <f t="shared" si="2"/>
        <v>8.6865355977465697E-2</v>
      </c>
      <c r="BB32" s="307" t="s">
        <v>54</v>
      </c>
    </row>
    <row r="33" spans="1:54" s="48" customFormat="1" ht="12" customHeight="1" x14ac:dyDescent="0.2">
      <c r="A33" s="54"/>
      <c r="B33" s="55" t="s">
        <v>77</v>
      </c>
      <c r="C33" s="85">
        <v>8.0043710000000008</v>
      </c>
      <c r="D33" s="86">
        <v>8.0812299999999997</v>
      </c>
      <c r="E33" s="86">
        <v>8.1154379999999993</v>
      </c>
      <c r="F33" s="86">
        <v>8.1291609999999999</v>
      </c>
      <c r="G33" s="86">
        <v>8.1434630000000006</v>
      </c>
      <c r="H33" s="86">
        <v>8.1764469999999996</v>
      </c>
      <c r="I33" s="86">
        <v>8.2084270000000004</v>
      </c>
      <c r="J33" s="86">
        <v>8.2361439999999995</v>
      </c>
      <c r="K33" s="86">
        <v>8.2669359999999994</v>
      </c>
      <c r="L33" s="86">
        <v>8.2842610000000008</v>
      </c>
      <c r="M33" s="86">
        <v>8.3030939999999998</v>
      </c>
      <c r="N33" s="86">
        <v>8.3179669999999994</v>
      </c>
      <c r="O33" s="86">
        <v>8.3230380000000004</v>
      </c>
      <c r="P33" s="86">
        <v>8.3274880000000007</v>
      </c>
      <c r="Q33" s="86">
        <v>8.3305769999999999</v>
      </c>
      <c r="R33" s="86">
        <v>8.3426329999999993</v>
      </c>
      <c r="S33" s="86">
        <v>8.3581389999999995</v>
      </c>
      <c r="T33" s="86">
        <v>8.3815190000000008</v>
      </c>
      <c r="U33" s="86">
        <v>8.4140890000000006</v>
      </c>
      <c r="V33" s="86">
        <v>8.458888</v>
      </c>
      <c r="W33" s="86">
        <v>8.5270390000000003</v>
      </c>
      <c r="X33" s="86">
        <v>8.5906300000000009</v>
      </c>
      <c r="Y33" s="86">
        <v>8.6441199999999991</v>
      </c>
      <c r="Z33" s="86">
        <v>8.6920129999999993</v>
      </c>
      <c r="AA33" s="86">
        <v>8.7451089999999994</v>
      </c>
      <c r="AB33" s="86">
        <v>8.8163809999999998</v>
      </c>
      <c r="AC33" s="86">
        <v>8.8374959999999998</v>
      </c>
      <c r="AD33" s="86">
        <v>8.8444990000000008</v>
      </c>
      <c r="AE33" s="86">
        <v>8.8476250000000007</v>
      </c>
      <c r="AF33" s="86">
        <v>8.8543219999999998</v>
      </c>
      <c r="AG33" s="86">
        <v>8.8614259999999998</v>
      </c>
      <c r="AH33" s="86">
        <v>8.8827920000000002</v>
      </c>
      <c r="AI33" s="86">
        <v>8.9091280000000008</v>
      </c>
      <c r="AJ33" s="86">
        <v>8.9407879999999995</v>
      </c>
      <c r="AK33" s="86">
        <v>8.9756699999999991</v>
      </c>
      <c r="AL33" s="86">
        <v>9.0113920000000007</v>
      </c>
      <c r="AM33" s="86">
        <v>9.0477519999999991</v>
      </c>
      <c r="AN33" s="86">
        <v>9.1132570000000008</v>
      </c>
      <c r="AO33" s="86">
        <v>9.1829269999999994</v>
      </c>
      <c r="AP33" s="86">
        <v>9.2563469999999999</v>
      </c>
      <c r="AQ33" s="86">
        <v>9.3406819999999993</v>
      </c>
      <c r="AR33" s="86">
        <v>9.4155700000000007</v>
      </c>
      <c r="AS33" s="86">
        <v>9.4828550000000007</v>
      </c>
      <c r="AT33" s="86">
        <v>9.5558929999999993</v>
      </c>
      <c r="AU33" s="86">
        <v>9.6448640000000001</v>
      </c>
      <c r="AV33" s="86">
        <v>9.7473550000000007</v>
      </c>
      <c r="AW33" s="86">
        <v>9.8510170000000006</v>
      </c>
      <c r="AX33" s="86">
        <v>9.9951530000000002</v>
      </c>
      <c r="AY33" s="86">
        <v>10.120241999999999</v>
      </c>
      <c r="AZ33" s="290">
        <v>10.230185000000001</v>
      </c>
      <c r="BA33" s="414">
        <f t="shared" si="2"/>
        <v>1.0863673022838896</v>
      </c>
      <c r="BB33" s="308" t="s">
        <v>77</v>
      </c>
    </row>
    <row r="34" spans="1:54" s="48" customFormat="1" ht="12" customHeight="1" x14ac:dyDescent="0.2">
      <c r="A34" s="54"/>
      <c r="B34" s="434" t="s">
        <v>81</v>
      </c>
      <c r="C34" s="435">
        <v>55.546399999999998</v>
      </c>
      <c r="D34" s="436">
        <v>55.780099999999997</v>
      </c>
      <c r="E34" s="436">
        <v>56.012345000000003</v>
      </c>
      <c r="F34" s="436">
        <v>56.159784999999999</v>
      </c>
      <c r="G34" s="436">
        <v>56.229267999999998</v>
      </c>
      <c r="H34" s="436">
        <v>56.23068</v>
      </c>
      <c r="I34" s="436">
        <v>56.22092</v>
      </c>
      <c r="J34" s="436">
        <v>56.203015999999998</v>
      </c>
      <c r="K34" s="436">
        <v>56.183968</v>
      </c>
      <c r="L34" s="436">
        <v>56.209038999999997</v>
      </c>
      <c r="M34" s="436">
        <v>56.284863000000001</v>
      </c>
      <c r="N34" s="436">
        <v>56.343569000000002</v>
      </c>
      <c r="O34" s="436">
        <v>56.324088000000003</v>
      </c>
      <c r="P34" s="436">
        <v>56.303193999999998</v>
      </c>
      <c r="Q34" s="436">
        <v>56.362501999999999</v>
      </c>
      <c r="R34" s="436">
        <v>56.481641000000003</v>
      </c>
      <c r="S34" s="436">
        <v>56.618895000000002</v>
      </c>
      <c r="T34" s="436">
        <v>56.743896999999997</v>
      </c>
      <c r="U34" s="436">
        <v>56.860202999999998</v>
      </c>
      <c r="V34" s="436">
        <v>56.996450000000003</v>
      </c>
      <c r="W34" s="436">
        <v>57.156972000000003</v>
      </c>
      <c r="X34" s="436">
        <v>57.338199000000003</v>
      </c>
      <c r="Y34" s="436">
        <v>57.511594000000002</v>
      </c>
      <c r="Z34" s="436">
        <v>57.649209999999997</v>
      </c>
      <c r="AA34" s="436">
        <v>57.788017000000004</v>
      </c>
      <c r="AB34" s="436">
        <v>57.943472</v>
      </c>
      <c r="AC34" s="436">
        <v>58.094586999999997</v>
      </c>
      <c r="AD34" s="436">
        <v>58.239311999999998</v>
      </c>
      <c r="AE34" s="436">
        <v>58.394596</v>
      </c>
      <c r="AF34" s="436">
        <v>58.579684999999998</v>
      </c>
      <c r="AG34" s="436">
        <v>58.785246000000001</v>
      </c>
      <c r="AH34" s="436">
        <v>58.999780999999999</v>
      </c>
      <c r="AI34" s="436">
        <v>59.239564000000001</v>
      </c>
      <c r="AJ34" s="436">
        <v>59.501393999999998</v>
      </c>
      <c r="AK34" s="436">
        <v>59.793759000000001</v>
      </c>
      <c r="AL34" s="436">
        <v>60.182049999999997</v>
      </c>
      <c r="AM34" s="436">
        <v>60.620361000000003</v>
      </c>
      <c r="AN34" s="436">
        <v>61.073278999999999</v>
      </c>
      <c r="AO34" s="436">
        <v>61.571646999999999</v>
      </c>
      <c r="AP34" s="436">
        <v>62.042343000000002</v>
      </c>
      <c r="AQ34" s="436">
        <v>62.510196999999998</v>
      </c>
      <c r="AR34" s="436">
        <v>63.022531999999998</v>
      </c>
      <c r="AS34" s="436">
        <v>63.495303</v>
      </c>
      <c r="AT34" s="436">
        <v>63.905296999999997</v>
      </c>
      <c r="AU34" s="436">
        <v>64.351155000000006</v>
      </c>
      <c r="AV34" s="436">
        <v>64.875164999999996</v>
      </c>
      <c r="AW34" s="436">
        <v>65.379043999999993</v>
      </c>
      <c r="AX34" s="436">
        <v>65.844142000000005</v>
      </c>
      <c r="AY34" s="436">
        <v>66.273576000000006</v>
      </c>
      <c r="AZ34" s="437">
        <v>66.647112000000007</v>
      </c>
      <c r="BA34" s="438">
        <f t="shared" si="2"/>
        <v>0.56362734976002571</v>
      </c>
      <c r="BB34" s="439" t="s">
        <v>81</v>
      </c>
    </row>
    <row r="35" spans="1:54" s="48" customFormat="1" ht="12" customHeight="1" x14ac:dyDescent="0.2">
      <c r="A35" s="54"/>
      <c r="B35" s="242" t="s">
        <v>171</v>
      </c>
      <c r="C35" s="85"/>
      <c r="D35" s="86"/>
      <c r="E35" s="86"/>
      <c r="F35" s="86"/>
      <c r="G35" s="86"/>
      <c r="H35" s="86"/>
      <c r="I35" s="86"/>
      <c r="J35" s="86"/>
      <c r="K35" s="86"/>
      <c r="L35" s="86"/>
      <c r="M35" s="86"/>
      <c r="N35" s="86"/>
      <c r="O35" s="86"/>
      <c r="P35" s="86"/>
      <c r="Q35" s="86"/>
      <c r="R35" s="86"/>
      <c r="S35" s="86"/>
      <c r="T35" s="86"/>
      <c r="U35" s="86"/>
      <c r="V35" s="86"/>
      <c r="W35" s="86"/>
      <c r="X35" s="86"/>
      <c r="Y35" s="86"/>
      <c r="Z35" s="86"/>
      <c r="AA35" s="86"/>
      <c r="AB35" s="86">
        <v>0.63301499999999999</v>
      </c>
      <c r="AC35" s="86">
        <v>0.60331699999999999</v>
      </c>
      <c r="AD35" s="86">
        <v>0.60561100000000001</v>
      </c>
      <c r="AE35" s="86">
        <v>0.60790599999999995</v>
      </c>
      <c r="AF35" s="86">
        <v>0.61020099999999999</v>
      </c>
      <c r="AG35" s="86">
        <v>0.60315200000000002</v>
      </c>
      <c r="AH35" s="86">
        <v>0.60598799999999997</v>
      </c>
      <c r="AI35" s="86">
        <v>0.60846</v>
      </c>
      <c r="AJ35" s="86">
        <v>0.61051</v>
      </c>
      <c r="AK35" s="86">
        <v>0.61221400000000004</v>
      </c>
      <c r="AL35" s="86">
        <v>0.61341999999999997</v>
      </c>
      <c r="AM35" s="86">
        <v>0.61310900000000002</v>
      </c>
      <c r="AN35" s="86">
        <v>0.61462399999999995</v>
      </c>
      <c r="AO35" s="86">
        <v>0.61554299999999995</v>
      </c>
      <c r="AP35" s="86">
        <v>0.61715699999999996</v>
      </c>
      <c r="AQ35" s="86">
        <v>0.61900100000000002</v>
      </c>
      <c r="AR35" s="86">
        <v>0.61985000000000001</v>
      </c>
      <c r="AS35" s="86">
        <v>0.62030799999999997</v>
      </c>
      <c r="AT35" s="86">
        <v>0.62089300000000003</v>
      </c>
      <c r="AU35" s="86">
        <v>0.62152099999999999</v>
      </c>
      <c r="AV35" s="86">
        <v>0.62209899999999996</v>
      </c>
      <c r="AW35" s="86">
        <v>0.62221800000000005</v>
      </c>
      <c r="AX35" s="86">
        <v>0.62238700000000002</v>
      </c>
      <c r="AY35" s="86">
        <v>0.622359</v>
      </c>
      <c r="AZ35" s="290">
        <v>0.62218200000000001</v>
      </c>
      <c r="BA35" s="414">
        <f t="shared" si="2"/>
        <v>-2.8440176811130868E-2</v>
      </c>
      <c r="BB35" s="310" t="s">
        <v>171</v>
      </c>
    </row>
    <row r="36" spans="1:54" s="48" customFormat="1" ht="12" customHeight="1" x14ac:dyDescent="0.2">
      <c r="A36" s="54"/>
      <c r="B36" s="495" t="s">
        <v>98</v>
      </c>
      <c r="C36" s="271">
        <v>1.6167689999999999</v>
      </c>
      <c r="D36" s="272">
        <v>1.6413530000000001</v>
      </c>
      <c r="E36" s="272">
        <v>1.666798</v>
      </c>
      <c r="F36" s="272">
        <v>1.692113</v>
      </c>
      <c r="G36" s="272">
        <v>1.71709</v>
      </c>
      <c r="H36" s="272">
        <v>1.74278</v>
      </c>
      <c r="I36" s="272">
        <v>1.76989</v>
      </c>
      <c r="J36" s="272">
        <v>1.797145</v>
      </c>
      <c r="K36" s="272">
        <v>1.823151</v>
      </c>
      <c r="L36" s="272">
        <v>1.849388</v>
      </c>
      <c r="M36" s="272">
        <v>1.8780669999999999</v>
      </c>
      <c r="N36" s="272">
        <v>1.9045700000000001</v>
      </c>
      <c r="O36" s="272">
        <v>1.9288559999999999</v>
      </c>
      <c r="P36" s="272">
        <v>1.9549719999999999</v>
      </c>
      <c r="Q36" s="272">
        <v>1.9801390000000001</v>
      </c>
      <c r="R36" s="272">
        <v>2.0047090000000001</v>
      </c>
      <c r="S36" s="272">
        <v>2.029175</v>
      </c>
      <c r="T36" s="272">
        <v>2.052953</v>
      </c>
      <c r="U36" s="272">
        <v>2.0770559999999998</v>
      </c>
      <c r="V36" s="272">
        <v>2.1002459999999998</v>
      </c>
      <c r="W36" s="272">
        <v>1.8731089999999999</v>
      </c>
      <c r="X36" s="272">
        <v>1.8908720000000001</v>
      </c>
      <c r="Y36" s="272">
        <v>1.908941</v>
      </c>
      <c r="Z36" s="272">
        <v>2.0609999999999999</v>
      </c>
      <c r="AA36" s="272">
        <v>1.936741</v>
      </c>
      <c r="AB36" s="272">
        <v>1.957265</v>
      </c>
      <c r="AC36" s="272">
        <v>1.971687</v>
      </c>
      <c r="AD36" s="272">
        <v>1.991398</v>
      </c>
      <c r="AE36" s="272">
        <v>2.0023399999999998</v>
      </c>
      <c r="AF36" s="272">
        <v>2.012705</v>
      </c>
      <c r="AG36" s="272">
        <v>2.0215779999999999</v>
      </c>
      <c r="AH36" s="272">
        <v>2.0311119999999998</v>
      </c>
      <c r="AI36" s="272">
        <v>2.0386510000000002</v>
      </c>
      <c r="AJ36" s="272">
        <v>2.0236540000000001</v>
      </c>
      <c r="AK36" s="272">
        <v>2.0298919999999998</v>
      </c>
      <c r="AL36" s="272">
        <v>2.035196</v>
      </c>
      <c r="AM36" s="272">
        <v>2.0385140000000002</v>
      </c>
      <c r="AN36" s="272">
        <v>2.041941</v>
      </c>
      <c r="AO36" s="272">
        <v>2.0451769999999998</v>
      </c>
      <c r="AP36" s="272">
        <v>2.048619</v>
      </c>
      <c r="AQ36" s="272">
        <v>2.0527220000000002</v>
      </c>
      <c r="AR36" s="272">
        <v>2.0572840000000001</v>
      </c>
      <c r="AS36" s="272">
        <v>2.0597940000000001</v>
      </c>
      <c r="AT36" s="272">
        <v>2.0622940000000001</v>
      </c>
      <c r="AU36" s="272">
        <v>2.065769</v>
      </c>
      <c r="AV36" s="272">
        <v>2.069172</v>
      </c>
      <c r="AW36" s="272">
        <v>2.071278</v>
      </c>
      <c r="AX36" s="272">
        <v>2.0737019999999999</v>
      </c>
      <c r="AY36" s="272">
        <v>2.0753010000000001</v>
      </c>
      <c r="AZ36" s="291">
        <v>2.0771320000000002</v>
      </c>
      <c r="BA36" s="496">
        <f t="shared" si="2"/>
        <v>8.822816545648493E-2</v>
      </c>
      <c r="BB36" s="497" t="s">
        <v>98</v>
      </c>
    </row>
    <row r="37" spans="1:54" s="48" customFormat="1" ht="12" customHeight="1" x14ac:dyDescent="0.2">
      <c r="A37" s="54"/>
      <c r="B37" s="242" t="s">
        <v>181</v>
      </c>
      <c r="C37" s="85">
        <v>2.1106120000000002</v>
      </c>
      <c r="D37" s="86">
        <v>2.160345</v>
      </c>
      <c r="E37" s="86">
        <v>2.2153610000000001</v>
      </c>
      <c r="F37" s="86">
        <v>2.2708910000000002</v>
      </c>
      <c r="G37" s="86">
        <v>2.322613</v>
      </c>
      <c r="H37" s="86">
        <v>2.3776350000000002</v>
      </c>
      <c r="I37" s="86">
        <v>2.4320270000000002</v>
      </c>
      <c r="J37" s="86">
        <v>2.4850249999999998</v>
      </c>
      <c r="K37" s="86">
        <v>2.5420660000000002</v>
      </c>
      <c r="L37" s="86">
        <v>2.5904660000000002</v>
      </c>
      <c r="M37" s="86">
        <v>2.6451980000000002</v>
      </c>
      <c r="N37" s="86">
        <v>2.6987950000000001</v>
      </c>
      <c r="O37" s="86">
        <v>2.7533159999999999</v>
      </c>
      <c r="P37" s="86">
        <v>2.815239</v>
      </c>
      <c r="Q37" s="86">
        <v>2.872681</v>
      </c>
      <c r="R37" s="86">
        <v>2.9361769999999998</v>
      </c>
      <c r="S37" s="86">
        <v>2.993347</v>
      </c>
      <c r="T37" s="86">
        <v>3.0519229999999999</v>
      </c>
      <c r="U37" s="86">
        <v>3.1152860000000002</v>
      </c>
      <c r="V37" s="86">
        <v>3.1693859999999998</v>
      </c>
      <c r="W37" s="86">
        <v>3.2865000000000002</v>
      </c>
      <c r="X37" s="86">
        <v>3.259814</v>
      </c>
      <c r="Y37" s="86">
        <v>3.1901030000000001</v>
      </c>
      <c r="Z37" s="86">
        <v>3.167478</v>
      </c>
      <c r="AA37" s="86">
        <v>3.22031</v>
      </c>
      <c r="AB37" s="86">
        <v>3.2488359999999998</v>
      </c>
      <c r="AC37" s="86">
        <v>3.2829999999999999</v>
      </c>
      <c r="AD37" s="86">
        <v>3.3243170000000002</v>
      </c>
      <c r="AE37" s="86">
        <v>3.3543409999999998</v>
      </c>
      <c r="AF37" s="86">
        <v>3.3734449999999998</v>
      </c>
      <c r="AG37" s="86">
        <v>3.058497</v>
      </c>
      <c r="AH37" s="86">
        <v>3.0633180000000002</v>
      </c>
      <c r="AI37" s="86">
        <v>3.0841479999999999</v>
      </c>
      <c r="AJ37" s="86">
        <v>3.1027809999999998</v>
      </c>
      <c r="AK37" s="86">
        <v>3.119548</v>
      </c>
      <c r="AL37" s="86">
        <v>3.1349749999999998</v>
      </c>
      <c r="AM37" s="86">
        <v>3.149143</v>
      </c>
      <c r="AN37" s="86">
        <v>3.152625</v>
      </c>
      <c r="AO37" s="86">
        <v>3.1700499999999998</v>
      </c>
      <c r="AP37" s="86">
        <v>3.184701</v>
      </c>
      <c r="AQ37" s="86"/>
      <c r="AR37" s="86">
        <v>2.8317410000000001</v>
      </c>
      <c r="AS37" s="86"/>
      <c r="AT37" s="86">
        <v>2.8987820000000002</v>
      </c>
      <c r="AU37" s="86">
        <v>2.895947</v>
      </c>
      <c r="AV37" s="86">
        <v>2.8923019999999999</v>
      </c>
      <c r="AW37" s="86">
        <v>2.8755920000000001</v>
      </c>
      <c r="AX37" s="86">
        <v>2.8765909999999999</v>
      </c>
      <c r="AY37" s="86">
        <v>2.8703240000000001</v>
      </c>
      <c r="AZ37" s="290">
        <v>2.8624269999999998</v>
      </c>
      <c r="BA37" s="414">
        <f>AZ37/AY37*100-100</f>
        <v>-0.27512573493446268</v>
      </c>
      <c r="BB37" s="310" t="s">
        <v>181</v>
      </c>
    </row>
    <row r="38" spans="1:54" s="48" customFormat="1" ht="12" customHeight="1" x14ac:dyDescent="0.2">
      <c r="A38" s="54"/>
      <c r="B38" s="270" t="s">
        <v>178</v>
      </c>
      <c r="C38" s="271"/>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v>7.6254879999999998</v>
      </c>
      <c r="AC38" s="272">
        <v>7.6252250000000004</v>
      </c>
      <c r="AD38" s="272">
        <v>7.6103620000000003</v>
      </c>
      <c r="AE38" s="272">
        <v>7.5826399999999996</v>
      </c>
      <c r="AF38" s="272">
        <v>7.5528500000000003</v>
      </c>
      <c r="AG38" s="272">
        <v>7.527952</v>
      </c>
      <c r="AH38" s="272">
        <v>7.5047389999999998</v>
      </c>
      <c r="AI38" s="272">
        <v>7.5021259999999996</v>
      </c>
      <c r="AJ38" s="272">
        <v>7.4909179999999997</v>
      </c>
      <c r="AK38" s="272">
        <v>7.4702630000000001</v>
      </c>
      <c r="AL38" s="272">
        <v>7.4560500000000003</v>
      </c>
      <c r="AM38" s="272">
        <v>7.4254870000000004</v>
      </c>
      <c r="AN38" s="272">
        <v>7.3976509999999998</v>
      </c>
      <c r="AO38" s="272">
        <v>7.365507</v>
      </c>
      <c r="AP38" s="272">
        <v>7.334937</v>
      </c>
      <c r="AQ38" s="272">
        <v>7.3066769999999996</v>
      </c>
      <c r="AR38" s="272">
        <v>7.2515489999999998</v>
      </c>
      <c r="AS38" s="272">
        <v>7.2166490000000003</v>
      </c>
      <c r="AT38" s="272">
        <v>7.1815049999999996</v>
      </c>
      <c r="AU38" s="272">
        <v>7.1467590000000003</v>
      </c>
      <c r="AV38" s="272">
        <v>7.1143929999999997</v>
      </c>
      <c r="AW38" s="272">
        <v>7.0763720000000001</v>
      </c>
      <c r="AX38" s="272">
        <v>7.0402719999999999</v>
      </c>
      <c r="AY38" s="272">
        <v>7.0014440000000002</v>
      </c>
      <c r="AZ38" s="291">
        <v>6.9637640000000003</v>
      </c>
      <c r="BA38" s="412">
        <f t="shared" si="2"/>
        <v>-0.53817469653402839</v>
      </c>
      <c r="BB38" s="311" t="s">
        <v>178</v>
      </c>
    </row>
    <row r="39" spans="1:54" s="48" customFormat="1" ht="12" customHeight="1" x14ac:dyDescent="0.2">
      <c r="A39" s="54"/>
      <c r="B39" s="267" t="s">
        <v>99</v>
      </c>
      <c r="C39" s="268">
        <v>34.880611000000002</v>
      </c>
      <c r="D39" s="269">
        <v>35.707058000000004</v>
      </c>
      <c r="E39" s="269">
        <v>36.582214999999998</v>
      </c>
      <c r="F39" s="269">
        <v>37.508879999999998</v>
      </c>
      <c r="G39" s="269">
        <v>38.490105999999997</v>
      </c>
      <c r="H39" s="269">
        <v>39.529218</v>
      </c>
      <c r="I39" s="269">
        <v>40.281506999999998</v>
      </c>
      <c r="J39" s="269">
        <v>41.102443000000001</v>
      </c>
      <c r="K39" s="269">
        <v>41.996129000000003</v>
      </c>
      <c r="L39" s="269">
        <v>42.967252999999999</v>
      </c>
      <c r="M39" s="269">
        <v>44.021146000000002</v>
      </c>
      <c r="N39" s="269">
        <v>45.023449999999997</v>
      </c>
      <c r="O39" s="269">
        <v>46.085507999999997</v>
      </c>
      <c r="P39" s="269">
        <v>47.210448</v>
      </c>
      <c r="Q39" s="269">
        <v>48.401688999999998</v>
      </c>
      <c r="R39" s="269">
        <v>49.662958000000003</v>
      </c>
      <c r="S39" s="269">
        <v>50.695548000000002</v>
      </c>
      <c r="T39" s="269">
        <v>51.791212000000002</v>
      </c>
      <c r="U39" s="269">
        <v>52.953586000000001</v>
      </c>
      <c r="V39" s="269">
        <v>54.186641999999999</v>
      </c>
      <c r="W39" s="269">
        <v>55.494711000000002</v>
      </c>
      <c r="X39" s="269">
        <v>56.714050999999998</v>
      </c>
      <c r="Y39" s="269">
        <v>57.835076000000001</v>
      </c>
      <c r="Z39" s="269">
        <v>58.958565</v>
      </c>
      <c r="AA39" s="269">
        <v>60.079059999999998</v>
      </c>
      <c r="AB39" s="269">
        <v>61.203583999999999</v>
      </c>
      <c r="AC39" s="269">
        <v>62.337617000000002</v>
      </c>
      <c r="AD39" s="269">
        <v>63.484661000000003</v>
      </c>
      <c r="AE39" s="269">
        <v>64.641675000000006</v>
      </c>
      <c r="AF39" s="269">
        <v>65.786563000000001</v>
      </c>
      <c r="AG39" s="269">
        <v>66.889425000000003</v>
      </c>
      <c r="AH39" s="269">
        <v>64.729500999999999</v>
      </c>
      <c r="AI39" s="269">
        <v>65.603160000000003</v>
      </c>
      <c r="AJ39" s="269">
        <v>66.401850999999994</v>
      </c>
      <c r="AK39" s="269">
        <v>67.187251000000003</v>
      </c>
      <c r="AL39" s="269">
        <v>68.010221000000001</v>
      </c>
      <c r="AM39" s="269">
        <v>68.860539000000003</v>
      </c>
      <c r="AN39" s="269">
        <v>69.729967000000002</v>
      </c>
      <c r="AO39" s="269">
        <v>70.586256000000006</v>
      </c>
      <c r="AP39" s="269">
        <v>71.517099999999999</v>
      </c>
      <c r="AQ39" s="269">
        <v>72.561312000000001</v>
      </c>
      <c r="AR39" s="269">
        <v>73.722988000000001</v>
      </c>
      <c r="AS39" s="269">
        <v>74.724269000000007</v>
      </c>
      <c r="AT39" s="269">
        <v>75.627384000000006</v>
      </c>
      <c r="AU39" s="269">
        <v>76.667863999999994</v>
      </c>
      <c r="AV39" s="269">
        <v>77.695903999999999</v>
      </c>
      <c r="AW39" s="269">
        <v>78.741052999999994</v>
      </c>
      <c r="AX39" s="269">
        <v>79.814870999999997</v>
      </c>
      <c r="AY39" s="269">
        <v>80.810524999999998</v>
      </c>
      <c r="AZ39" s="292">
        <v>82.003882000000004</v>
      </c>
      <c r="BA39" s="414">
        <f t="shared" si="2"/>
        <v>1.4767346208925289</v>
      </c>
      <c r="BB39" s="312" t="s">
        <v>99</v>
      </c>
    </row>
    <row r="40" spans="1:54" s="48" customFormat="1" ht="12" customHeight="1" x14ac:dyDescent="0.2">
      <c r="A40" s="54"/>
      <c r="B40" s="270" t="s">
        <v>83</v>
      </c>
      <c r="C40" s="271">
        <v>0.204042</v>
      </c>
      <c r="D40" s="272">
        <v>0.20483399999999999</v>
      </c>
      <c r="E40" s="272">
        <v>0.20736099999999999</v>
      </c>
      <c r="F40" s="272">
        <v>0.21091199999999999</v>
      </c>
      <c r="G40" s="272">
        <v>0.213722</v>
      </c>
      <c r="H40" s="272">
        <v>0.216695</v>
      </c>
      <c r="I40" s="272">
        <v>0.21926200000000001</v>
      </c>
      <c r="J40" s="272">
        <v>0.22104599999999999</v>
      </c>
      <c r="K40" s="272">
        <v>0.222552</v>
      </c>
      <c r="L40" s="272">
        <v>0.224522</v>
      </c>
      <c r="M40" s="272">
        <v>0.22694800000000001</v>
      </c>
      <c r="N40" s="272">
        <v>0.229327</v>
      </c>
      <c r="O40" s="272">
        <v>0.232182</v>
      </c>
      <c r="P40" s="272">
        <v>0.235537</v>
      </c>
      <c r="Q40" s="272">
        <v>0.23841599999999999</v>
      </c>
      <c r="R40" s="272">
        <v>0.24060599999999999</v>
      </c>
      <c r="S40" s="272">
        <v>0.242203</v>
      </c>
      <c r="T40" s="272">
        <v>0.24415700000000001</v>
      </c>
      <c r="U40" s="272">
        <v>0.247561</v>
      </c>
      <c r="V40" s="272">
        <v>0.251919</v>
      </c>
      <c r="W40" s="272">
        <v>0.25378499999999998</v>
      </c>
      <c r="X40" s="272">
        <v>0.25586599999999998</v>
      </c>
      <c r="Y40" s="272">
        <v>0.25972699999999999</v>
      </c>
      <c r="Z40" s="272">
        <v>0.26238600000000001</v>
      </c>
      <c r="AA40" s="272">
        <v>0.26506400000000002</v>
      </c>
      <c r="AB40" s="272">
        <v>0.26697799999999999</v>
      </c>
      <c r="AC40" s="272">
        <v>0.26795799999999997</v>
      </c>
      <c r="AD40" s="272">
        <v>0.269874</v>
      </c>
      <c r="AE40" s="272">
        <v>0.27238099999999998</v>
      </c>
      <c r="AF40" s="272">
        <v>0.27571200000000001</v>
      </c>
      <c r="AG40" s="272">
        <v>0.27904899999999999</v>
      </c>
      <c r="AH40" s="272">
        <v>0.28336099999999997</v>
      </c>
      <c r="AI40" s="272">
        <v>0.28657500000000002</v>
      </c>
      <c r="AJ40" s="272">
        <v>0.28847099999999998</v>
      </c>
      <c r="AK40" s="272">
        <v>0.29056999999999999</v>
      </c>
      <c r="AL40" s="272">
        <v>0.29357699999999998</v>
      </c>
      <c r="AM40" s="272">
        <v>0.29989100000000002</v>
      </c>
      <c r="AN40" s="272">
        <v>0.307672</v>
      </c>
      <c r="AO40" s="272">
        <v>0.31545899999999999</v>
      </c>
      <c r="AP40" s="272">
        <v>0.31936799999999999</v>
      </c>
      <c r="AQ40" s="272">
        <v>0.31763000000000002</v>
      </c>
      <c r="AR40" s="272">
        <v>0.31845200000000001</v>
      </c>
      <c r="AS40" s="272">
        <v>0.319575</v>
      </c>
      <c r="AT40" s="272">
        <v>0.321857</v>
      </c>
      <c r="AU40" s="272">
        <v>0.32567099999999999</v>
      </c>
      <c r="AV40" s="272">
        <v>0.3291</v>
      </c>
      <c r="AW40" s="272">
        <v>0.33252900000000002</v>
      </c>
      <c r="AX40" s="272">
        <v>0.33834900000000001</v>
      </c>
      <c r="AY40" s="272">
        <v>0.34844999999999998</v>
      </c>
      <c r="AZ40" s="291">
        <v>0.356991</v>
      </c>
      <c r="BA40" s="415">
        <f t="shared" si="2"/>
        <v>2.4511407662505462</v>
      </c>
      <c r="BB40" s="311" t="s">
        <v>83</v>
      </c>
    </row>
    <row r="41" spans="1:54" s="48" customFormat="1" ht="12" customHeight="1" x14ac:dyDescent="0.2">
      <c r="A41" s="54"/>
      <c r="B41" s="55" t="s">
        <v>87</v>
      </c>
      <c r="C41" s="85">
        <v>2.0930000000000001E-2</v>
      </c>
      <c r="D41" s="86">
        <v>2.1350000000000001E-2</v>
      </c>
      <c r="E41" s="86">
        <v>2.1850000000000001E-2</v>
      </c>
      <c r="F41" s="86">
        <v>2.2414E-2</v>
      </c>
      <c r="G41" s="86">
        <v>2.3156E-2</v>
      </c>
      <c r="H41" s="86">
        <v>2.3744999999999999E-2</v>
      </c>
      <c r="I41" s="86">
        <v>2.3947E-2</v>
      </c>
      <c r="J41" s="86">
        <v>2.4169E-2</v>
      </c>
      <c r="K41" s="86">
        <v>2.4715000000000001E-2</v>
      </c>
      <c r="L41" s="86">
        <v>2.5340000000000001E-2</v>
      </c>
      <c r="M41" s="86">
        <v>2.5808999999999999E-2</v>
      </c>
      <c r="N41" s="86">
        <v>2.5215000000000001E-2</v>
      </c>
      <c r="O41" s="86">
        <v>2.613E-2</v>
      </c>
      <c r="P41" s="86">
        <v>2.6380000000000001E-2</v>
      </c>
      <c r="Q41" s="86">
        <v>2.6512000000000001E-2</v>
      </c>
      <c r="R41" s="86">
        <v>2.6679999999999999E-2</v>
      </c>
      <c r="S41" s="86">
        <v>2.7075999999999999E-2</v>
      </c>
      <c r="T41" s="86">
        <v>2.7399E-2</v>
      </c>
      <c r="U41" s="86">
        <v>2.7713999999999999E-2</v>
      </c>
      <c r="V41" s="86">
        <v>2.8181000000000001E-2</v>
      </c>
      <c r="W41" s="86">
        <v>2.8452000000000002E-2</v>
      </c>
      <c r="X41" s="86">
        <v>2.9031999999999999E-2</v>
      </c>
      <c r="Y41" s="86">
        <v>2.9385999999999999E-2</v>
      </c>
      <c r="Z41" s="86">
        <v>2.9867999999999999E-2</v>
      </c>
      <c r="AA41" s="86">
        <v>3.031E-2</v>
      </c>
      <c r="AB41" s="86">
        <v>3.0629E-2</v>
      </c>
      <c r="AC41" s="86">
        <v>3.0922999999999999E-2</v>
      </c>
      <c r="AD41" s="86">
        <v>3.1143000000000001E-2</v>
      </c>
      <c r="AE41" s="86">
        <v>3.1320000000000001E-2</v>
      </c>
      <c r="AF41" s="86">
        <v>3.2015000000000002E-2</v>
      </c>
      <c r="AG41" s="86">
        <v>3.2426000000000003E-2</v>
      </c>
      <c r="AH41" s="86">
        <v>3.2863000000000003E-2</v>
      </c>
      <c r="AI41" s="86">
        <v>3.3524999999999999E-2</v>
      </c>
      <c r="AJ41" s="86">
        <v>3.3862999999999997E-2</v>
      </c>
      <c r="AK41" s="86">
        <v>3.4293999999999998E-2</v>
      </c>
      <c r="AL41" s="86">
        <v>3.4599999999999999E-2</v>
      </c>
      <c r="AM41" s="86">
        <v>3.4904999999999999E-2</v>
      </c>
      <c r="AN41" s="86">
        <v>3.5167999999999998E-2</v>
      </c>
      <c r="AO41" s="86">
        <v>3.5355999999999999E-2</v>
      </c>
      <c r="AP41" s="86">
        <v>3.5589000000000003E-2</v>
      </c>
      <c r="AQ41" s="86">
        <v>3.5894000000000002E-2</v>
      </c>
      <c r="AR41" s="86">
        <v>3.6149000000000001E-2</v>
      </c>
      <c r="AS41" s="86">
        <v>3.6475E-2</v>
      </c>
      <c r="AT41" s="86">
        <v>3.6838000000000003E-2</v>
      </c>
      <c r="AU41" s="86">
        <v>3.7129000000000002E-2</v>
      </c>
      <c r="AV41" s="86">
        <v>3.7366000000000003E-2</v>
      </c>
      <c r="AW41" s="86">
        <v>3.7622000000000003E-2</v>
      </c>
      <c r="AX41" s="86">
        <v>3.7810000000000003E-2</v>
      </c>
      <c r="AY41" s="86">
        <v>3.8114000000000002E-2</v>
      </c>
      <c r="AZ41" s="290">
        <v>3.8378000000000002E-2</v>
      </c>
      <c r="BA41" s="413">
        <f t="shared" si="2"/>
        <v>0.6926588655087329</v>
      </c>
      <c r="BB41" s="308" t="s">
        <v>87</v>
      </c>
    </row>
    <row r="42" spans="1:54" s="48" customFormat="1" ht="12" customHeight="1" x14ac:dyDescent="0.2">
      <c r="A42" s="54"/>
      <c r="B42" s="270" t="s">
        <v>90</v>
      </c>
      <c r="C42" s="271">
        <v>3.8632209999999998</v>
      </c>
      <c r="D42" s="272">
        <v>3.8883049999999999</v>
      </c>
      <c r="E42" s="272">
        <v>3.9177729999999999</v>
      </c>
      <c r="F42" s="272">
        <v>3.9482339999999998</v>
      </c>
      <c r="G42" s="272">
        <v>3.9729899999999998</v>
      </c>
      <c r="H42" s="272">
        <v>3.997525</v>
      </c>
      <c r="I42" s="272">
        <v>4.0171010000000003</v>
      </c>
      <c r="J42" s="272">
        <v>4.035202</v>
      </c>
      <c r="K42" s="272">
        <v>4.0512079999999999</v>
      </c>
      <c r="L42" s="272">
        <v>4.0661339999999999</v>
      </c>
      <c r="M42" s="272">
        <v>4.0789</v>
      </c>
      <c r="N42" s="272">
        <v>4.0923400000000001</v>
      </c>
      <c r="O42" s="272">
        <v>4.1070630000000001</v>
      </c>
      <c r="P42" s="272">
        <v>4.1225110000000003</v>
      </c>
      <c r="Q42" s="272">
        <v>4.1343529999999999</v>
      </c>
      <c r="R42" s="272">
        <v>4.1458449999999996</v>
      </c>
      <c r="S42" s="272">
        <v>4.1591870000000002</v>
      </c>
      <c r="T42" s="272">
        <v>4.1755209999999998</v>
      </c>
      <c r="U42" s="272">
        <v>4.1982889999999999</v>
      </c>
      <c r="V42" s="272">
        <v>4.2206859999999997</v>
      </c>
      <c r="W42" s="272">
        <v>4.2331159999999999</v>
      </c>
      <c r="X42" s="272">
        <v>4.2498300000000002</v>
      </c>
      <c r="Y42" s="272">
        <v>4.2736340000000004</v>
      </c>
      <c r="Z42" s="272">
        <v>4.2991669999999997</v>
      </c>
      <c r="AA42" s="272">
        <v>4.3248150000000001</v>
      </c>
      <c r="AB42" s="272">
        <v>4.3484100000000003</v>
      </c>
      <c r="AC42" s="272">
        <v>4.3699570000000003</v>
      </c>
      <c r="AD42" s="272">
        <v>4.3927139999999998</v>
      </c>
      <c r="AE42" s="272">
        <v>4.4175990000000001</v>
      </c>
      <c r="AF42" s="272">
        <v>4.4453290000000001</v>
      </c>
      <c r="AG42" s="272">
        <v>4.478497</v>
      </c>
      <c r="AH42" s="272">
        <v>4.5034359999999998</v>
      </c>
      <c r="AI42" s="272">
        <v>4.5240660000000004</v>
      </c>
      <c r="AJ42" s="272">
        <v>4.5522520000000002</v>
      </c>
      <c r="AK42" s="272">
        <v>4.5774569999999999</v>
      </c>
      <c r="AL42" s="272">
        <v>4.606363</v>
      </c>
      <c r="AM42" s="272">
        <v>4.6402190000000001</v>
      </c>
      <c r="AN42" s="272">
        <v>4.6811340000000001</v>
      </c>
      <c r="AO42" s="272">
        <v>4.737171</v>
      </c>
      <c r="AP42" s="272">
        <v>4.7992520000000001</v>
      </c>
      <c r="AQ42" s="272">
        <v>4.8581989999999999</v>
      </c>
      <c r="AR42" s="272">
        <v>4.9203049999999999</v>
      </c>
      <c r="AS42" s="272">
        <v>4.9858700000000002</v>
      </c>
      <c r="AT42" s="272">
        <v>5.0512750000000004</v>
      </c>
      <c r="AU42" s="272">
        <v>5.1079699999999999</v>
      </c>
      <c r="AV42" s="272">
        <v>5.166493</v>
      </c>
      <c r="AW42" s="272">
        <v>5.2107210000000004</v>
      </c>
      <c r="AX42" s="272">
        <v>5.2583169999999999</v>
      </c>
      <c r="AY42" s="272">
        <v>5.2956190000000003</v>
      </c>
      <c r="AZ42" s="291">
        <v>5.3282119999999997</v>
      </c>
      <c r="BA42" s="416">
        <f t="shared" si="2"/>
        <v>0.6154710148143181</v>
      </c>
      <c r="BB42" s="311" t="s">
        <v>90</v>
      </c>
    </row>
    <row r="43" spans="1:54" s="48" customFormat="1" ht="12" customHeight="1" x14ac:dyDescent="0.2">
      <c r="A43" s="54"/>
      <c r="B43" s="267" t="s">
        <v>93</v>
      </c>
      <c r="C43" s="268">
        <v>6.1687000000000003</v>
      </c>
      <c r="D43" s="269">
        <v>6.1930540000000001</v>
      </c>
      <c r="E43" s="269">
        <v>6.2337439999999997</v>
      </c>
      <c r="F43" s="269">
        <v>6.2881679999999998</v>
      </c>
      <c r="G43" s="269">
        <v>6.3265250000000002</v>
      </c>
      <c r="H43" s="269">
        <v>6.3562849999999997</v>
      </c>
      <c r="I43" s="269">
        <v>6.3209780000000002</v>
      </c>
      <c r="J43" s="269">
        <v>6.2840290000000003</v>
      </c>
      <c r="K43" s="269">
        <v>6.2783189999999998</v>
      </c>
      <c r="L43" s="269">
        <v>6.2851559999999997</v>
      </c>
      <c r="M43" s="269">
        <v>6.3035730000000001</v>
      </c>
      <c r="N43" s="269">
        <v>6.3352430000000002</v>
      </c>
      <c r="O43" s="269">
        <v>6.3729040000000001</v>
      </c>
      <c r="P43" s="269">
        <v>6.409713</v>
      </c>
      <c r="Q43" s="269">
        <v>6.4278329999999997</v>
      </c>
      <c r="R43" s="269">
        <v>6.4558960000000001</v>
      </c>
      <c r="S43" s="269">
        <v>6.4848340000000002</v>
      </c>
      <c r="T43" s="269">
        <v>6.5234129999999997</v>
      </c>
      <c r="U43" s="269">
        <v>6.5667989999999996</v>
      </c>
      <c r="V43" s="269">
        <v>6.6199729999999999</v>
      </c>
      <c r="W43" s="269">
        <v>6.6738499999999998</v>
      </c>
      <c r="X43" s="269">
        <v>6.7571880000000002</v>
      </c>
      <c r="Y43" s="269">
        <v>6.8427680000000004</v>
      </c>
      <c r="Z43" s="269">
        <v>6.907959</v>
      </c>
      <c r="AA43" s="269">
        <v>6.9685699999999997</v>
      </c>
      <c r="AB43" s="269">
        <v>7.0190190000000001</v>
      </c>
      <c r="AC43" s="269">
        <v>7.062354</v>
      </c>
      <c r="AD43" s="269">
        <v>7.0813459999999999</v>
      </c>
      <c r="AE43" s="269">
        <v>7.0964650000000002</v>
      </c>
      <c r="AF43" s="269">
        <v>7.1235369999999998</v>
      </c>
      <c r="AG43" s="269">
        <v>7.1644439999999996</v>
      </c>
      <c r="AH43" s="269">
        <v>7.2040550000000003</v>
      </c>
      <c r="AI43" s="269">
        <v>7.2556529999999997</v>
      </c>
      <c r="AJ43" s="269">
        <v>7.3138529999999999</v>
      </c>
      <c r="AK43" s="269">
        <v>7.3641480000000001</v>
      </c>
      <c r="AL43" s="269">
        <v>7.4151020000000001</v>
      </c>
      <c r="AM43" s="269">
        <v>7.4591279999999998</v>
      </c>
      <c r="AN43" s="269">
        <v>7.5087390000000003</v>
      </c>
      <c r="AO43" s="269">
        <v>7.5934939999999997</v>
      </c>
      <c r="AP43" s="269">
        <v>7.7018560000000003</v>
      </c>
      <c r="AQ43" s="269">
        <v>7.785806</v>
      </c>
      <c r="AR43" s="269">
        <v>7.8701340000000002</v>
      </c>
      <c r="AS43" s="269">
        <v>7.9546619999999999</v>
      </c>
      <c r="AT43" s="269">
        <v>8.0390599999999992</v>
      </c>
      <c r="AU43" s="269">
        <v>8.1396309999999996</v>
      </c>
      <c r="AV43" s="269">
        <v>8.2376660000000008</v>
      </c>
      <c r="AW43" s="269">
        <v>8.3271259999999998</v>
      </c>
      <c r="AX43" s="269">
        <v>8.4195499999999992</v>
      </c>
      <c r="AY43" s="269">
        <v>8.4841300000000004</v>
      </c>
      <c r="AZ43" s="292">
        <v>8.5445270000000004</v>
      </c>
      <c r="BA43" s="414">
        <f t="shared" si="2"/>
        <v>0.71188206687074285</v>
      </c>
      <c r="BB43" s="312" t="s">
        <v>93</v>
      </c>
    </row>
    <row r="44" spans="1:54" s="48" customFormat="1" ht="12" customHeight="1" x14ac:dyDescent="0.2">
      <c r="A44" s="54"/>
      <c r="B44" s="56" t="s">
        <v>262</v>
      </c>
      <c r="C44" s="57"/>
      <c r="D44" s="57"/>
      <c r="E44" s="57"/>
      <c r="F44" s="57"/>
      <c r="G44" s="57"/>
      <c r="H44" s="57"/>
      <c r="I44" s="57"/>
      <c r="J44" s="57"/>
      <c r="K44" s="57"/>
      <c r="L44" s="57"/>
      <c r="M44" s="57"/>
      <c r="AK44" s="43"/>
      <c r="AL44" s="43"/>
      <c r="AM44" s="43"/>
      <c r="AN44" s="43"/>
      <c r="AO44" s="43"/>
      <c r="AP44" s="43"/>
      <c r="AQ44" s="43"/>
      <c r="AR44" s="43"/>
      <c r="AS44" s="43"/>
      <c r="AT44" s="43"/>
      <c r="AU44" s="43"/>
      <c r="AV44" s="43"/>
      <c r="AW44" s="43"/>
      <c r="AX44" s="43"/>
      <c r="AY44" s="43"/>
      <c r="AZ44" s="43"/>
      <c r="BA44" s="417"/>
      <c r="BB44" s="43"/>
    </row>
    <row r="45" spans="1:54" s="48" customFormat="1" ht="12" customHeight="1" x14ac:dyDescent="0.2">
      <c r="A45" s="54"/>
      <c r="B45" s="4" t="s">
        <v>259</v>
      </c>
      <c r="C45" s="25"/>
      <c r="D45" s="25"/>
      <c r="E45" s="25"/>
      <c r="F45" s="25"/>
      <c r="G45" s="25"/>
      <c r="H45" s="25"/>
      <c r="I45" s="25"/>
      <c r="J45" s="25"/>
      <c r="K45" s="25"/>
      <c r="L45" s="25"/>
      <c r="M45"/>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245"/>
      <c r="AT45" s="245"/>
      <c r="AU45" s="245"/>
      <c r="AV45" s="245"/>
      <c r="AW45" s="245"/>
      <c r="AX45" s="245"/>
      <c r="AY45" s="245"/>
      <c r="AZ45" s="245"/>
      <c r="BA45" s="418"/>
      <c r="BB45" s="49"/>
    </row>
    <row r="46" spans="1:54" s="48" customFormat="1" ht="15" customHeight="1" x14ac:dyDescent="0.2">
      <c r="B46" s="583" t="s">
        <v>230</v>
      </c>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583"/>
      <c r="AM46" s="583"/>
      <c r="AN46" s="583"/>
      <c r="AO46" s="61"/>
      <c r="AP46" s="61"/>
      <c r="AQ46" s="61"/>
      <c r="AR46" s="61"/>
      <c r="AS46" s="61"/>
      <c r="AT46" s="61"/>
      <c r="AU46" s="61"/>
      <c r="AV46" s="61"/>
      <c r="AW46" s="61"/>
      <c r="AX46" s="61"/>
      <c r="AY46" s="61"/>
      <c r="AZ46" s="61"/>
      <c r="BA46" s="419"/>
      <c r="BB46" s="43"/>
    </row>
    <row r="47" spans="1:54" ht="12.75" customHeight="1" x14ac:dyDescent="0.2">
      <c r="B47" s="59" t="s">
        <v>147</v>
      </c>
      <c r="C47" s="60"/>
      <c r="D47" s="60"/>
      <c r="E47" s="60"/>
      <c r="F47" s="60"/>
      <c r="G47" s="60"/>
      <c r="H47" s="60"/>
      <c r="I47" s="60"/>
      <c r="J47" s="60"/>
      <c r="K47" s="60"/>
      <c r="L47" s="60"/>
      <c r="M47" s="50"/>
      <c r="N47" s="50"/>
      <c r="O47" s="50"/>
      <c r="P47" s="50"/>
      <c r="Q47" s="50"/>
      <c r="R47" s="50"/>
      <c r="S47" s="50"/>
      <c r="T47" s="50"/>
      <c r="U47" s="50"/>
      <c r="V47" s="50"/>
      <c r="W47" s="50"/>
      <c r="X47" s="50"/>
      <c r="Y47" s="50"/>
      <c r="Z47" s="50"/>
      <c r="AA47" s="50"/>
      <c r="AB47" s="59"/>
      <c r="AC47" s="50"/>
      <c r="AD47" s="50"/>
      <c r="AE47" s="50"/>
      <c r="AF47" s="50"/>
      <c r="AG47" s="50"/>
      <c r="AH47" s="50"/>
      <c r="AI47" s="50"/>
      <c r="AJ47" s="50"/>
      <c r="AK47" s="171"/>
      <c r="AL47" s="61"/>
      <c r="AM47" s="61"/>
      <c r="AN47" s="61"/>
      <c r="AO47" s="62"/>
      <c r="AP47" s="62"/>
      <c r="AQ47" s="62"/>
      <c r="AR47" s="62"/>
      <c r="AS47" s="62"/>
      <c r="AT47" s="246"/>
      <c r="AU47" s="246"/>
      <c r="AV47" s="246"/>
      <c r="AW47" s="246"/>
      <c r="AX47" s="246"/>
      <c r="AY47" s="246"/>
      <c r="AZ47" s="246"/>
      <c r="BA47" s="246"/>
    </row>
    <row r="48" spans="1:54" ht="12.75" customHeight="1" x14ac:dyDescent="0.2">
      <c r="B48" s="59" t="s">
        <v>242</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62"/>
      <c r="AM48" s="62"/>
      <c r="AN48" s="62"/>
    </row>
    <row r="49" spans="3:53" ht="12.75" customHeight="1" x14ac:dyDescent="0.2"/>
    <row r="51" spans="3:53" x14ac:dyDescent="0.2">
      <c r="C51" s="48"/>
      <c r="D51" s="48"/>
      <c r="E51" s="48"/>
      <c r="F51" s="48"/>
      <c r="G51" s="48"/>
      <c r="H51" s="48"/>
      <c r="I51" s="48"/>
      <c r="J51" s="48"/>
      <c r="K51" s="48"/>
      <c r="L51" s="48"/>
      <c r="M51" s="48"/>
      <c r="N51" s="48"/>
      <c r="O51" s="48"/>
      <c r="P51" s="48"/>
      <c r="Q51" s="48"/>
      <c r="R51" s="48"/>
      <c r="S51" s="48"/>
      <c r="T51" s="48"/>
      <c r="U51" s="48"/>
      <c r="V51" s="48"/>
      <c r="W51" s="48"/>
      <c r="X51" s="48"/>
      <c r="Y51" s="48"/>
      <c r="Z51" s="48"/>
      <c r="AA51" s="48"/>
    </row>
    <row r="53" spans="3:53" x14ac:dyDescent="0.2">
      <c r="AZ53" s="43"/>
    </row>
    <row r="54" spans="3:53" x14ac:dyDescent="0.2">
      <c r="BA54" s="420"/>
    </row>
  </sheetData>
  <mergeCells count="5">
    <mergeCell ref="B46:AN46"/>
    <mergeCell ref="B1:C1"/>
    <mergeCell ref="B2:BB2"/>
    <mergeCell ref="C3:AB3"/>
    <mergeCell ref="AJ3:AW3"/>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56"/>
  <sheetViews>
    <sheetView topLeftCell="A16" workbookViewId="0">
      <selection activeCell="K42" sqref="K42"/>
    </sheetView>
  </sheetViews>
  <sheetFormatPr defaultRowHeight="12.75" x14ac:dyDescent="0.2"/>
  <cols>
    <col min="2" max="2" width="2.7109375" customWidth="1"/>
    <col min="3" max="3" width="4" customWidth="1"/>
    <col min="4" max="4" width="11.140625" customWidth="1"/>
    <col min="5" max="5" width="8.7109375" customWidth="1"/>
    <col min="6" max="6" width="9.28515625" customWidth="1"/>
    <col min="7" max="13" width="8.7109375" customWidth="1"/>
    <col min="14" max="14" width="1.7109375" customWidth="1"/>
    <col min="15" max="15" width="8.85546875" customWidth="1"/>
  </cols>
  <sheetData>
    <row r="1" spans="1:15" ht="18.75" customHeight="1" x14ac:dyDescent="0.2">
      <c r="C1" s="597"/>
      <c r="D1" s="598"/>
      <c r="E1" s="597"/>
      <c r="F1" s="598"/>
      <c r="G1" s="597"/>
      <c r="H1" s="598"/>
      <c r="I1" s="337"/>
      <c r="J1" s="597"/>
      <c r="K1" s="598"/>
      <c r="L1" s="597"/>
      <c r="M1" s="598"/>
      <c r="O1" s="52" t="s">
        <v>130</v>
      </c>
    </row>
    <row r="2" spans="1:15" ht="30" customHeight="1" x14ac:dyDescent="0.2">
      <c r="C2" s="602" t="s">
        <v>246</v>
      </c>
      <c r="D2" s="602"/>
      <c r="E2" s="602"/>
      <c r="F2" s="602"/>
      <c r="G2" s="602"/>
      <c r="H2" s="602"/>
      <c r="I2" s="602"/>
      <c r="J2" s="602"/>
      <c r="K2" s="602"/>
      <c r="L2" s="602"/>
      <c r="M2" s="602"/>
      <c r="N2" s="602"/>
      <c r="O2" s="602"/>
    </row>
    <row r="3" spans="1:15" ht="20.100000000000001" customHeight="1" x14ac:dyDescent="0.2">
      <c r="C3" s="600" t="s">
        <v>247</v>
      </c>
      <c r="D3" s="601"/>
      <c r="E3" s="601"/>
      <c r="F3" s="601"/>
      <c r="G3" s="601"/>
      <c r="H3" s="601"/>
      <c r="I3" s="601"/>
      <c r="J3" s="601"/>
      <c r="K3" s="601"/>
      <c r="L3" s="601"/>
      <c r="M3" s="601"/>
      <c r="N3" s="151"/>
      <c r="O3" s="152"/>
    </row>
    <row r="4" spans="1:15" ht="20.100000000000001" customHeight="1" x14ac:dyDescent="0.2">
      <c r="C4" s="78"/>
      <c r="D4" s="599" t="s">
        <v>119</v>
      </c>
      <c r="E4" s="599"/>
      <c r="F4" s="599"/>
      <c r="G4" s="599"/>
      <c r="H4" s="599"/>
      <c r="I4" s="599"/>
      <c r="J4" s="599"/>
      <c r="K4" s="599"/>
      <c r="L4" s="599"/>
      <c r="M4" s="599"/>
      <c r="N4" s="150"/>
      <c r="O4" s="108"/>
    </row>
    <row r="5" spans="1:15" ht="18" customHeight="1" x14ac:dyDescent="0.2">
      <c r="C5" s="78"/>
      <c r="D5" s="590" t="s">
        <v>120</v>
      </c>
      <c r="E5" s="592" t="s">
        <v>198</v>
      </c>
      <c r="F5" s="594" t="s">
        <v>205</v>
      </c>
      <c r="G5" s="596" t="s">
        <v>121</v>
      </c>
      <c r="H5" s="596"/>
      <c r="I5" s="596"/>
      <c r="J5" s="596"/>
      <c r="K5" s="596"/>
      <c r="L5" s="596"/>
      <c r="M5" s="596"/>
      <c r="N5" s="149"/>
      <c r="O5" s="153"/>
    </row>
    <row r="6" spans="1:15" ht="33" customHeight="1" x14ac:dyDescent="0.2">
      <c r="C6" s="87"/>
      <c r="D6" s="591"/>
      <c r="E6" s="593"/>
      <c r="F6" s="595"/>
      <c r="G6" s="165" t="s">
        <v>192</v>
      </c>
      <c r="H6" s="155" t="s">
        <v>122</v>
      </c>
      <c r="I6" s="155" t="s">
        <v>138</v>
      </c>
      <c r="J6" s="155" t="s">
        <v>194</v>
      </c>
      <c r="K6" s="155" t="s">
        <v>81</v>
      </c>
      <c r="L6" s="155" t="s">
        <v>139</v>
      </c>
      <c r="M6" s="155" t="s">
        <v>103</v>
      </c>
      <c r="N6" s="63"/>
      <c r="O6" s="154"/>
    </row>
    <row r="7" spans="1:15" ht="15" customHeight="1" x14ac:dyDescent="0.2">
      <c r="C7" s="221" t="s">
        <v>198</v>
      </c>
      <c r="D7" s="313">
        <v>4866.7164484330006</v>
      </c>
      <c r="E7" s="313">
        <v>2959.016014412</v>
      </c>
      <c r="F7" s="314">
        <v>1907.7004340210001</v>
      </c>
      <c r="G7" s="314">
        <v>84.336337968000009</v>
      </c>
      <c r="H7" s="314">
        <v>166.85292941500001</v>
      </c>
      <c r="I7" s="314">
        <v>341.85199404500003</v>
      </c>
      <c r="J7" s="314">
        <v>213.29409706499999</v>
      </c>
      <c r="K7" s="314">
        <v>196.57676645800001</v>
      </c>
      <c r="L7" s="314">
        <v>160.902028172</v>
      </c>
      <c r="M7" s="314">
        <v>59.430840981999999</v>
      </c>
      <c r="N7" s="178"/>
      <c r="O7" s="221" t="s">
        <v>198</v>
      </c>
    </row>
    <row r="8" spans="1:15" ht="15" customHeight="1" x14ac:dyDescent="0.2">
      <c r="C8" s="44" t="s">
        <v>32</v>
      </c>
      <c r="D8" s="315">
        <v>384.97193873000003</v>
      </c>
      <c r="E8" s="315">
        <v>230.758253201</v>
      </c>
      <c r="F8" s="316">
        <v>154.213685529</v>
      </c>
      <c r="G8" s="317">
        <v>5.2433492919999996</v>
      </c>
      <c r="H8" s="317">
        <v>11.528366161000001</v>
      </c>
      <c r="I8" s="317">
        <v>15.295246961</v>
      </c>
      <c r="J8" s="317">
        <v>26.287118437</v>
      </c>
      <c r="K8" s="317">
        <v>17.884803026</v>
      </c>
      <c r="L8" s="317">
        <v>10.049193215000001</v>
      </c>
      <c r="M8" s="317">
        <v>9.3135736770000008</v>
      </c>
      <c r="N8" s="166"/>
      <c r="O8" s="44" t="s">
        <v>32</v>
      </c>
    </row>
    <row r="9" spans="1:15" ht="15" customHeight="1" x14ac:dyDescent="0.2">
      <c r="A9" s="224"/>
      <c r="C9" s="70" t="s">
        <v>34</v>
      </c>
      <c r="D9" s="318">
        <v>32.083504536</v>
      </c>
      <c r="E9" s="318">
        <v>19.912361053000001</v>
      </c>
      <c r="F9" s="319">
        <v>12.171143483</v>
      </c>
      <c r="G9" s="320">
        <v>2.9211568290000001</v>
      </c>
      <c r="H9" s="320">
        <v>0.27343535299999999</v>
      </c>
      <c r="I9" s="320">
        <v>1.318495159</v>
      </c>
      <c r="J9" s="320">
        <v>0.289577839</v>
      </c>
      <c r="K9" s="320">
        <v>0.492405172</v>
      </c>
      <c r="L9" s="320">
        <v>3.1248278229999999</v>
      </c>
      <c r="M9" s="320">
        <v>0.13977783499999999</v>
      </c>
      <c r="N9" s="167"/>
      <c r="O9" s="70" t="s">
        <v>34</v>
      </c>
    </row>
    <row r="10" spans="1:15" ht="15" customHeight="1" x14ac:dyDescent="0.2">
      <c r="A10" s="198"/>
      <c r="B10" s="54"/>
      <c r="C10" s="45" t="s">
        <v>36</v>
      </c>
      <c r="D10" s="321">
        <v>156.45752780499998</v>
      </c>
      <c r="E10" s="321">
        <v>116.206462445</v>
      </c>
      <c r="F10" s="322">
        <v>40.251065359999998</v>
      </c>
      <c r="G10" s="323">
        <v>1.6504084530000001</v>
      </c>
      <c r="H10" s="323">
        <v>1.0891611590000001</v>
      </c>
      <c r="I10" s="323">
        <v>13.174331607999999</v>
      </c>
      <c r="J10" s="323">
        <v>2.9936095410000001</v>
      </c>
      <c r="K10" s="323">
        <v>3.52516104</v>
      </c>
      <c r="L10" s="323">
        <v>2.9202625310000001</v>
      </c>
      <c r="M10" s="323">
        <v>1.5566973879999999</v>
      </c>
      <c r="N10" s="168"/>
      <c r="O10" s="45" t="s">
        <v>36</v>
      </c>
    </row>
    <row r="11" spans="1:15" ht="15" customHeight="1" x14ac:dyDescent="0.2">
      <c r="B11" s="54"/>
      <c r="C11" s="70" t="s">
        <v>40</v>
      </c>
      <c r="D11" s="318">
        <v>86.814469048999996</v>
      </c>
      <c r="E11" s="318">
        <v>57.667797155999999</v>
      </c>
      <c r="F11" s="319">
        <v>29.146671893000001</v>
      </c>
      <c r="G11" s="320">
        <v>0.99985254400000001</v>
      </c>
      <c r="H11" s="320">
        <v>6.3468722919999996</v>
      </c>
      <c r="I11" s="320">
        <v>6.0931196400000003</v>
      </c>
      <c r="J11" s="320">
        <v>2.512672582</v>
      </c>
      <c r="K11" s="320">
        <v>3.145836005</v>
      </c>
      <c r="L11" s="320">
        <v>1.710033318</v>
      </c>
      <c r="M11" s="320">
        <v>0.35411398100000002</v>
      </c>
      <c r="N11" s="167"/>
      <c r="O11" s="70" t="s">
        <v>40</v>
      </c>
    </row>
    <row r="12" spans="1:15" ht="15" customHeight="1" x14ac:dyDescent="0.2">
      <c r="B12" s="54"/>
      <c r="C12" s="45" t="s">
        <v>42</v>
      </c>
      <c r="D12" s="321">
        <v>1087.431278216</v>
      </c>
      <c r="E12" s="321">
        <v>681.78105201200003</v>
      </c>
      <c r="F12" s="322">
        <v>405.65022620399998</v>
      </c>
      <c r="G12" s="323">
        <v>18.485667528</v>
      </c>
      <c r="H12" s="323">
        <v>53.949140100000001</v>
      </c>
      <c r="I12" s="323">
        <v>75.502853356000003</v>
      </c>
      <c r="J12" s="323">
        <v>48.593357521000001</v>
      </c>
      <c r="K12" s="323">
        <v>40.764986282000002</v>
      </c>
      <c r="L12" s="323">
        <v>32.878107628999999</v>
      </c>
      <c r="M12" s="323">
        <v>16.734020328</v>
      </c>
      <c r="N12" s="168"/>
      <c r="O12" s="45" t="s">
        <v>42</v>
      </c>
    </row>
    <row r="13" spans="1:15" ht="15" customHeight="1" x14ac:dyDescent="0.2">
      <c r="B13" s="54"/>
      <c r="C13" s="70" t="s">
        <v>44</v>
      </c>
      <c r="D13" s="318">
        <v>16.217556892000001</v>
      </c>
      <c r="E13" s="318">
        <v>11.995328272</v>
      </c>
      <c r="F13" s="319">
        <v>4.2222286200000001</v>
      </c>
      <c r="G13" s="320">
        <v>8.8894566000000008E-2</v>
      </c>
      <c r="H13" s="320">
        <v>0.202807565</v>
      </c>
      <c r="I13" s="320">
        <v>0.69078173799999998</v>
      </c>
      <c r="J13" s="320">
        <v>0.16811310400000001</v>
      </c>
      <c r="K13" s="320">
        <v>0.42877215800000001</v>
      </c>
      <c r="L13" s="320">
        <v>1.4460968759999999</v>
      </c>
      <c r="M13" s="320">
        <v>4.9520726000000001E-2</v>
      </c>
      <c r="N13" s="167"/>
      <c r="O13" s="70" t="s">
        <v>44</v>
      </c>
    </row>
    <row r="14" spans="1:15" ht="15" customHeight="1" x14ac:dyDescent="0.2">
      <c r="B14" s="54"/>
      <c r="C14" s="45" t="s">
        <v>46</v>
      </c>
      <c r="D14" s="321">
        <v>91.409873843</v>
      </c>
      <c r="E14" s="321">
        <v>34.717371901999996</v>
      </c>
      <c r="F14" s="322">
        <v>56.692501941000003</v>
      </c>
      <c r="G14" s="323">
        <v>0.44809052200000005</v>
      </c>
      <c r="H14" s="323">
        <v>1.653536425</v>
      </c>
      <c r="I14" s="323">
        <v>3.599185174</v>
      </c>
      <c r="J14" s="323">
        <v>16.842830188000001</v>
      </c>
      <c r="K14" s="323">
        <v>23.631427418000001</v>
      </c>
      <c r="L14" s="323">
        <v>0.54933163600000001</v>
      </c>
      <c r="M14" s="323">
        <v>0.88020693500000002</v>
      </c>
      <c r="N14" s="168"/>
      <c r="O14" s="45" t="s">
        <v>46</v>
      </c>
    </row>
    <row r="15" spans="1:15" ht="15" customHeight="1" x14ac:dyDescent="0.2">
      <c r="B15" s="54"/>
      <c r="C15" s="70" t="s">
        <v>48</v>
      </c>
      <c r="D15" s="318">
        <v>54.060952811999996</v>
      </c>
      <c r="E15" s="318">
        <v>27.033642432000001</v>
      </c>
      <c r="F15" s="319">
        <v>27.027310379999999</v>
      </c>
      <c r="G15" s="320">
        <v>2.4260699319999999</v>
      </c>
      <c r="H15" s="320">
        <v>0.512450356</v>
      </c>
      <c r="I15" s="320">
        <v>3.4451211979999998</v>
      </c>
      <c r="J15" s="320">
        <v>0.68971396399999996</v>
      </c>
      <c r="K15" s="320">
        <v>1.3685355690000001</v>
      </c>
      <c r="L15" s="320">
        <v>4.1410094329999998</v>
      </c>
      <c r="M15" s="320">
        <v>0.240255623</v>
      </c>
      <c r="N15" s="167"/>
      <c r="O15" s="70" t="s">
        <v>48</v>
      </c>
    </row>
    <row r="16" spans="1:15" ht="15" customHeight="1" x14ac:dyDescent="0.2">
      <c r="B16" s="54"/>
      <c r="C16" s="45" t="s">
        <v>50</v>
      </c>
      <c r="D16" s="321">
        <v>330.63583844799996</v>
      </c>
      <c r="E16" s="321">
        <v>180.82230238599999</v>
      </c>
      <c r="F16" s="322">
        <v>149.813536062</v>
      </c>
      <c r="G16" s="323">
        <v>7.3760799310000005</v>
      </c>
      <c r="H16" s="323">
        <v>6.2823337949999996</v>
      </c>
      <c r="I16" s="323">
        <v>22.578643807999999</v>
      </c>
      <c r="J16" s="323">
        <v>11.028972113</v>
      </c>
      <c r="K16" s="323">
        <v>13.446623648999999</v>
      </c>
      <c r="L16" s="323">
        <v>2.962793284</v>
      </c>
      <c r="M16" s="323">
        <v>3.28611845</v>
      </c>
      <c r="N16" s="168"/>
      <c r="O16" s="45" t="s">
        <v>50</v>
      </c>
    </row>
    <row r="17" spans="2:15" ht="15" customHeight="1" x14ac:dyDescent="0.2">
      <c r="B17" s="54"/>
      <c r="C17" s="70" t="s">
        <v>52</v>
      </c>
      <c r="D17" s="318">
        <v>568.33934754500001</v>
      </c>
      <c r="E17" s="318">
        <v>369.370087834</v>
      </c>
      <c r="F17" s="319">
        <v>198.96925971100001</v>
      </c>
      <c r="G17" s="320">
        <v>7.4406431209999999</v>
      </c>
      <c r="H17" s="320">
        <v>18.683787858000002</v>
      </c>
      <c r="I17" s="320">
        <v>29.368678039999999</v>
      </c>
      <c r="J17" s="320">
        <v>28.559417723999999</v>
      </c>
      <c r="K17" s="320">
        <v>23.067818521</v>
      </c>
      <c r="L17" s="320">
        <v>9.5502289030000007</v>
      </c>
      <c r="M17" s="320">
        <v>5.8650281270000004</v>
      </c>
      <c r="N17" s="167"/>
      <c r="O17" s="70" t="s">
        <v>52</v>
      </c>
    </row>
    <row r="18" spans="2:15" ht="15" customHeight="1" x14ac:dyDescent="0.2">
      <c r="B18" s="54"/>
      <c r="C18" s="45" t="s">
        <v>96</v>
      </c>
      <c r="D18" s="321">
        <v>23.886705056</v>
      </c>
      <c r="E18" s="321">
        <v>18.261354537999999</v>
      </c>
      <c r="F18" s="322">
        <v>5.6253505180000003</v>
      </c>
      <c r="G18" s="323">
        <v>1.0426098189999999</v>
      </c>
      <c r="H18" s="323">
        <v>0.23502987</v>
      </c>
      <c r="I18" s="323">
        <v>0.81584484199999996</v>
      </c>
      <c r="J18" s="323">
        <v>0.17984450499999999</v>
      </c>
      <c r="K18" s="323">
        <v>0.29584136900000002</v>
      </c>
      <c r="L18" s="323">
        <v>0.38462067</v>
      </c>
      <c r="M18" s="323">
        <v>3.7132301999999999E-2</v>
      </c>
      <c r="N18" s="168"/>
      <c r="O18" s="45" t="s">
        <v>96</v>
      </c>
    </row>
    <row r="19" spans="2:15" ht="15" customHeight="1" x14ac:dyDescent="0.2">
      <c r="B19" s="54"/>
      <c r="C19" s="70" t="s">
        <v>56</v>
      </c>
      <c r="D19" s="318">
        <v>426.04567580200001</v>
      </c>
      <c r="E19" s="318">
        <v>239.453767038</v>
      </c>
      <c r="F19" s="319">
        <v>186.59190876400001</v>
      </c>
      <c r="G19" s="320">
        <v>12.175251486000001</v>
      </c>
      <c r="H19" s="320">
        <v>12.409896565</v>
      </c>
      <c r="I19" s="320">
        <v>30.889069751000001</v>
      </c>
      <c r="J19" s="320">
        <v>15.957816027</v>
      </c>
      <c r="K19" s="320">
        <v>11.264522721000001</v>
      </c>
      <c r="L19" s="320">
        <v>14.969909639999999</v>
      </c>
      <c r="M19" s="320">
        <v>3.7636395309999999</v>
      </c>
      <c r="N19" s="167"/>
      <c r="O19" s="70" t="s">
        <v>56</v>
      </c>
    </row>
    <row r="20" spans="2:15" ht="15" customHeight="1" x14ac:dyDescent="0.2">
      <c r="B20" s="54"/>
      <c r="C20" s="45" t="s">
        <v>38</v>
      </c>
      <c r="D20" s="321">
        <v>9.1664438019999999</v>
      </c>
      <c r="E20" s="321">
        <v>4.6722508510000003</v>
      </c>
      <c r="F20" s="322">
        <v>4.4941929509999996</v>
      </c>
      <c r="G20" s="323">
        <v>7.7466328000000001E-2</v>
      </c>
      <c r="H20" s="323">
        <v>7.6621606999999994E-2</v>
      </c>
      <c r="I20" s="323">
        <v>0.38783399800000001</v>
      </c>
      <c r="J20" s="323">
        <v>8.6703095999999993E-2</v>
      </c>
      <c r="K20" s="323">
        <v>0.60462521700000005</v>
      </c>
      <c r="L20" s="323">
        <v>0.114703026</v>
      </c>
      <c r="M20" s="323">
        <v>7.5999549E-2</v>
      </c>
      <c r="N20" s="168"/>
      <c r="O20" s="45" t="s">
        <v>38</v>
      </c>
    </row>
    <row r="21" spans="2:15" ht="15" customHeight="1" x14ac:dyDescent="0.2">
      <c r="B21" s="54"/>
      <c r="C21" s="70" t="s">
        <v>60</v>
      </c>
      <c r="D21" s="318">
        <v>16.696163350999999</v>
      </c>
      <c r="E21" s="318">
        <v>12.035855046</v>
      </c>
      <c r="F21" s="319">
        <v>4.660308305</v>
      </c>
      <c r="G21" s="320">
        <v>0.11409742</v>
      </c>
      <c r="H21" s="320">
        <v>0.17250068499999999</v>
      </c>
      <c r="I21" s="320">
        <v>0.49062026199999997</v>
      </c>
      <c r="J21" s="320">
        <v>0.26701744199999999</v>
      </c>
      <c r="K21" s="320">
        <v>0.45731006200000002</v>
      </c>
      <c r="L21" s="320">
        <v>1.380282432</v>
      </c>
      <c r="M21" s="320">
        <v>2.5708255999999999E-2</v>
      </c>
      <c r="N21" s="167"/>
      <c r="O21" s="70" t="s">
        <v>60</v>
      </c>
    </row>
    <row r="22" spans="2:15" ht="15" customHeight="1" x14ac:dyDescent="0.2">
      <c r="B22" s="54"/>
      <c r="C22" s="45" t="s">
        <v>62</v>
      </c>
      <c r="D22" s="321">
        <v>30.942630895000001</v>
      </c>
      <c r="E22" s="321">
        <v>20.456400825999999</v>
      </c>
      <c r="F22" s="322">
        <v>10.486230068999999</v>
      </c>
      <c r="G22" s="323">
        <v>0.20771413300000002</v>
      </c>
      <c r="H22" s="323">
        <v>0.49943667899999999</v>
      </c>
      <c r="I22" s="323">
        <v>0.86385510099999996</v>
      </c>
      <c r="J22" s="323">
        <v>0.40958378600000001</v>
      </c>
      <c r="K22" s="323">
        <v>0.85642115900000004</v>
      </c>
      <c r="L22" s="323">
        <v>4.3954448929999996</v>
      </c>
      <c r="M22" s="323">
        <v>4.693046E-2</v>
      </c>
      <c r="N22" s="168"/>
      <c r="O22" s="45" t="s">
        <v>62</v>
      </c>
    </row>
    <row r="23" spans="2:15" ht="15" customHeight="1" x14ac:dyDescent="0.2">
      <c r="B23" s="54"/>
      <c r="C23" s="70" t="s">
        <v>64</v>
      </c>
      <c r="D23" s="318">
        <v>20.344701468</v>
      </c>
      <c r="E23" s="318">
        <v>17.607691273</v>
      </c>
      <c r="F23" s="319">
        <v>2.7370101949999999</v>
      </c>
      <c r="G23" s="320">
        <v>3.3007177999999998E-2</v>
      </c>
      <c r="H23" s="320">
        <v>0.124574622</v>
      </c>
      <c r="I23" s="320">
        <v>0.46377480399999998</v>
      </c>
      <c r="J23" s="320">
        <v>0.810283847</v>
      </c>
      <c r="K23" s="320">
        <v>0.240536891</v>
      </c>
      <c r="L23" s="320">
        <v>1.2039899999999999E-2</v>
      </c>
      <c r="M23" s="320">
        <v>0.43478825599999998</v>
      </c>
      <c r="N23" s="167"/>
      <c r="O23" s="70" t="s">
        <v>64</v>
      </c>
    </row>
    <row r="24" spans="2:15" ht="15" customHeight="1" x14ac:dyDescent="0.2">
      <c r="B24" s="54"/>
      <c r="C24" s="45" t="s">
        <v>58</v>
      </c>
      <c r="D24" s="321">
        <v>103.05738182099999</v>
      </c>
      <c r="E24" s="321">
        <v>75.250004216999997</v>
      </c>
      <c r="F24" s="322">
        <v>27.807377603999999</v>
      </c>
      <c r="G24" s="323">
        <v>2.4782684330000002</v>
      </c>
      <c r="H24" s="323">
        <v>0.55559269099999997</v>
      </c>
      <c r="I24" s="323">
        <v>6.4498453339999999</v>
      </c>
      <c r="J24" s="323">
        <v>1.4268258760000001</v>
      </c>
      <c r="K24" s="323">
        <v>1.881161469</v>
      </c>
      <c r="L24" s="323">
        <v>4.8733689760000001</v>
      </c>
      <c r="M24" s="323">
        <v>1.2348068670000001</v>
      </c>
      <c r="N24" s="168"/>
      <c r="O24" s="45" t="s">
        <v>58</v>
      </c>
    </row>
    <row r="25" spans="2:15" ht="15" customHeight="1" x14ac:dyDescent="0.2">
      <c r="B25" s="54"/>
      <c r="C25" s="70" t="s">
        <v>66</v>
      </c>
      <c r="D25" s="318">
        <v>5.7343070110000003</v>
      </c>
      <c r="E25" s="318">
        <v>3.6199926649999998</v>
      </c>
      <c r="F25" s="319">
        <v>2.114314346</v>
      </c>
      <c r="G25" s="320">
        <v>0.12041523799999999</v>
      </c>
      <c r="H25" s="320">
        <v>4.5425883E-2</v>
      </c>
      <c r="I25" s="320">
        <v>0.21198038599999999</v>
      </c>
      <c r="J25" s="320">
        <v>0.11870739299999999</v>
      </c>
      <c r="K25" s="320">
        <v>0.51278402700000003</v>
      </c>
      <c r="L25" s="320">
        <v>4.6783129999999999E-3</v>
      </c>
      <c r="M25" s="320">
        <v>6.6452671000000005E-2</v>
      </c>
      <c r="N25" s="167"/>
      <c r="O25" s="70" t="s">
        <v>66</v>
      </c>
    </row>
    <row r="26" spans="2:15" ht="15" customHeight="1" x14ac:dyDescent="0.2">
      <c r="B26" s="54"/>
      <c r="C26" s="45" t="s">
        <v>68</v>
      </c>
      <c r="D26" s="321">
        <v>546.82673779700008</v>
      </c>
      <c r="E26" s="321">
        <v>219.812246141</v>
      </c>
      <c r="F26" s="322">
        <v>327.01449165600002</v>
      </c>
      <c r="G26" s="323">
        <v>4.7948801139999997</v>
      </c>
      <c r="H26" s="323">
        <v>24.730408840999999</v>
      </c>
      <c r="I26" s="323">
        <v>85.523290677999995</v>
      </c>
      <c r="J26" s="323">
        <v>39.136608784000003</v>
      </c>
      <c r="K26" s="323">
        <v>29.790778591999999</v>
      </c>
      <c r="L26" s="323">
        <v>24.292884662999999</v>
      </c>
      <c r="M26" s="323">
        <v>10.170801121</v>
      </c>
      <c r="N26" s="168"/>
      <c r="O26" s="45" t="s">
        <v>68</v>
      </c>
    </row>
    <row r="27" spans="2:15" ht="15" customHeight="1" x14ac:dyDescent="0.2">
      <c r="B27" s="54"/>
      <c r="C27" s="70" t="s">
        <v>30</v>
      </c>
      <c r="D27" s="318">
        <v>164.00759953299999</v>
      </c>
      <c r="E27" s="318">
        <v>124.276069889</v>
      </c>
      <c r="F27" s="319">
        <v>39.731529643999998</v>
      </c>
      <c r="G27" s="320">
        <v>2.0573001209999999</v>
      </c>
      <c r="H27" s="320">
        <v>7.791597865</v>
      </c>
      <c r="I27" s="320">
        <v>5.4501339580000003</v>
      </c>
      <c r="J27" s="320">
        <v>3.871690649</v>
      </c>
      <c r="K27" s="320">
        <v>2.983827995</v>
      </c>
      <c r="L27" s="320">
        <v>2.6798244979999999</v>
      </c>
      <c r="M27" s="320">
        <v>1.054545413</v>
      </c>
      <c r="N27" s="167"/>
      <c r="O27" s="70" t="s">
        <v>30</v>
      </c>
    </row>
    <row r="28" spans="2:15" ht="15" customHeight="1" x14ac:dyDescent="0.2">
      <c r="B28" s="54"/>
      <c r="C28" s="45" t="s">
        <v>69</v>
      </c>
      <c r="D28" s="321">
        <v>227.79635305400001</v>
      </c>
      <c r="E28" s="321">
        <v>153.53640401800001</v>
      </c>
      <c r="F28" s="322">
        <v>74.259949035999995</v>
      </c>
      <c r="G28" s="323">
        <v>2.8022589699999996</v>
      </c>
      <c r="H28" s="323">
        <v>2.6071130149999999</v>
      </c>
      <c r="I28" s="323">
        <v>17.976299808</v>
      </c>
      <c r="J28" s="323">
        <v>4.5120474599999998</v>
      </c>
      <c r="K28" s="323">
        <v>5.9435665540000002</v>
      </c>
      <c r="L28" s="323">
        <v>15.954628359999999</v>
      </c>
      <c r="M28" s="323">
        <v>1.382815659</v>
      </c>
      <c r="N28" s="168"/>
      <c r="O28" s="45" t="s">
        <v>69</v>
      </c>
    </row>
    <row r="29" spans="2:15" ht="15" customHeight="1" x14ac:dyDescent="0.2">
      <c r="B29" s="54"/>
      <c r="C29" s="70" t="s">
        <v>71</v>
      </c>
      <c r="D29" s="318">
        <v>75.36391519</v>
      </c>
      <c r="E29" s="318">
        <v>55.220440834000001</v>
      </c>
      <c r="F29" s="319">
        <v>20.143474355999999</v>
      </c>
      <c r="G29" s="320">
        <v>0.90376584900000001</v>
      </c>
      <c r="H29" s="320">
        <v>0.48518282000000001</v>
      </c>
      <c r="I29" s="320">
        <v>2.349953502</v>
      </c>
      <c r="J29" s="320">
        <v>1.410690182</v>
      </c>
      <c r="K29" s="320">
        <v>1.892895311</v>
      </c>
      <c r="L29" s="320">
        <v>1.2922757579999999</v>
      </c>
      <c r="M29" s="320">
        <v>0.377624079</v>
      </c>
      <c r="N29" s="167"/>
      <c r="O29" s="70" t="s">
        <v>71</v>
      </c>
    </row>
    <row r="30" spans="2:15" ht="15" customHeight="1" x14ac:dyDescent="0.2">
      <c r="B30" s="54"/>
      <c r="C30" s="45" t="s">
        <v>73</v>
      </c>
      <c r="D30" s="321">
        <v>82.828822037000009</v>
      </c>
      <c r="E30" s="321">
        <v>60.123702246000001</v>
      </c>
      <c r="F30" s="322">
        <v>22.705119791000001</v>
      </c>
      <c r="G30" s="323">
        <v>4.5645654440000003</v>
      </c>
      <c r="H30" s="323">
        <v>0.47630040200000001</v>
      </c>
      <c r="I30" s="323">
        <v>4.4067519150000001</v>
      </c>
      <c r="J30" s="323">
        <v>0.88524773099999998</v>
      </c>
      <c r="K30" s="323">
        <v>1.745647226</v>
      </c>
      <c r="L30" s="323">
        <v>3.1191169319999998</v>
      </c>
      <c r="M30" s="323">
        <v>0.34897477700000001</v>
      </c>
      <c r="N30" s="168"/>
      <c r="O30" s="45" t="s">
        <v>73</v>
      </c>
    </row>
    <row r="31" spans="2:15" ht="15" customHeight="1" x14ac:dyDescent="0.2">
      <c r="B31" s="54"/>
      <c r="C31" s="70" t="s">
        <v>75</v>
      </c>
      <c r="D31" s="318">
        <v>35.803283225000001</v>
      </c>
      <c r="E31" s="318">
        <v>23.63538161</v>
      </c>
      <c r="F31" s="319">
        <v>12.167901615</v>
      </c>
      <c r="G31" s="320">
        <v>3.2362621430000003</v>
      </c>
      <c r="H31" s="320">
        <v>0.89739702399999999</v>
      </c>
      <c r="I31" s="320">
        <v>1.777488693</v>
      </c>
      <c r="J31" s="320">
        <v>0.55908580699999999</v>
      </c>
      <c r="K31" s="320">
        <v>0.44214887600000002</v>
      </c>
      <c r="L31" s="320">
        <v>0.39881883499999998</v>
      </c>
      <c r="M31" s="320">
        <v>9.6046852000000002E-2</v>
      </c>
      <c r="N31" s="167"/>
      <c r="O31" s="70" t="s">
        <v>75</v>
      </c>
    </row>
    <row r="32" spans="2:15" ht="15" customHeight="1" x14ac:dyDescent="0.2">
      <c r="B32" s="54"/>
      <c r="C32" s="45" t="s">
        <v>79</v>
      </c>
      <c r="D32" s="321">
        <v>78.727449492999995</v>
      </c>
      <c r="E32" s="321">
        <v>61.813865624999998</v>
      </c>
      <c r="F32" s="322">
        <v>16.913583868</v>
      </c>
      <c r="G32" s="323">
        <v>0.88202142399999994</v>
      </c>
      <c r="H32" s="323">
        <v>0.36996995299999996</v>
      </c>
      <c r="I32" s="323">
        <v>2.8418451870000001</v>
      </c>
      <c r="J32" s="323">
        <v>0.34643656</v>
      </c>
      <c r="K32" s="323">
        <v>0.96637374700000001</v>
      </c>
      <c r="L32" s="323">
        <v>3.9479602759999999</v>
      </c>
      <c r="M32" s="323">
        <v>0.15267414000000001</v>
      </c>
      <c r="N32" s="168"/>
      <c r="O32" s="45" t="s">
        <v>79</v>
      </c>
    </row>
    <row r="33" spans="2:15" ht="14.25" customHeight="1" x14ac:dyDescent="0.2">
      <c r="B33" s="54"/>
      <c r="C33" s="70" t="s">
        <v>54</v>
      </c>
      <c r="D33" s="318">
        <v>66.576979851000004</v>
      </c>
      <c r="E33" s="318">
        <v>44.9891693</v>
      </c>
      <c r="F33" s="319">
        <v>21.587810551</v>
      </c>
      <c r="G33" s="320">
        <v>0.40824068299999999</v>
      </c>
      <c r="H33" s="320">
        <v>2.0814672729999999</v>
      </c>
      <c r="I33" s="320">
        <v>2.1305216100000002</v>
      </c>
      <c r="J33" s="320">
        <v>1.386569723</v>
      </c>
      <c r="K33" s="320">
        <v>1.726766308</v>
      </c>
      <c r="L33" s="320">
        <v>9.1985095070000007</v>
      </c>
      <c r="M33" s="320">
        <v>0.33459798099999999</v>
      </c>
      <c r="N33" s="167"/>
      <c r="O33" s="70" t="s">
        <v>54</v>
      </c>
    </row>
    <row r="34" spans="2:15" ht="15" customHeight="1" x14ac:dyDescent="0.2">
      <c r="B34" s="54"/>
      <c r="C34" s="47" t="s">
        <v>77</v>
      </c>
      <c r="D34" s="402">
        <v>144.48901117100002</v>
      </c>
      <c r="E34" s="402">
        <v>93.986759602000006</v>
      </c>
      <c r="F34" s="403">
        <v>50.502251569000002</v>
      </c>
      <c r="G34" s="404">
        <v>1.3580004670000001</v>
      </c>
      <c r="H34" s="404">
        <v>12.772522556</v>
      </c>
      <c r="I34" s="404">
        <v>7.7564275340000002</v>
      </c>
      <c r="J34" s="404">
        <v>3.9635551840000001</v>
      </c>
      <c r="K34" s="404">
        <v>7.2151900940000004</v>
      </c>
      <c r="L34" s="404">
        <v>4.5510768449999999</v>
      </c>
      <c r="M34" s="404">
        <v>1.4079899979999999</v>
      </c>
      <c r="N34" s="169"/>
      <c r="O34" s="47" t="s">
        <v>77</v>
      </c>
    </row>
    <row r="35" spans="2:15" ht="15" customHeight="1" x14ac:dyDescent="0.2">
      <c r="B35" s="54"/>
      <c r="C35" s="4" t="s">
        <v>214</v>
      </c>
      <c r="D35" s="19"/>
      <c r="E35" s="19"/>
      <c r="F35" s="19"/>
      <c r="G35" s="19"/>
      <c r="H35" s="19"/>
      <c r="I35" s="19"/>
      <c r="J35" s="19"/>
      <c r="K35" s="19"/>
      <c r="L35" s="19"/>
      <c r="M35" s="19"/>
      <c r="N35" s="19"/>
      <c r="O35" s="4"/>
    </row>
    <row r="36" spans="2:15" ht="15" customHeight="1" x14ac:dyDescent="0.2">
      <c r="B36" s="54"/>
      <c r="C36" s="4" t="s">
        <v>259</v>
      </c>
      <c r="D36" s="19"/>
      <c r="E36" s="19"/>
      <c r="F36" s="19"/>
      <c r="G36" s="19"/>
      <c r="H36" s="19"/>
      <c r="I36" s="19"/>
      <c r="J36" s="19"/>
      <c r="K36" s="19"/>
      <c r="L36" s="19"/>
      <c r="M36" s="19"/>
      <c r="N36" s="19"/>
      <c r="O36" s="4"/>
    </row>
    <row r="37" spans="2:15" ht="15" customHeight="1" x14ac:dyDescent="0.2">
      <c r="C37" s="64" t="s">
        <v>231</v>
      </c>
      <c r="D37" s="19"/>
      <c r="E37" s="19"/>
      <c r="F37" s="19"/>
      <c r="G37" s="19"/>
      <c r="H37" s="19"/>
      <c r="I37" s="19"/>
      <c r="J37" s="19"/>
      <c r="K37" s="19"/>
      <c r="L37" s="19"/>
      <c r="M37" s="19"/>
      <c r="N37" s="19"/>
      <c r="O37" s="58"/>
    </row>
    <row r="38" spans="2:15" ht="12.75" customHeight="1" x14ac:dyDescent="0.2">
      <c r="C38" s="64" t="s">
        <v>189</v>
      </c>
      <c r="D38" s="19"/>
      <c r="E38" s="19"/>
      <c r="F38" s="19"/>
      <c r="G38" s="19"/>
      <c r="H38" s="19"/>
      <c r="I38" s="19"/>
      <c r="J38" s="19"/>
      <c r="K38" s="19"/>
      <c r="L38" s="19"/>
      <c r="M38" s="19"/>
      <c r="N38" s="19"/>
      <c r="O38" s="64"/>
    </row>
    <row r="39" spans="2:15" ht="12.75" customHeight="1" x14ac:dyDescent="0.2">
      <c r="M39" s="53"/>
    </row>
    <row r="40" spans="2:15" ht="12.75" customHeight="1" x14ac:dyDescent="0.2">
      <c r="D40" s="198"/>
      <c r="E40" s="198"/>
      <c r="F40" s="198"/>
      <c r="G40" s="198"/>
      <c r="H40" s="198"/>
      <c r="I40" s="198"/>
      <c r="J40" s="198"/>
      <c r="K40" s="198"/>
      <c r="L40" s="198"/>
      <c r="M40" s="433"/>
    </row>
    <row r="41" spans="2:15" x14ac:dyDescent="0.2">
      <c r="D41" s="273"/>
      <c r="E41" s="273"/>
      <c r="F41" s="273"/>
      <c r="G41" s="273"/>
      <c r="H41" s="273"/>
      <c r="I41" s="273"/>
      <c r="J41" s="273"/>
      <c r="K41" s="273"/>
      <c r="L41" s="273"/>
      <c r="M41" s="273"/>
    </row>
    <row r="47" spans="2:15" x14ac:dyDescent="0.2">
      <c r="F47" s="95"/>
    </row>
    <row r="48" spans="2:15" x14ac:dyDescent="0.2">
      <c r="G48" s="95"/>
    </row>
    <row r="49" spans="5:15" x14ac:dyDescent="0.2">
      <c r="E49" s="95"/>
    </row>
    <row r="52" spans="5:15" x14ac:dyDescent="0.2">
      <c r="E52" s="95"/>
      <c r="F52" s="95"/>
      <c r="G52" s="95"/>
      <c r="H52" s="95"/>
      <c r="I52" s="95"/>
      <c r="J52" s="95"/>
      <c r="K52" s="95"/>
      <c r="L52" s="95"/>
      <c r="M52" s="95"/>
      <c r="N52" s="95"/>
      <c r="O52" s="95"/>
    </row>
    <row r="54" spans="5:15" x14ac:dyDescent="0.2">
      <c r="E54" s="95"/>
      <c r="F54" s="95"/>
      <c r="H54" s="95"/>
      <c r="I54" s="95"/>
      <c r="J54" s="95"/>
      <c r="K54" s="95"/>
      <c r="L54" s="95"/>
      <c r="M54" s="95"/>
      <c r="N54" s="95"/>
    </row>
    <row r="56" spans="5:15" x14ac:dyDescent="0.2">
      <c r="E56" s="273"/>
      <c r="F56" s="273"/>
      <c r="G56" s="273"/>
      <c r="H56" s="273"/>
      <c r="I56" s="273"/>
      <c r="J56" s="273"/>
      <c r="K56" s="273"/>
      <c r="L56" s="273"/>
      <c r="M56" s="273"/>
      <c r="N56" s="273"/>
    </row>
  </sheetData>
  <mergeCells count="12">
    <mergeCell ref="D5:D6"/>
    <mergeCell ref="E5:E6"/>
    <mergeCell ref="F5:F6"/>
    <mergeCell ref="G5:M5"/>
    <mergeCell ref="C1:D1"/>
    <mergeCell ref="D4:M4"/>
    <mergeCell ref="J1:K1"/>
    <mergeCell ref="L1:M1"/>
    <mergeCell ref="C3:M3"/>
    <mergeCell ref="C2:O2"/>
    <mergeCell ref="E1:F1"/>
    <mergeCell ref="G1:H1"/>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O41"/>
  <sheetViews>
    <sheetView topLeftCell="A7" zoomScaleNormal="100" workbookViewId="0">
      <selection activeCell="T35" sqref="T35"/>
    </sheetView>
  </sheetViews>
  <sheetFormatPr defaultRowHeight="12.75" x14ac:dyDescent="0.2"/>
  <cols>
    <col min="2" max="2" width="6.28515625" customWidth="1"/>
    <col min="3" max="3" width="4" customWidth="1"/>
    <col min="4" max="4" width="9.7109375" customWidth="1"/>
    <col min="5" max="13" width="8.7109375" customWidth="1"/>
    <col min="14" max="14" width="1.7109375" customWidth="1"/>
    <col min="15" max="15" width="5.85546875" customWidth="1"/>
  </cols>
  <sheetData>
    <row r="1" spans="2:15" ht="14.25" customHeight="1" x14ac:dyDescent="0.2">
      <c r="C1" s="598"/>
      <c r="D1" s="598"/>
      <c r="E1" s="51"/>
      <c r="F1" s="50"/>
      <c r="G1" s="50"/>
      <c r="H1" s="50"/>
      <c r="I1" s="50"/>
      <c r="J1" s="50"/>
      <c r="K1" s="50"/>
      <c r="L1" s="50"/>
      <c r="O1" s="52" t="s">
        <v>131</v>
      </c>
    </row>
    <row r="2" spans="2:15" ht="30" customHeight="1" x14ac:dyDescent="0.2">
      <c r="C2" s="602" t="s">
        <v>246</v>
      </c>
      <c r="D2" s="602"/>
      <c r="E2" s="602"/>
      <c r="F2" s="602"/>
      <c r="G2" s="602"/>
      <c r="H2" s="602"/>
      <c r="I2" s="602"/>
      <c r="J2" s="602"/>
      <c r="K2" s="602"/>
      <c r="L2" s="602"/>
      <c r="M2" s="602"/>
      <c r="N2" s="602"/>
      <c r="O2" s="602"/>
    </row>
    <row r="3" spans="2:15" ht="20.100000000000001" customHeight="1" x14ac:dyDescent="0.2">
      <c r="C3" s="600" t="s">
        <v>247</v>
      </c>
      <c r="D3" s="601"/>
      <c r="E3" s="601"/>
      <c r="F3" s="601"/>
      <c r="G3" s="601"/>
      <c r="H3" s="601"/>
      <c r="I3" s="601"/>
      <c r="J3" s="601"/>
      <c r="K3" s="601"/>
      <c r="L3" s="601"/>
      <c r="M3" s="601"/>
      <c r="N3" s="151"/>
      <c r="O3" s="152"/>
    </row>
    <row r="4" spans="2:15" ht="20.100000000000001" customHeight="1" x14ac:dyDescent="0.2">
      <c r="C4" s="78"/>
      <c r="D4" s="599" t="s">
        <v>123</v>
      </c>
      <c r="E4" s="599"/>
      <c r="F4" s="599"/>
      <c r="G4" s="599"/>
      <c r="H4" s="599"/>
      <c r="I4" s="599"/>
      <c r="J4" s="599"/>
      <c r="K4" s="599"/>
      <c r="L4" s="599"/>
      <c r="M4" s="599"/>
      <c r="N4" s="150"/>
      <c r="O4" s="108"/>
    </row>
    <row r="5" spans="2:15" ht="18" customHeight="1" x14ac:dyDescent="0.2">
      <c r="C5" s="78"/>
      <c r="D5" s="590" t="s">
        <v>120</v>
      </c>
      <c r="E5" s="592" t="s">
        <v>198</v>
      </c>
      <c r="F5" s="603" t="s">
        <v>205</v>
      </c>
      <c r="G5" s="605" t="s">
        <v>121</v>
      </c>
      <c r="H5" s="596"/>
      <c r="I5" s="596"/>
      <c r="J5" s="596"/>
      <c r="K5" s="596"/>
      <c r="L5" s="596"/>
      <c r="M5" s="596"/>
      <c r="N5" s="149"/>
      <c r="O5" s="153"/>
    </row>
    <row r="6" spans="2:15" ht="33" customHeight="1" x14ac:dyDescent="0.2">
      <c r="C6" s="87"/>
      <c r="D6" s="591"/>
      <c r="E6" s="593"/>
      <c r="F6" s="604"/>
      <c r="G6" s="165" t="s">
        <v>191</v>
      </c>
      <c r="H6" s="155" t="s">
        <v>122</v>
      </c>
      <c r="I6" s="155" t="s">
        <v>194</v>
      </c>
      <c r="J6" s="155" t="s">
        <v>81</v>
      </c>
      <c r="K6" s="155" t="s">
        <v>138</v>
      </c>
      <c r="L6" s="155" t="s">
        <v>139</v>
      </c>
      <c r="M6" s="155" t="s">
        <v>103</v>
      </c>
      <c r="N6" s="63"/>
      <c r="O6" s="154"/>
    </row>
    <row r="7" spans="2:15" ht="15" customHeight="1" x14ac:dyDescent="0.2">
      <c r="B7" s="204"/>
      <c r="C7" s="221" t="s">
        <v>198</v>
      </c>
      <c r="D7" s="473">
        <v>5074.7308063050004</v>
      </c>
      <c r="E7" s="313">
        <v>3014.7251182169998</v>
      </c>
      <c r="F7" s="314">
        <v>2060.0056880880002</v>
      </c>
      <c r="G7" s="324">
        <v>92.701458080999998</v>
      </c>
      <c r="H7" s="324">
        <v>189.20911627700002</v>
      </c>
      <c r="I7" s="324">
        <v>351.20478710399999</v>
      </c>
      <c r="J7" s="324">
        <v>319.88530881299999</v>
      </c>
      <c r="K7" s="324">
        <v>187.96168422700001</v>
      </c>
      <c r="L7" s="324">
        <v>82.305034374000002</v>
      </c>
      <c r="M7" s="324">
        <v>57.810583944000001</v>
      </c>
      <c r="N7" s="178"/>
      <c r="O7" s="221" t="s">
        <v>198</v>
      </c>
    </row>
    <row r="8" spans="2:15" ht="15" customHeight="1" x14ac:dyDescent="0.2">
      <c r="C8" s="44" t="s">
        <v>32</v>
      </c>
      <c r="D8" s="315">
        <v>396.61270569800001</v>
      </c>
      <c r="E8" s="315">
        <v>258.13125074200002</v>
      </c>
      <c r="F8" s="325">
        <v>138.48145495599999</v>
      </c>
      <c r="G8" s="326">
        <v>5.9652308209999996</v>
      </c>
      <c r="H8" s="317">
        <v>6.9301091669999995</v>
      </c>
      <c r="I8" s="317">
        <v>20.546396523999999</v>
      </c>
      <c r="J8" s="317">
        <v>31.280439819000001</v>
      </c>
      <c r="K8" s="317">
        <v>6.9580783459999997</v>
      </c>
      <c r="L8" s="317">
        <v>3.6131735690000002</v>
      </c>
      <c r="M8" s="317">
        <v>3.2097398859999999</v>
      </c>
      <c r="N8" s="166"/>
      <c r="O8" s="44" t="s">
        <v>32</v>
      </c>
    </row>
    <row r="9" spans="2:15" ht="15" customHeight="1" x14ac:dyDescent="0.2">
      <c r="B9" s="224"/>
      <c r="C9" s="70" t="s">
        <v>34</v>
      </c>
      <c r="D9" s="318">
        <v>28.495924397000003</v>
      </c>
      <c r="E9" s="318">
        <v>18.579323292000002</v>
      </c>
      <c r="F9" s="319">
        <v>9.9166011049999998</v>
      </c>
      <c r="G9" s="320">
        <v>3.142068745</v>
      </c>
      <c r="H9" s="320">
        <v>0.20544884999999999</v>
      </c>
      <c r="I9" s="320">
        <v>0.53623582400000003</v>
      </c>
      <c r="J9" s="320">
        <v>0.69686131200000001</v>
      </c>
      <c r="K9" s="320">
        <v>0.76399962099999996</v>
      </c>
      <c r="L9" s="320">
        <v>0.40695087200000002</v>
      </c>
      <c r="M9" s="320">
        <v>4.2881359000000001E-2</v>
      </c>
      <c r="N9" s="167"/>
      <c r="O9" s="70" t="s">
        <v>34</v>
      </c>
    </row>
    <row r="10" spans="2:15" ht="15" customHeight="1" x14ac:dyDescent="0.2">
      <c r="C10" s="45" t="s">
        <v>36</v>
      </c>
      <c r="D10" s="321">
        <v>171.26024217600002</v>
      </c>
      <c r="E10" s="321">
        <v>136.544445674</v>
      </c>
      <c r="F10" s="322">
        <v>34.715796502000003</v>
      </c>
      <c r="G10" s="323">
        <v>2.64794332</v>
      </c>
      <c r="H10" s="323">
        <v>3.0814651729999998</v>
      </c>
      <c r="I10" s="323">
        <v>3.5043359239999998</v>
      </c>
      <c r="J10" s="323">
        <v>7.9467166220000003</v>
      </c>
      <c r="K10" s="323">
        <v>2.1304125040000002</v>
      </c>
      <c r="L10" s="323">
        <v>3.4561942389999998</v>
      </c>
      <c r="M10" s="323">
        <v>0.768875953</v>
      </c>
      <c r="N10" s="168"/>
      <c r="O10" s="45" t="s">
        <v>36</v>
      </c>
    </row>
    <row r="11" spans="2:15" ht="15" customHeight="1" x14ac:dyDescent="0.2">
      <c r="C11" s="70" t="s">
        <v>40</v>
      </c>
      <c r="D11" s="318">
        <v>92.926348391999994</v>
      </c>
      <c r="E11" s="318">
        <v>50.429777332</v>
      </c>
      <c r="F11" s="319">
        <v>42.496571060000001</v>
      </c>
      <c r="G11" s="320">
        <v>1.0141698160000001</v>
      </c>
      <c r="H11" s="320">
        <v>6.9359187899999997</v>
      </c>
      <c r="I11" s="320">
        <v>7.5271518779999997</v>
      </c>
      <c r="J11" s="320">
        <v>6.4837309769999996</v>
      </c>
      <c r="K11" s="320">
        <v>3.7974020149999999</v>
      </c>
      <c r="L11" s="320">
        <v>0.828119457</v>
      </c>
      <c r="M11" s="320">
        <v>1.866078323</v>
      </c>
      <c r="N11" s="167"/>
      <c r="O11" s="70" t="s">
        <v>40</v>
      </c>
    </row>
    <row r="12" spans="2:15" ht="15" customHeight="1" x14ac:dyDescent="0.2">
      <c r="C12" s="45" t="s">
        <v>42</v>
      </c>
      <c r="D12" s="321">
        <v>1320.7323573660001</v>
      </c>
      <c r="E12" s="321">
        <v>696.61725871199997</v>
      </c>
      <c r="F12" s="322">
        <v>624.11509865400001</v>
      </c>
      <c r="G12" s="323">
        <v>23.887815505999999</v>
      </c>
      <c r="H12" s="323">
        <v>64.211576374999993</v>
      </c>
      <c r="I12" s="323">
        <v>114.53021004999999</v>
      </c>
      <c r="J12" s="323">
        <v>82.130091801000006</v>
      </c>
      <c r="K12" s="323">
        <v>93.647795181999996</v>
      </c>
      <c r="L12" s="323">
        <v>25.954704186000001</v>
      </c>
      <c r="M12" s="323">
        <v>20.810235174999999</v>
      </c>
      <c r="N12" s="168"/>
      <c r="O12" s="45" t="s">
        <v>42</v>
      </c>
    </row>
    <row r="13" spans="2:15" ht="15" customHeight="1" x14ac:dyDescent="0.2">
      <c r="C13" s="70" t="s">
        <v>44</v>
      </c>
      <c r="D13" s="318">
        <v>14.421350329999999</v>
      </c>
      <c r="E13" s="318">
        <v>9.4924946059999993</v>
      </c>
      <c r="F13" s="319">
        <v>4.9288557239999999</v>
      </c>
      <c r="G13" s="320">
        <v>0.158763184</v>
      </c>
      <c r="H13" s="320">
        <v>0.68058237600000004</v>
      </c>
      <c r="I13" s="320">
        <v>0.92861357700000002</v>
      </c>
      <c r="J13" s="320">
        <v>0.31810116900000002</v>
      </c>
      <c r="K13" s="320">
        <v>0.18456609500000001</v>
      </c>
      <c r="L13" s="320">
        <v>0.87088651800000005</v>
      </c>
      <c r="M13" s="320">
        <v>7.0804985000000001E-2</v>
      </c>
      <c r="N13" s="167"/>
      <c r="O13" s="70" t="s">
        <v>44</v>
      </c>
    </row>
    <row r="14" spans="2:15" ht="15" customHeight="1" x14ac:dyDescent="0.2">
      <c r="C14" s="45" t="s">
        <v>46</v>
      </c>
      <c r="D14" s="321">
        <v>139.63712617300001</v>
      </c>
      <c r="E14" s="321">
        <v>54.133457086</v>
      </c>
      <c r="F14" s="322">
        <v>85.503669087000006</v>
      </c>
      <c r="G14" s="323">
        <v>0.65821095100000004</v>
      </c>
      <c r="H14" s="323">
        <v>6.862424388</v>
      </c>
      <c r="I14" s="323">
        <v>39.193131655000002</v>
      </c>
      <c r="J14" s="323">
        <v>15.860707142000001</v>
      </c>
      <c r="K14" s="323">
        <v>4.6098114690000003</v>
      </c>
      <c r="L14" s="323">
        <v>0.51980094499999996</v>
      </c>
      <c r="M14" s="323">
        <v>3.2556910600000002</v>
      </c>
      <c r="N14" s="168"/>
      <c r="O14" s="45" t="s">
        <v>46</v>
      </c>
    </row>
    <row r="15" spans="2:15" ht="15" customHeight="1" x14ac:dyDescent="0.2">
      <c r="C15" s="70" t="s">
        <v>48</v>
      </c>
      <c r="D15" s="318">
        <v>33.451359691999997</v>
      </c>
      <c r="E15" s="318">
        <v>16.460363165</v>
      </c>
      <c r="F15" s="319">
        <v>16.990996527</v>
      </c>
      <c r="G15" s="320">
        <v>3.783959174</v>
      </c>
      <c r="H15" s="320">
        <v>0.23067304599999999</v>
      </c>
      <c r="I15" s="320">
        <v>1.370757912</v>
      </c>
      <c r="J15" s="320">
        <v>1.211413523</v>
      </c>
      <c r="K15" s="320">
        <v>0.90125115300000003</v>
      </c>
      <c r="L15" s="320">
        <v>0.23127102199999999</v>
      </c>
      <c r="M15" s="320">
        <v>0.121132275</v>
      </c>
      <c r="N15" s="167"/>
      <c r="O15" s="70" t="s">
        <v>48</v>
      </c>
    </row>
    <row r="16" spans="2:15" ht="15" customHeight="1" x14ac:dyDescent="0.2">
      <c r="C16" s="45" t="s">
        <v>50</v>
      </c>
      <c r="D16" s="321">
        <v>293.458781698</v>
      </c>
      <c r="E16" s="321">
        <v>174.67098493</v>
      </c>
      <c r="F16" s="322">
        <v>118.78779676800001</v>
      </c>
      <c r="G16" s="323">
        <v>5.3479897049999998</v>
      </c>
      <c r="H16" s="323">
        <v>5.4882929310000002</v>
      </c>
      <c r="I16" s="323">
        <v>12.778828152000001</v>
      </c>
      <c r="J16" s="323">
        <v>20.285882122</v>
      </c>
      <c r="K16" s="323">
        <v>6.2766544929999997</v>
      </c>
      <c r="L16" s="323">
        <v>2.0259988240000002</v>
      </c>
      <c r="M16" s="323">
        <v>2.5286443049999998</v>
      </c>
      <c r="N16" s="168"/>
      <c r="O16" s="45" t="s">
        <v>50</v>
      </c>
    </row>
    <row r="17" spans="3:15" ht="15" customHeight="1" x14ac:dyDescent="0.2">
      <c r="C17" s="70" t="s">
        <v>52</v>
      </c>
      <c r="D17" s="318">
        <v>492.583654078</v>
      </c>
      <c r="E17" s="318">
        <v>257.67821213299999</v>
      </c>
      <c r="F17" s="319">
        <v>234.90544194500001</v>
      </c>
      <c r="G17" s="320">
        <v>6.6606717800000004</v>
      </c>
      <c r="H17" s="320">
        <v>18.117606446</v>
      </c>
      <c r="I17" s="320">
        <v>38.662634498000003</v>
      </c>
      <c r="J17" s="320">
        <v>32.990882352</v>
      </c>
      <c r="K17" s="320">
        <v>20.851089435999999</v>
      </c>
      <c r="L17" s="320">
        <v>5.355662369</v>
      </c>
      <c r="M17" s="320">
        <v>6.6729821810000001</v>
      </c>
      <c r="N17" s="167"/>
      <c r="O17" s="70" t="s">
        <v>52</v>
      </c>
    </row>
    <row r="18" spans="3:15" ht="15" customHeight="1" x14ac:dyDescent="0.2">
      <c r="C18" s="45" t="s">
        <v>96</v>
      </c>
      <c r="D18" s="321">
        <v>14.750488415</v>
      </c>
      <c r="E18" s="321">
        <v>9.7827484340000002</v>
      </c>
      <c r="F18" s="322">
        <v>4.9677399810000002</v>
      </c>
      <c r="G18" s="323">
        <v>1.2088942790000001</v>
      </c>
      <c r="H18" s="323">
        <v>0.256912892</v>
      </c>
      <c r="I18" s="323">
        <v>0.341246202</v>
      </c>
      <c r="J18" s="323">
        <v>0.218507965</v>
      </c>
      <c r="K18" s="323">
        <v>0.13341890100000001</v>
      </c>
      <c r="L18" s="323">
        <v>0.14760853199999999</v>
      </c>
      <c r="M18" s="323">
        <v>5.4098924E-2</v>
      </c>
      <c r="N18" s="168"/>
      <c r="O18" s="45" t="s">
        <v>96</v>
      </c>
    </row>
    <row r="19" spans="3:15" ht="15" customHeight="1" x14ac:dyDescent="0.2">
      <c r="C19" s="70" t="s">
        <v>56</v>
      </c>
      <c r="D19" s="318">
        <v>465.32541545599997</v>
      </c>
      <c r="E19" s="318">
        <v>239.28270264</v>
      </c>
      <c r="F19" s="319">
        <v>226.04271281600001</v>
      </c>
      <c r="G19" s="320">
        <v>12.333844112</v>
      </c>
      <c r="H19" s="320">
        <v>24.218981668999998</v>
      </c>
      <c r="I19" s="320">
        <v>42.406260127000003</v>
      </c>
      <c r="J19" s="320">
        <v>23.797814208999998</v>
      </c>
      <c r="K19" s="320">
        <v>13.127137092</v>
      </c>
      <c r="L19" s="320">
        <v>7.5667017579999998</v>
      </c>
      <c r="M19" s="320">
        <v>6.4646527349999996</v>
      </c>
      <c r="N19" s="167"/>
      <c r="O19" s="70" t="s">
        <v>56</v>
      </c>
    </row>
    <row r="20" spans="3:15" ht="15" customHeight="1" x14ac:dyDescent="0.2">
      <c r="C20" s="45" t="s">
        <v>38</v>
      </c>
      <c r="D20" s="321">
        <v>4.2516643680000001</v>
      </c>
      <c r="E20" s="321">
        <v>1.0825848899999999</v>
      </c>
      <c r="F20" s="322">
        <v>3.169079478</v>
      </c>
      <c r="G20" s="323">
        <v>1.288167E-2</v>
      </c>
      <c r="H20" s="323">
        <v>0.248306154</v>
      </c>
      <c r="I20" s="323">
        <v>8.3930147999999996E-2</v>
      </c>
      <c r="J20" s="323">
        <v>0.16775037800000001</v>
      </c>
      <c r="K20" s="323">
        <v>6.4103446999999994E-2</v>
      </c>
      <c r="L20" s="323">
        <v>2.0856506E-2</v>
      </c>
      <c r="M20" s="323">
        <v>5.73995E-4</v>
      </c>
      <c r="N20" s="168"/>
      <c r="O20" s="45" t="s">
        <v>38</v>
      </c>
    </row>
    <row r="21" spans="3:15" ht="15" customHeight="1" x14ac:dyDescent="0.2">
      <c r="C21" s="70" t="s">
        <v>60</v>
      </c>
      <c r="D21" s="318">
        <v>13.703292988000001</v>
      </c>
      <c r="E21" s="318">
        <v>8.4125497550000006</v>
      </c>
      <c r="F21" s="319">
        <v>5.2907432329999997</v>
      </c>
      <c r="G21" s="320">
        <v>0.143829126</v>
      </c>
      <c r="H21" s="320">
        <v>0.38779211299999999</v>
      </c>
      <c r="I21" s="320">
        <v>0.51693566599999996</v>
      </c>
      <c r="J21" s="320">
        <v>0.73071951599999996</v>
      </c>
      <c r="K21" s="320">
        <v>0.16167023699999999</v>
      </c>
      <c r="L21" s="320">
        <v>1.841314503</v>
      </c>
      <c r="M21" s="320">
        <v>5.5112019999999998E-2</v>
      </c>
      <c r="N21" s="167"/>
      <c r="O21" s="70" t="s">
        <v>60</v>
      </c>
    </row>
    <row r="22" spans="3:15" ht="15" customHeight="1" x14ac:dyDescent="0.2">
      <c r="C22" s="45" t="s">
        <v>62</v>
      </c>
      <c r="D22" s="321">
        <v>28.271048459999999</v>
      </c>
      <c r="E22" s="321">
        <v>15.550503829</v>
      </c>
      <c r="F22" s="322">
        <v>12.720544630999999</v>
      </c>
      <c r="G22" s="323">
        <v>0.251759803</v>
      </c>
      <c r="H22" s="323">
        <v>0.98387126199999997</v>
      </c>
      <c r="I22" s="323">
        <v>1.417006802</v>
      </c>
      <c r="J22" s="323">
        <v>1.0772401220000001</v>
      </c>
      <c r="K22" s="323">
        <v>0.18876098899999999</v>
      </c>
      <c r="L22" s="323">
        <v>3.961589295</v>
      </c>
      <c r="M22" s="323">
        <v>0.30819329400000001</v>
      </c>
      <c r="N22" s="168"/>
      <c r="O22" s="45" t="s">
        <v>62</v>
      </c>
    </row>
    <row r="23" spans="3:15" ht="15" customHeight="1" x14ac:dyDescent="0.2">
      <c r="C23" s="70" t="s">
        <v>64</v>
      </c>
      <c r="D23" s="318">
        <v>13.824868758000001</v>
      </c>
      <c r="E23" s="318">
        <v>11.184888494000001</v>
      </c>
      <c r="F23" s="319">
        <v>2.6399802640000001</v>
      </c>
      <c r="G23" s="320">
        <v>0.176561566</v>
      </c>
      <c r="H23" s="320">
        <v>0.245756902</v>
      </c>
      <c r="I23" s="320">
        <v>0.37318483299999999</v>
      </c>
      <c r="J23" s="320">
        <v>0.45951604099999999</v>
      </c>
      <c r="K23" s="320">
        <v>0.22157291100000001</v>
      </c>
      <c r="L23" s="320">
        <v>0.133564671</v>
      </c>
      <c r="M23" s="320">
        <v>7.8309868000000005E-2</v>
      </c>
      <c r="N23" s="167"/>
      <c r="O23" s="70" t="s">
        <v>64</v>
      </c>
    </row>
    <row r="24" spans="3:15" ht="15" customHeight="1" x14ac:dyDescent="0.2">
      <c r="C24" s="45" t="s">
        <v>58</v>
      </c>
      <c r="D24" s="321">
        <v>106.49843826999999</v>
      </c>
      <c r="E24" s="321">
        <v>83.277172536999998</v>
      </c>
      <c r="F24" s="322">
        <v>23.221265732999999</v>
      </c>
      <c r="G24" s="323">
        <v>3.7159639069999999</v>
      </c>
      <c r="H24" s="323">
        <v>1.0219479649999998</v>
      </c>
      <c r="I24" s="323">
        <v>2.5010271409999998</v>
      </c>
      <c r="J24" s="323">
        <v>3.8723643679999999</v>
      </c>
      <c r="K24" s="323">
        <v>1.5011867240000001</v>
      </c>
      <c r="L24" s="323">
        <v>1.532090961</v>
      </c>
      <c r="M24" s="323">
        <v>0.46217857200000001</v>
      </c>
      <c r="N24" s="168"/>
      <c r="O24" s="45" t="s">
        <v>58</v>
      </c>
    </row>
    <row r="25" spans="3:15" ht="15" customHeight="1" x14ac:dyDescent="0.2">
      <c r="C25" s="70" t="s">
        <v>66</v>
      </c>
      <c r="D25" s="318">
        <v>2.7044753530000003</v>
      </c>
      <c r="E25" s="318">
        <v>1.43844869</v>
      </c>
      <c r="F25" s="319">
        <v>1.2660266630000001</v>
      </c>
      <c r="G25" s="320">
        <v>1.6356108000000001E-2</v>
      </c>
      <c r="H25" s="320">
        <v>2.2104166000000001E-2</v>
      </c>
      <c r="I25" s="320">
        <v>0.135586596</v>
      </c>
      <c r="J25" s="320">
        <v>6.1828697000000002E-2</v>
      </c>
      <c r="K25" s="320">
        <v>3.2919946999999998E-2</v>
      </c>
      <c r="L25" s="320">
        <v>6.6692599999999998E-4</v>
      </c>
      <c r="M25" s="320">
        <v>0.23601802799999999</v>
      </c>
      <c r="N25" s="167"/>
      <c r="O25" s="70" t="s">
        <v>66</v>
      </c>
    </row>
    <row r="26" spans="3:15" ht="15" customHeight="1" x14ac:dyDescent="0.2">
      <c r="C26" s="45" t="s">
        <v>68</v>
      </c>
      <c r="D26" s="321">
        <v>615.60068510300005</v>
      </c>
      <c r="E26" s="321">
        <v>406.55061807300001</v>
      </c>
      <c r="F26" s="322">
        <v>209.05006703000001</v>
      </c>
      <c r="G26" s="323">
        <v>6.8631790829999995</v>
      </c>
      <c r="H26" s="323">
        <v>12.986046134</v>
      </c>
      <c r="I26" s="323">
        <v>26.414089912000001</v>
      </c>
      <c r="J26" s="323">
        <v>50.505410122999997</v>
      </c>
      <c r="K26" s="323">
        <v>12.730394272</v>
      </c>
      <c r="L26" s="323">
        <v>6.0649302389999997</v>
      </c>
      <c r="M26" s="323">
        <v>4.4540175639999999</v>
      </c>
      <c r="N26" s="168"/>
      <c r="O26" s="45" t="s">
        <v>68</v>
      </c>
    </row>
    <row r="27" spans="3:15" ht="15" customHeight="1" x14ac:dyDescent="0.2">
      <c r="C27" s="70" t="s">
        <v>30</v>
      </c>
      <c r="D27" s="318">
        <v>156.42882913099999</v>
      </c>
      <c r="E27" s="318">
        <v>107.35248322699999</v>
      </c>
      <c r="F27" s="319">
        <v>49.076345904</v>
      </c>
      <c r="G27" s="320">
        <v>2.2732045169999999</v>
      </c>
      <c r="H27" s="320">
        <v>8.2390027359999998</v>
      </c>
      <c r="I27" s="320">
        <v>9.9385877330000003</v>
      </c>
      <c r="J27" s="320">
        <v>4.3206194890000003</v>
      </c>
      <c r="K27" s="320">
        <v>4.2574713510000004</v>
      </c>
      <c r="L27" s="320">
        <v>2.1236315939999999</v>
      </c>
      <c r="M27" s="320">
        <v>1.475192431</v>
      </c>
      <c r="N27" s="167"/>
      <c r="O27" s="70" t="s">
        <v>30</v>
      </c>
    </row>
    <row r="28" spans="3:15" ht="15" customHeight="1" x14ac:dyDescent="0.2">
      <c r="C28" s="45" t="s">
        <v>69</v>
      </c>
      <c r="D28" s="321">
        <v>223.21314710500002</v>
      </c>
      <c r="E28" s="321">
        <v>165.93390156800001</v>
      </c>
      <c r="F28" s="322">
        <v>57.279245537000001</v>
      </c>
      <c r="G28" s="323">
        <v>3.530281177</v>
      </c>
      <c r="H28" s="323">
        <v>4.6694292129999999</v>
      </c>
      <c r="I28" s="323">
        <v>6.1372143860000001</v>
      </c>
      <c r="J28" s="323">
        <v>13.923092637</v>
      </c>
      <c r="K28" s="323">
        <v>2.1119850769999999</v>
      </c>
      <c r="L28" s="323">
        <v>6.7521345979999996</v>
      </c>
      <c r="M28" s="323">
        <v>0.56505229099999998</v>
      </c>
      <c r="N28" s="168"/>
      <c r="O28" s="45" t="s">
        <v>69</v>
      </c>
    </row>
    <row r="29" spans="3:15" ht="15" customHeight="1" x14ac:dyDescent="0.2">
      <c r="C29" s="70" t="s">
        <v>71</v>
      </c>
      <c r="D29" s="318">
        <v>57.806516504000001</v>
      </c>
      <c r="E29" s="318">
        <v>40.331525685000003</v>
      </c>
      <c r="F29" s="319">
        <v>17.474990818999999</v>
      </c>
      <c r="G29" s="320">
        <v>0.48924457100000002</v>
      </c>
      <c r="H29" s="320">
        <v>0.75916444199999999</v>
      </c>
      <c r="I29" s="320">
        <v>2.872740984</v>
      </c>
      <c r="J29" s="320">
        <v>3.6682010869999999</v>
      </c>
      <c r="K29" s="320">
        <v>0.65794216500000002</v>
      </c>
      <c r="L29" s="320">
        <v>0.20126034400000001</v>
      </c>
      <c r="M29" s="320">
        <v>0.147869524</v>
      </c>
      <c r="N29" s="167"/>
      <c r="O29" s="70" t="s">
        <v>71</v>
      </c>
    </row>
    <row r="30" spans="3:15" ht="15" customHeight="1" x14ac:dyDescent="0.2">
      <c r="C30" s="45" t="s">
        <v>73</v>
      </c>
      <c r="D30" s="321">
        <v>67.424500664999997</v>
      </c>
      <c r="E30" s="321">
        <v>49.095886401999998</v>
      </c>
      <c r="F30" s="322">
        <v>18.328614262999999</v>
      </c>
      <c r="G30" s="323">
        <v>3.0709462590000003</v>
      </c>
      <c r="H30" s="323">
        <v>0.98325247300000007</v>
      </c>
      <c r="I30" s="323">
        <v>1.31103769</v>
      </c>
      <c r="J30" s="323">
        <v>2.8807208929999999</v>
      </c>
      <c r="K30" s="323">
        <v>0.645094532</v>
      </c>
      <c r="L30" s="323">
        <v>1.0678050100000001</v>
      </c>
      <c r="M30" s="323">
        <v>0.24870230900000001</v>
      </c>
      <c r="N30" s="168"/>
      <c r="O30" s="45" t="s">
        <v>73</v>
      </c>
    </row>
    <row r="31" spans="3:15" ht="15" customHeight="1" x14ac:dyDescent="0.2">
      <c r="C31" s="70" t="s">
        <v>75</v>
      </c>
      <c r="D31" s="318">
        <v>37.423038142999999</v>
      </c>
      <c r="E31" s="318">
        <v>27.935150519</v>
      </c>
      <c r="F31" s="319">
        <v>9.4878876240000007</v>
      </c>
      <c r="G31" s="320">
        <v>2.0281782000000002</v>
      </c>
      <c r="H31" s="320">
        <v>0.9045824039999999</v>
      </c>
      <c r="I31" s="320">
        <v>0.57980669900000004</v>
      </c>
      <c r="J31" s="320">
        <v>0.59995875300000001</v>
      </c>
      <c r="K31" s="320">
        <v>0.527812909</v>
      </c>
      <c r="L31" s="320">
        <v>0.801703312</v>
      </c>
      <c r="M31" s="320">
        <v>0.118649081</v>
      </c>
      <c r="N31" s="167"/>
      <c r="O31" s="70" t="s">
        <v>75</v>
      </c>
    </row>
    <row r="32" spans="3:15" ht="14.25" customHeight="1" x14ac:dyDescent="0.2">
      <c r="C32" s="45" t="s">
        <v>79</v>
      </c>
      <c r="D32" s="321">
        <v>79.136942414000004</v>
      </c>
      <c r="E32" s="321">
        <v>64.072399148000002</v>
      </c>
      <c r="F32" s="322">
        <v>15.064543265999999</v>
      </c>
      <c r="G32" s="323">
        <v>1.0088293240000001</v>
      </c>
      <c r="H32" s="323">
        <v>1.3883393500000001</v>
      </c>
      <c r="I32" s="323">
        <v>2.592872098</v>
      </c>
      <c r="J32" s="323">
        <v>3.5721914990000001</v>
      </c>
      <c r="K32" s="323">
        <v>1.3500165879999999</v>
      </c>
      <c r="L32" s="323">
        <v>1.543119379</v>
      </c>
      <c r="M32" s="323">
        <v>0.103437293</v>
      </c>
      <c r="N32" s="168"/>
      <c r="O32" s="45" t="s">
        <v>79</v>
      </c>
    </row>
    <row r="33" spans="3:15" ht="15" customHeight="1" x14ac:dyDescent="0.2">
      <c r="C33" s="70" t="s">
        <v>54</v>
      </c>
      <c r="D33" s="318">
        <v>64.235762121999997</v>
      </c>
      <c r="E33" s="318">
        <v>35.036863279000002</v>
      </c>
      <c r="F33" s="319">
        <v>29.198898842999998</v>
      </c>
      <c r="G33" s="320">
        <v>0.78038210299999999</v>
      </c>
      <c r="H33" s="320">
        <v>2.5273192789999999</v>
      </c>
      <c r="I33" s="320">
        <v>4.458842271</v>
      </c>
      <c r="J33" s="320">
        <v>2.8468363719999998</v>
      </c>
      <c r="K33" s="320">
        <v>3.5809468290000002</v>
      </c>
      <c r="L33" s="320">
        <v>3.335276382</v>
      </c>
      <c r="M33" s="320">
        <v>1.5299716940000001</v>
      </c>
      <c r="N33" s="167"/>
      <c r="O33" s="70" t="s">
        <v>54</v>
      </c>
    </row>
    <row r="34" spans="3:15" ht="15" customHeight="1" x14ac:dyDescent="0.2">
      <c r="C34" s="47" t="s">
        <v>77</v>
      </c>
      <c r="D34" s="402">
        <v>140.55184305</v>
      </c>
      <c r="E34" s="402">
        <v>75.667123375000003</v>
      </c>
      <c r="F34" s="403">
        <v>64.884719674999999</v>
      </c>
      <c r="G34" s="404">
        <v>1.5302992739999999</v>
      </c>
      <c r="H34" s="404">
        <v>16.622209581</v>
      </c>
      <c r="I34" s="404">
        <v>9.5461218219999999</v>
      </c>
      <c r="J34" s="404">
        <v>7.9777098249999998</v>
      </c>
      <c r="K34" s="404">
        <v>6.5481899419999996</v>
      </c>
      <c r="L34" s="404">
        <v>1.9480183630000001</v>
      </c>
      <c r="M34" s="404">
        <v>2.1614888190000001</v>
      </c>
      <c r="N34" s="169"/>
      <c r="O34" s="47" t="s">
        <v>77</v>
      </c>
    </row>
    <row r="35" spans="3:15" ht="15" customHeight="1" x14ac:dyDescent="0.2">
      <c r="C35" s="4" t="s">
        <v>214</v>
      </c>
      <c r="D35" s="19"/>
      <c r="E35" s="19"/>
      <c r="F35" s="19"/>
      <c r="G35" s="19"/>
      <c r="H35" s="19"/>
      <c r="I35" s="19"/>
      <c r="J35" s="19"/>
      <c r="K35" s="19"/>
      <c r="L35" s="19"/>
      <c r="M35" s="19"/>
      <c r="N35" s="19"/>
      <c r="O35" s="4"/>
    </row>
    <row r="36" spans="3:15" ht="15" customHeight="1" x14ac:dyDescent="0.2">
      <c r="C36" s="4" t="s">
        <v>259</v>
      </c>
      <c r="D36" s="19"/>
      <c r="E36" s="19"/>
      <c r="F36" s="19"/>
      <c r="G36" s="19"/>
      <c r="H36" s="19"/>
      <c r="I36" s="19"/>
      <c r="J36" s="19"/>
      <c r="K36" s="19"/>
      <c r="L36" s="19"/>
      <c r="M36" s="19"/>
      <c r="N36" s="19"/>
      <c r="O36" s="58"/>
    </row>
    <row r="37" spans="3:15" ht="12.75" customHeight="1" x14ac:dyDescent="0.2">
      <c r="C37" s="64" t="s">
        <v>231</v>
      </c>
      <c r="D37" s="19"/>
      <c r="E37" s="19"/>
      <c r="F37" s="19"/>
      <c r="G37" s="19"/>
      <c r="H37" s="19"/>
      <c r="I37" s="19"/>
      <c r="J37" s="19"/>
      <c r="K37" s="19"/>
      <c r="L37" s="19"/>
      <c r="M37" s="19"/>
      <c r="N37" s="19"/>
      <c r="O37" s="64"/>
    </row>
    <row r="38" spans="3:15" ht="12.75" customHeight="1" x14ac:dyDescent="0.2">
      <c r="C38" s="64" t="s">
        <v>189</v>
      </c>
      <c r="D38" s="19"/>
      <c r="E38" s="19"/>
      <c r="F38" s="19"/>
      <c r="G38" s="19"/>
      <c r="H38" s="19"/>
      <c r="I38" s="19"/>
      <c r="J38" s="19"/>
      <c r="K38" s="19"/>
      <c r="L38" s="19"/>
      <c r="M38" s="19"/>
    </row>
    <row r="39" spans="3:15" ht="12.75" customHeight="1" x14ac:dyDescent="0.2"/>
    <row r="40" spans="3:15" x14ac:dyDescent="0.2">
      <c r="D40" s="198"/>
      <c r="E40" s="198"/>
      <c r="F40" s="198"/>
      <c r="G40" s="198"/>
      <c r="H40" s="198"/>
      <c r="I40" s="198"/>
      <c r="J40" s="198"/>
      <c r="K40" s="198"/>
      <c r="L40" s="198"/>
      <c r="M40" s="198"/>
      <c r="N40" s="198"/>
    </row>
    <row r="41" spans="3:15" x14ac:dyDescent="0.2">
      <c r="D41" s="273"/>
      <c r="E41" s="273"/>
      <c r="F41" s="273"/>
      <c r="G41" s="273"/>
      <c r="H41" s="273"/>
      <c r="I41" s="273"/>
      <c r="J41" s="273"/>
      <c r="K41" s="273"/>
      <c r="L41" s="273"/>
      <c r="M41" s="273"/>
    </row>
  </sheetData>
  <mergeCells count="8">
    <mergeCell ref="C1:D1"/>
    <mergeCell ref="C2:O2"/>
    <mergeCell ref="C3:M3"/>
    <mergeCell ref="D4:M4"/>
    <mergeCell ref="D5:D6"/>
    <mergeCell ref="E5:E6"/>
    <mergeCell ref="F5:F6"/>
    <mergeCell ref="G5:M5"/>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4"/>
  <sheetViews>
    <sheetView zoomScale="85" zoomScaleNormal="85" workbookViewId="0">
      <selection activeCell="N11" sqref="N11"/>
    </sheetView>
  </sheetViews>
  <sheetFormatPr defaultRowHeight="12.75" x14ac:dyDescent="0.2"/>
  <cols>
    <col min="1" max="1" width="1.28515625" customWidth="1"/>
    <col min="2" max="2" width="0.85546875" customWidth="1"/>
    <col min="3" max="3" width="22" customWidth="1"/>
    <col min="4" max="4" width="15.140625" customWidth="1"/>
    <col min="5" max="5" width="9.42578125" customWidth="1"/>
    <col min="6" max="6" width="8.7109375" customWidth="1"/>
    <col min="7" max="7" width="10.85546875" customWidth="1"/>
    <col min="8" max="8" width="11" customWidth="1"/>
    <col min="9" max="9" width="8.5703125" customWidth="1"/>
    <col min="10" max="10" width="1.7109375" customWidth="1"/>
    <col min="11" max="11" width="8.7109375" customWidth="1"/>
  </cols>
  <sheetData>
    <row r="1" spans="1:10" ht="14.25" customHeight="1" x14ac:dyDescent="0.2">
      <c r="B1" s="607"/>
      <c r="C1" s="607"/>
      <c r="I1" s="42"/>
      <c r="J1" s="42" t="s">
        <v>132</v>
      </c>
    </row>
    <row r="2" spans="1:10" ht="30" customHeight="1" x14ac:dyDescent="0.2">
      <c r="B2" s="518" t="s">
        <v>207</v>
      </c>
      <c r="C2" s="518"/>
      <c r="D2" s="518"/>
      <c r="E2" s="518"/>
      <c r="F2" s="518"/>
      <c r="G2" s="518"/>
      <c r="H2" s="518"/>
      <c r="I2" s="518"/>
      <c r="J2" s="518"/>
    </row>
    <row r="3" spans="1:10" ht="30" customHeight="1" x14ac:dyDescent="0.2">
      <c r="B3" s="608" t="s">
        <v>206</v>
      </c>
      <c r="C3" s="608"/>
      <c r="D3" s="608"/>
      <c r="E3" s="608"/>
      <c r="F3" s="608"/>
      <c r="G3" s="608"/>
      <c r="H3" s="608"/>
      <c r="I3" s="608"/>
      <c r="J3" s="608"/>
    </row>
    <row r="4" spans="1:10" ht="24.95" customHeight="1" x14ac:dyDescent="0.2">
      <c r="B4" s="609" t="s">
        <v>158</v>
      </c>
      <c r="C4" s="610"/>
      <c r="D4" s="610"/>
      <c r="E4" s="610"/>
      <c r="F4" s="610"/>
      <c r="G4" s="610"/>
      <c r="H4" s="610"/>
      <c r="I4" s="610"/>
      <c r="J4" s="611"/>
    </row>
    <row r="5" spans="1:10" ht="15" customHeight="1" x14ac:dyDescent="0.2">
      <c r="B5" s="199"/>
      <c r="C5" s="200"/>
      <c r="D5" s="201" t="s">
        <v>198</v>
      </c>
      <c r="E5" s="201" t="s">
        <v>81</v>
      </c>
      <c r="F5" s="201" t="s">
        <v>102</v>
      </c>
      <c r="G5" s="201" t="s">
        <v>104</v>
      </c>
      <c r="H5" s="201" t="s">
        <v>124</v>
      </c>
      <c r="I5" s="201" t="s">
        <v>125</v>
      </c>
      <c r="J5" s="202"/>
    </row>
    <row r="6" spans="1:10" ht="15" customHeight="1" x14ac:dyDescent="0.2">
      <c r="B6" s="203"/>
      <c r="C6" s="225" t="s">
        <v>108</v>
      </c>
      <c r="D6" s="423">
        <v>446.46100000000001</v>
      </c>
      <c r="E6" s="423">
        <v>66.459999999999994</v>
      </c>
      <c r="F6" s="423">
        <v>326.68700000000001</v>
      </c>
      <c r="G6" s="423">
        <v>126.529</v>
      </c>
      <c r="H6" s="423">
        <v>1392.73</v>
      </c>
      <c r="I6" s="423">
        <v>144.47800000000001</v>
      </c>
      <c r="J6" s="204"/>
    </row>
    <row r="7" spans="1:10" s="50" customFormat="1" ht="15" customHeight="1" x14ac:dyDescent="0.2">
      <c r="B7" s="205"/>
      <c r="C7" s="226" t="s">
        <v>110</v>
      </c>
      <c r="D7" s="424"/>
      <c r="E7" s="424"/>
      <c r="F7" s="424"/>
      <c r="G7" s="424"/>
      <c r="H7" s="424"/>
      <c r="I7" s="424"/>
      <c r="J7" s="206"/>
    </row>
    <row r="8" spans="1:10" ht="15" customHeight="1" x14ac:dyDescent="0.2">
      <c r="B8" s="207"/>
      <c r="C8" s="227" t="s">
        <v>159</v>
      </c>
      <c r="D8" s="425">
        <v>0.1446934121159984</v>
      </c>
      <c r="E8" s="425">
        <v>0.6</v>
      </c>
      <c r="F8" s="425">
        <v>0.5</v>
      </c>
      <c r="G8" s="425">
        <v>-0.2</v>
      </c>
      <c r="H8" s="425">
        <v>0.5</v>
      </c>
      <c r="I8" s="425">
        <v>0</v>
      </c>
      <c r="J8" s="208"/>
    </row>
    <row r="9" spans="1:10" s="50" customFormat="1" ht="26.25" customHeight="1" x14ac:dyDescent="0.2">
      <c r="B9" s="209"/>
      <c r="C9" s="228" t="s">
        <v>160</v>
      </c>
      <c r="D9" s="426"/>
      <c r="E9" s="426"/>
      <c r="F9" s="426"/>
      <c r="G9" s="426"/>
      <c r="H9" s="426"/>
      <c r="I9" s="426"/>
      <c r="J9" s="210"/>
    </row>
    <row r="10" spans="1:10" ht="15" customHeight="1" x14ac:dyDescent="0.2">
      <c r="B10" s="203"/>
      <c r="C10" s="229" t="s">
        <v>161</v>
      </c>
      <c r="D10" s="427">
        <v>75.025629294660263</v>
      </c>
      <c r="E10" s="427">
        <v>83.4</v>
      </c>
      <c r="F10" s="427">
        <v>82.3</v>
      </c>
      <c r="G10" s="427">
        <v>91.6</v>
      </c>
      <c r="H10" s="427">
        <v>59.2</v>
      </c>
      <c r="I10" s="427">
        <v>74.400000000000006</v>
      </c>
      <c r="J10" s="204"/>
    </row>
    <row r="11" spans="1:10" s="50" customFormat="1" ht="15" customHeight="1" x14ac:dyDescent="0.2">
      <c r="B11" s="205"/>
      <c r="C11" s="226" t="s">
        <v>162</v>
      </c>
      <c r="D11" s="424"/>
      <c r="E11" s="424"/>
      <c r="F11" s="424"/>
      <c r="G11" s="424"/>
      <c r="H11" s="424"/>
      <c r="I11" s="424"/>
      <c r="J11" s="206"/>
    </row>
    <row r="12" spans="1:10" ht="15" customHeight="1" x14ac:dyDescent="0.2">
      <c r="A12" s="211"/>
      <c r="B12" s="207"/>
      <c r="C12" s="230" t="s">
        <v>107</v>
      </c>
      <c r="D12" s="426">
        <v>4384.317</v>
      </c>
      <c r="E12" s="426">
        <v>243.61</v>
      </c>
      <c r="F12" s="426">
        <v>9831.51</v>
      </c>
      <c r="G12" s="426">
        <v>377.97</v>
      </c>
      <c r="H12" s="426">
        <v>9562.91</v>
      </c>
      <c r="I12" s="426">
        <v>17098.25</v>
      </c>
      <c r="J12" s="208"/>
    </row>
    <row r="13" spans="1:10" s="50" customFormat="1" ht="15" customHeight="1" x14ac:dyDescent="0.2">
      <c r="A13" s="212"/>
      <c r="B13" s="209"/>
      <c r="C13" s="231" t="s">
        <v>163</v>
      </c>
      <c r="D13" s="426"/>
      <c r="E13" s="426"/>
      <c r="F13" s="426"/>
      <c r="G13" s="426"/>
      <c r="H13" s="426"/>
      <c r="I13" s="426"/>
      <c r="J13" s="210"/>
    </row>
    <row r="14" spans="1:10" ht="15" customHeight="1" x14ac:dyDescent="0.2">
      <c r="B14" s="203"/>
      <c r="C14" s="229" t="s">
        <v>164</v>
      </c>
      <c r="D14" s="424">
        <v>105.40660357588818</v>
      </c>
      <c r="E14" s="424">
        <v>274.70898193692392</v>
      </c>
      <c r="F14" s="424">
        <v>35.713622092349539</v>
      </c>
      <c r="G14" s="424">
        <v>347.07345841562432</v>
      </c>
      <c r="H14" s="424">
        <v>148.34883327066609</v>
      </c>
      <c r="I14" s="424">
        <v>8.8220795548844197</v>
      </c>
      <c r="J14" s="204"/>
    </row>
    <row r="15" spans="1:10" s="50" customFormat="1" ht="15" customHeight="1" x14ac:dyDescent="0.2">
      <c r="B15" s="205"/>
      <c r="C15" s="226" t="s">
        <v>165</v>
      </c>
      <c r="D15" s="424"/>
      <c r="E15" s="424"/>
      <c r="F15" s="424"/>
      <c r="G15" s="424"/>
      <c r="H15" s="424"/>
      <c r="I15" s="424"/>
      <c r="J15" s="206"/>
    </row>
    <row r="16" spans="1:10" ht="15" customHeight="1" x14ac:dyDescent="0.2">
      <c r="B16" s="207"/>
      <c r="C16" s="230" t="s">
        <v>166</v>
      </c>
      <c r="D16" s="426">
        <v>13498.3</v>
      </c>
      <c r="E16" s="426">
        <v>2525</v>
      </c>
      <c r="F16" s="426">
        <v>17404.887780163492</v>
      </c>
      <c r="G16" s="426">
        <v>4211.6371595779638</v>
      </c>
      <c r="H16" s="426">
        <v>11528.640795745458</v>
      </c>
      <c r="I16" s="426">
        <v>1404.2577064389668</v>
      </c>
      <c r="J16" s="208"/>
    </row>
    <row r="17" spans="2:10" s="50" customFormat="1" ht="15" customHeight="1" x14ac:dyDescent="0.2">
      <c r="B17" s="209"/>
      <c r="C17" s="231" t="s">
        <v>196</v>
      </c>
      <c r="D17" s="426"/>
      <c r="E17" s="426"/>
      <c r="F17" s="426"/>
      <c r="G17" s="426"/>
      <c r="H17" s="426"/>
      <c r="I17" s="426"/>
      <c r="J17" s="210"/>
    </row>
    <row r="18" spans="2:10" s="50" customFormat="1" ht="15" customHeight="1" x14ac:dyDescent="0.2">
      <c r="B18" s="205"/>
      <c r="C18" s="229" t="s">
        <v>167</v>
      </c>
      <c r="D18" s="428">
        <v>2.1</v>
      </c>
      <c r="E18" s="428">
        <v>1.4</v>
      </c>
      <c r="F18" s="428">
        <v>2.9</v>
      </c>
      <c r="G18" s="428">
        <v>0.8</v>
      </c>
      <c r="H18" s="428">
        <v>6.6</v>
      </c>
      <c r="I18" s="428">
        <v>2.2999999999999998</v>
      </c>
      <c r="J18" s="213"/>
    </row>
    <row r="19" spans="2:10" s="50" customFormat="1" ht="15" customHeight="1" x14ac:dyDescent="0.2">
      <c r="B19" s="205"/>
      <c r="C19" s="226" t="s">
        <v>4</v>
      </c>
      <c r="D19" s="429"/>
      <c r="E19" s="429"/>
      <c r="F19" s="429"/>
      <c r="G19" s="429"/>
      <c r="H19" s="429"/>
      <c r="I19" s="429"/>
      <c r="J19" s="213"/>
    </row>
    <row r="20" spans="2:10" ht="15" customHeight="1" x14ac:dyDescent="0.2">
      <c r="B20" s="207"/>
      <c r="C20" s="230" t="s">
        <v>168</v>
      </c>
      <c r="D20" s="426">
        <v>100</v>
      </c>
      <c r="E20" s="426">
        <v>105.72</v>
      </c>
      <c r="F20" s="426">
        <v>141.80269278728966</v>
      </c>
      <c r="G20" s="426">
        <v>93.517647881194463</v>
      </c>
      <c r="H20" s="426">
        <v>34.671609381236181</v>
      </c>
      <c r="I20" s="426">
        <v>64.391259152026805</v>
      </c>
      <c r="J20" s="208"/>
    </row>
    <row r="21" spans="2:10" s="50" customFormat="1" ht="15" customHeight="1" x14ac:dyDescent="0.2">
      <c r="B21" s="209"/>
      <c r="C21" s="231" t="s">
        <v>208</v>
      </c>
      <c r="D21" s="426"/>
      <c r="E21" s="426"/>
      <c r="F21" s="426"/>
      <c r="G21" s="426"/>
      <c r="H21" s="426"/>
      <c r="I21" s="426"/>
      <c r="J21" s="210"/>
    </row>
    <row r="22" spans="2:10" ht="15" customHeight="1" x14ac:dyDescent="0.2">
      <c r="B22" s="203"/>
      <c r="C22" s="229" t="s">
        <v>169</v>
      </c>
      <c r="D22" s="424">
        <v>2060.0056880880002</v>
      </c>
      <c r="E22" s="424">
        <v>419</v>
      </c>
      <c r="F22" s="424">
        <v>1418.4695567441911</v>
      </c>
      <c r="G22" s="424">
        <v>623.10006924156755</v>
      </c>
      <c r="H22" s="424">
        <v>2048.0247625404477</v>
      </c>
      <c r="I22" s="424">
        <v>375.41361191228594</v>
      </c>
      <c r="J22" s="100"/>
    </row>
    <row r="23" spans="2:10" s="50" customFormat="1" ht="15" customHeight="1" x14ac:dyDescent="0.2">
      <c r="B23" s="205"/>
      <c r="C23" s="226" t="s">
        <v>196</v>
      </c>
      <c r="D23" s="430"/>
      <c r="E23" s="430"/>
      <c r="F23" s="430"/>
      <c r="G23" s="430"/>
      <c r="H23" s="430"/>
      <c r="I23" s="430"/>
      <c r="J23" s="213"/>
    </row>
    <row r="24" spans="2:10" ht="15" customHeight="1" x14ac:dyDescent="0.2">
      <c r="B24" s="207"/>
      <c r="C24" s="227" t="s">
        <v>170</v>
      </c>
      <c r="D24" s="426">
        <v>1907.7004340210001</v>
      </c>
      <c r="E24" s="426">
        <v>616</v>
      </c>
      <c r="F24" s="426">
        <v>2170.1999999999998</v>
      </c>
      <c r="G24" s="426">
        <v>614.45000000000005</v>
      </c>
      <c r="H24" s="426">
        <v>1713.24</v>
      </c>
      <c r="I24" s="426">
        <v>210.69</v>
      </c>
      <c r="J24" s="208"/>
    </row>
    <row r="25" spans="2:10" s="50" customFormat="1" ht="15" customHeight="1" x14ac:dyDescent="0.2">
      <c r="B25" s="214"/>
      <c r="C25" s="232" t="s">
        <v>196</v>
      </c>
      <c r="D25" s="425"/>
      <c r="E25" s="425"/>
      <c r="F25" s="431"/>
      <c r="G25" s="431"/>
      <c r="H25" s="431"/>
      <c r="I25" s="431"/>
      <c r="J25" s="215"/>
    </row>
    <row r="26" spans="2:10" ht="24.75" customHeight="1" x14ac:dyDescent="0.2">
      <c r="B26" s="546" t="s">
        <v>193</v>
      </c>
      <c r="C26" s="546"/>
      <c r="D26" s="546"/>
      <c r="E26" s="546"/>
      <c r="F26" s="546"/>
      <c r="G26" s="546"/>
      <c r="H26" s="546"/>
      <c r="I26" s="546"/>
    </row>
    <row r="27" spans="2:10" ht="12.75" customHeight="1" x14ac:dyDescent="0.2">
      <c r="B27" s="553" t="s">
        <v>260</v>
      </c>
      <c r="C27" s="553"/>
      <c r="D27" s="553"/>
      <c r="E27" s="553"/>
      <c r="F27" s="553"/>
      <c r="G27" s="553"/>
      <c r="H27" s="553"/>
      <c r="I27" s="553"/>
    </row>
    <row r="28" spans="2:10" ht="12.75" customHeight="1" x14ac:dyDescent="0.2">
      <c r="B28" s="606" t="s">
        <v>210</v>
      </c>
      <c r="C28" s="606"/>
      <c r="D28" s="606"/>
      <c r="E28" s="606"/>
      <c r="F28" s="606"/>
      <c r="G28" s="606"/>
      <c r="H28" s="606"/>
      <c r="I28" s="606"/>
    </row>
    <row r="29" spans="2:10" ht="12.75" customHeight="1" x14ac:dyDescent="0.2">
      <c r="B29" s="606" t="s">
        <v>211</v>
      </c>
      <c r="C29" s="606"/>
      <c r="D29" s="606"/>
      <c r="E29" s="606"/>
      <c r="F29" s="606"/>
      <c r="G29" s="606"/>
      <c r="H29" s="606"/>
      <c r="I29" s="606"/>
    </row>
    <row r="31" spans="2:10" x14ac:dyDescent="0.2">
      <c r="E31" s="474"/>
    </row>
    <row r="34" spans="4:7" x14ac:dyDescent="0.2">
      <c r="D34" s="194"/>
      <c r="E34" s="194"/>
      <c r="G34" s="220"/>
    </row>
  </sheetData>
  <mergeCells count="8">
    <mergeCell ref="B29:I29"/>
    <mergeCell ref="B28:I28"/>
    <mergeCell ref="B26:I26"/>
    <mergeCell ref="B27:I27"/>
    <mergeCell ref="B1:C1"/>
    <mergeCell ref="B2:J2"/>
    <mergeCell ref="B3:J3"/>
    <mergeCell ref="B4:J4"/>
  </mergeCells>
  <phoneticPr fontId="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38"/>
  <sheetViews>
    <sheetView tabSelected="1" zoomScale="85" zoomScaleNormal="85" workbookViewId="0">
      <selection activeCell="B6" sqref="B6:I6"/>
    </sheetView>
  </sheetViews>
  <sheetFormatPr defaultRowHeight="12.75" x14ac:dyDescent="0.2"/>
  <cols>
    <col min="1" max="1" width="2.28515625" customWidth="1"/>
    <col min="9" max="9" width="25" customWidth="1"/>
  </cols>
  <sheetData>
    <row r="1" spans="2:9" ht="15.75" x14ac:dyDescent="0.25">
      <c r="B1" s="503" t="s">
        <v>148</v>
      </c>
      <c r="C1" s="503"/>
      <c r="D1" s="503"/>
      <c r="E1" s="503"/>
      <c r="F1" s="503"/>
      <c r="G1" s="503"/>
      <c r="H1" s="503"/>
      <c r="I1" s="503"/>
    </row>
    <row r="2" spans="2:9" ht="5.0999999999999996" customHeight="1" x14ac:dyDescent="0.2"/>
    <row r="3" spans="2:9" ht="64.5" customHeight="1" x14ac:dyDescent="0.2">
      <c r="B3" s="504" t="s">
        <v>222</v>
      </c>
      <c r="C3" s="504"/>
      <c r="D3" s="504"/>
      <c r="E3" s="504"/>
      <c r="F3" s="504"/>
      <c r="G3" s="504"/>
      <c r="H3" s="504"/>
      <c r="I3" s="504"/>
    </row>
    <row r="4" spans="2:9" ht="52.5" customHeight="1" x14ac:dyDescent="0.2">
      <c r="B4" s="505" t="s">
        <v>224</v>
      </c>
      <c r="C4" s="506"/>
      <c r="D4" s="506"/>
      <c r="E4" s="506"/>
      <c r="F4" s="506"/>
      <c r="G4" s="506"/>
      <c r="H4" s="506"/>
      <c r="I4" s="506"/>
    </row>
    <row r="5" spans="2:9" ht="27" customHeight="1" x14ac:dyDescent="0.2">
      <c r="B5" s="505" t="s">
        <v>239</v>
      </c>
      <c r="C5" s="505"/>
      <c r="D5" s="505"/>
      <c r="E5" s="505"/>
      <c r="F5" s="505"/>
      <c r="G5" s="505"/>
      <c r="H5" s="505"/>
      <c r="I5" s="505"/>
    </row>
    <row r="6" spans="2:9" ht="14.25" customHeight="1" x14ac:dyDescent="0.2">
      <c r="B6" s="507" t="s">
        <v>232</v>
      </c>
      <c r="C6" s="507"/>
      <c r="D6" s="507"/>
      <c r="E6" s="507"/>
      <c r="F6" s="507"/>
      <c r="G6" s="507"/>
      <c r="H6" s="507"/>
      <c r="I6" s="507"/>
    </row>
    <row r="7" spans="2:9" ht="14.25" customHeight="1" x14ac:dyDescent="0.2">
      <c r="B7" s="507" t="s">
        <v>237</v>
      </c>
      <c r="C7" s="507"/>
      <c r="D7" s="507"/>
      <c r="E7" s="507"/>
      <c r="F7" s="507"/>
      <c r="G7" s="507"/>
      <c r="H7" s="507"/>
      <c r="I7" s="507"/>
    </row>
    <row r="8" spans="2:9" ht="14.25" customHeight="1" x14ac:dyDescent="0.2">
      <c r="B8" s="507" t="s">
        <v>233</v>
      </c>
      <c r="C8" s="507"/>
      <c r="D8" s="507"/>
      <c r="E8" s="507"/>
      <c r="F8" s="507"/>
      <c r="G8" s="507"/>
      <c r="H8" s="507"/>
      <c r="I8" s="507"/>
    </row>
    <row r="9" spans="2:9" ht="14.25" customHeight="1" x14ac:dyDescent="0.2">
      <c r="B9" s="507" t="s">
        <v>234</v>
      </c>
      <c r="C9" s="507"/>
      <c r="D9" s="507"/>
      <c r="E9" s="507"/>
      <c r="F9" s="507"/>
      <c r="G9" s="507"/>
      <c r="H9" s="507"/>
      <c r="I9" s="507"/>
    </row>
    <row r="10" spans="2:9" ht="15.75" customHeight="1" x14ac:dyDescent="0.2">
      <c r="B10" s="507" t="s">
        <v>235</v>
      </c>
      <c r="C10" s="507"/>
      <c r="D10" s="507"/>
      <c r="E10" s="507"/>
      <c r="F10" s="507"/>
      <c r="G10" s="507"/>
      <c r="H10" s="507"/>
      <c r="I10" s="507"/>
    </row>
    <row r="11" spans="2:9" ht="14.25" customHeight="1" x14ac:dyDescent="0.2">
      <c r="B11" s="507" t="s">
        <v>236</v>
      </c>
      <c r="C11" s="507"/>
      <c r="D11" s="507"/>
      <c r="E11" s="507"/>
      <c r="F11" s="507"/>
      <c r="G11" s="507"/>
      <c r="H11" s="507"/>
      <c r="I11" s="507"/>
    </row>
    <row r="12" spans="2:9" ht="14.25" customHeight="1" x14ac:dyDescent="0.2">
      <c r="B12" s="440"/>
      <c r="C12" s="440"/>
      <c r="D12" s="440"/>
      <c r="E12" s="440"/>
      <c r="F12" s="440"/>
      <c r="G12" s="440"/>
      <c r="H12" s="440"/>
      <c r="I12" s="440"/>
    </row>
    <row r="13" spans="2:9" ht="15" customHeight="1" x14ac:dyDescent="0.2">
      <c r="B13" s="510" t="s">
        <v>177</v>
      </c>
      <c r="C13" s="509"/>
      <c r="D13" s="509"/>
      <c r="E13" s="509"/>
      <c r="F13" s="509"/>
      <c r="G13" s="509"/>
      <c r="H13" s="509"/>
      <c r="I13" s="509"/>
    </row>
    <row r="14" spans="2:9" ht="15" customHeight="1" x14ac:dyDescent="0.2">
      <c r="B14" s="506" t="s">
        <v>150</v>
      </c>
      <c r="C14" s="506"/>
      <c r="D14" s="506"/>
      <c r="E14" s="506"/>
      <c r="F14" s="506"/>
      <c r="G14" s="506"/>
      <c r="H14" s="506"/>
      <c r="I14" s="506"/>
    </row>
    <row r="15" spans="2:9" ht="29.25" customHeight="1" x14ac:dyDescent="0.2">
      <c r="B15" s="506" t="s">
        <v>174</v>
      </c>
      <c r="C15" s="506"/>
      <c r="D15" s="506"/>
      <c r="E15" s="506"/>
      <c r="F15" s="506"/>
      <c r="G15" s="506"/>
      <c r="H15" s="506"/>
      <c r="I15" s="506"/>
    </row>
    <row r="16" spans="2:9" ht="27.75" customHeight="1" x14ac:dyDescent="0.2">
      <c r="B16" s="506" t="s">
        <v>220</v>
      </c>
      <c r="C16" s="506"/>
      <c r="D16" s="506"/>
      <c r="E16" s="506"/>
      <c r="F16" s="506"/>
      <c r="G16" s="506"/>
      <c r="H16" s="506"/>
      <c r="I16" s="506"/>
    </row>
    <row r="17" spans="2:9" ht="5.0999999999999996" customHeight="1" x14ac:dyDescent="0.2">
      <c r="B17" s="175"/>
      <c r="C17" s="175"/>
      <c r="D17" s="175"/>
      <c r="E17" s="175"/>
      <c r="F17" s="175"/>
      <c r="G17" s="175"/>
      <c r="H17" s="175"/>
      <c r="I17" s="175"/>
    </row>
    <row r="18" spans="2:9" ht="15" customHeight="1" x14ac:dyDescent="0.2">
      <c r="B18" s="505" t="s">
        <v>215</v>
      </c>
      <c r="C18" s="505"/>
      <c r="D18" s="505"/>
      <c r="E18" s="505"/>
      <c r="F18" s="505"/>
      <c r="G18" s="505"/>
      <c r="H18" s="505"/>
      <c r="I18" s="505"/>
    </row>
    <row r="19" spans="2:9" ht="5.0999999999999996" customHeight="1" x14ac:dyDescent="0.2">
      <c r="B19" s="175"/>
      <c r="C19" s="175"/>
      <c r="D19" s="175"/>
      <c r="E19" s="175"/>
      <c r="F19" s="175"/>
      <c r="G19" s="175"/>
      <c r="H19" s="175"/>
      <c r="I19" s="175"/>
    </row>
    <row r="20" spans="2:9" ht="15" customHeight="1" x14ac:dyDescent="0.2">
      <c r="B20" s="509" t="s">
        <v>175</v>
      </c>
      <c r="C20" s="509"/>
      <c r="D20" s="509"/>
      <c r="E20" s="509"/>
      <c r="F20" s="509"/>
      <c r="G20" s="509"/>
      <c r="H20" s="509"/>
      <c r="I20" s="509"/>
    </row>
    <row r="21" spans="2:9" ht="15" customHeight="1" x14ac:dyDescent="0.2">
      <c r="B21" s="513" t="s">
        <v>180</v>
      </c>
      <c r="C21" s="509"/>
      <c r="D21" s="509"/>
      <c r="E21" s="509"/>
      <c r="F21" s="509"/>
      <c r="G21" s="509"/>
      <c r="H21" s="509"/>
      <c r="I21" s="509"/>
    </row>
    <row r="22" spans="2:9" ht="5.0999999999999996" customHeight="1" x14ac:dyDescent="0.2">
      <c r="B22" s="174"/>
      <c r="C22" s="176"/>
      <c r="D22" s="176"/>
      <c r="E22" s="176"/>
      <c r="F22" s="176"/>
      <c r="G22" s="176"/>
      <c r="H22" s="176"/>
      <c r="I22" s="176"/>
    </row>
    <row r="23" spans="2:9" ht="39" customHeight="1" x14ac:dyDescent="0.2">
      <c r="B23" s="510" t="s">
        <v>216</v>
      </c>
      <c r="C23" s="510"/>
      <c r="D23" s="510"/>
      <c r="E23" s="510"/>
      <c r="F23" s="510"/>
      <c r="G23" s="510"/>
      <c r="H23" s="510"/>
      <c r="I23" s="510"/>
    </row>
    <row r="24" spans="2:9" ht="5.0999999999999996" customHeight="1" x14ac:dyDescent="0.2">
      <c r="B24" s="406"/>
      <c r="C24" s="406"/>
      <c r="D24" s="406"/>
      <c r="E24" s="406"/>
      <c r="F24" s="406"/>
      <c r="G24" s="406"/>
      <c r="H24" s="406"/>
      <c r="I24" s="406"/>
    </row>
    <row r="25" spans="2:9" ht="26.25" customHeight="1" x14ac:dyDescent="0.2">
      <c r="B25" s="510" t="s">
        <v>176</v>
      </c>
      <c r="C25" s="509"/>
      <c r="D25" s="509"/>
      <c r="E25" s="509"/>
      <c r="F25" s="509"/>
      <c r="G25" s="509"/>
      <c r="H25" s="509"/>
      <c r="I25" s="509"/>
    </row>
    <row r="26" spans="2:9" ht="26.25" customHeight="1" x14ac:dyDescent="0.2">
      <c r="B26" s="511" t="s">
        <v>221</v>
      </c>
      <c r="C26" s="512"/>
      <c r="D26" s="512"/>
      <c r="E26" s="512"/>
      <c r="F26" s="512"/>
      <c r="G26" s="512"/>
      <c r="H26" s="512"/>
      <c r="I26" s="512"/>
    </row>
    <row r="27" spans="2:9" ht="5.25" customHeight="1" x14ac:dyDescent="0.2">
      <c r="B27" s="176"/>
      <c r="C27" s="176"/>
      <c r="D27" s="176"/>
      <c r="E27" s="176"/>
      <c r="F27" s="176"/>
      <c r="G27" s="176"/>
      <c r="H27" s="176"/>
      <c r="I27" s="176"/>
    </row>
    <row r="28" spans="2:9" ht="40.5" customHeight="1" x14ac:dyDescent="0.2">
      <c r="B28" s="508" t="s">
        <v>173</v>
      </c>
      <c r="C28" s="508"/>
      <c r="D28" s="508"/>
      <c r="E28" s="508"/>
      <c r="F28" s="508"/>
      <c r="G28" s="508"/>
      <c r="H28" s="508"/>
      <c r="I28" s="508"/>
    </row>
    <row r="38" spans="6:6" x14ac:dyDescent="0.2">
      <c r="F38" s="233"/>
    </row>
  </sheetData>
  <mergeCells count="21">
    <mergeCell ref="B5:I5"/>
    <mergeCell ref="B6:I6"/>
    <mergeCell ref="B8:I8"/>
    <mergeCell ref="B9:I9"/>
    <mergeCell ref="B10:I10"/>
    <mergeCell ref="B1:I1"/>
    <mergeCell ref="B3:I3"/>
    <mergeCell ref="B4:I4"/>
    <mergeCell ref="B11:I11"/>
    <mergeCell ref="B28:I28"/>
    <mergeCell ref="B15:I15"/>
    <mergeCell ref="B16:I16"/>
    <mergeCell ref="B18:I18"/>
    <mergeCell ref="B20:I20"/>
    <mergeCell ref="B23:I23"/>
    <mergeCell ref="B25:I25"/>
    <mergeCell ref="B26:I26"/>
    <mergeCell ref="B13:I13"/>
    <mergeCell ref="B14:I14"/>
    <mergeCell ref="B21:I21"/>
    <mergeCell ref="B7:I7"/>
  </mergeCells>
  <phoneticPr fontId="6" type="noConversion"/>
  <hyperlinks>
    <hyperlink ref="B21" r:id="rId1"/>
    <hyperlink ref="B6:I6" r:id="rId2" display="             European Automobile Manufacturers’ Association (ACEA)"/>
    <hyperlink ref="B8:I8" r:id="rId3" display="International Road Federation (IRF) "/>
    <hyperlink ref="B9:I9" r:id="rId4" display="International Transport Forum (ITF)"/>
    <hyperlink ref="B10:I10" r:id="rId5" display="International Union of Railways (UIC)"/>
    <hyperlink ref="B11:I11" r:id="rId6" display="United Nation Economic Commission for Europe (UNECE)"/>
    <hyperlink ref="B7:I7" r:id="rId7" display="FlightGlobal"/>
  </hyperlinks>
  <printOptions horizontalCentered="1"/>
  <pageMargins left="0.6692913385826772" right="0.74803149606299213" top="0.51181102362204722" bottom="0.27559055118110237" header="0" footer="0"/>
  <pageSetup paperSize="9" orientation="portrait"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3"/>
  <sheetViews>
    <sheetView zoomScaleNormal="100" workbookViewId="0">
      <selection activeCell="N13" sqref="N13"/>
    </sheetView>
  </sheetViews>
  <sheetFormatPr defaultRowHeight="12.75" x14ac:dyDescent="0.2"/>
  <cols>
    <col min="1" max="1" width="0.85546875" customWidth="1"/>
    <col min="2" max="2" width="4.5703125" customWidth="1"/>
    <col min="3" max="3" width="1.85546875" customWidth="1"/>
    <col min="5" max="5" width="13.140625" customWidth="1"/>
    <col min="8" max="8" width="8" customWidth="1"/>
    <col min="9" max="9" width="9.85546875" customWidth="1"/>
  </cols>
  <sheetData>
    <row r="1" spans="1:9" ht="20.100000000000001" customHeight="1" x14ac:dyDescent="0.2">
      <c r="B1" s="498" t="s">
        <v>0</v>
      </c>
      <c r="C1" s="498"/>
      <c r="D1" s="498"/>
      <c r="E1" s="498"/>
      <c r="F1" s="498"/>
      <c r="G1" s="498"/>
      <c r="H1" s="498"/>
      <c r="I1" s="498"/>
    </row>
    <row r="2" spans="1:9" ht="20.100000000000001" customHeight="1" x14ac:dyDescent="0.2">
      <c r="B2" s="501" t="s">
        <v>1</v>
      </c>
      <c r="C2" s="501"/>
      <c r="D2" s="501"/>
      <c r="E2" s="501"/>
      <c r="F2" s="501"/>
      <c r="G2" s="501"/>
      <c r="H2" s="501"/>
      <c r="I2" s="501"/>
    </row>
    <row r="3" spans="1:9" ht="20.100000000000001" customHeight="1" x14ac:dyDescent="0.2">
      <c r="B3" s="500" t="s">
        <v>153</v>
      </c>
      <c r="C3" s="500"/>
      <c r="D3" s="500"/>
      <c r="E3" s="500"/>
      <c r="F3" s="500"/>
      <c r="G3" s="500"/>
      <c r="H3" s="500"/>
      <c r="I3" s="500"/>
    </row>
    <row r="4" spans="1:9" ht="20.100000000000001" customHeight="1" x14ac:dyDescent="0.2">
      <c r="B4" s="500"/>
      <c r="C4" s="500"/>
      <c r="D4" s="500"/>
      <c r="E4" s="500"/>
      <c r="F4" s="500"/>
      <c r="G4" s="500"/>
      <c r="H4" s="500"/>
      <c r="I4" s="500"/>
    </row>
    <row r="5" spans="1:9" ht="20.100000000000001" customHeight="1" x14ac:dyDescent="0.2">
      <c r="B5" s="502" t="s">
        <v>126</v>
      </c>
      <c r="C5" s="502"/>
      <c r="D5" s="502"/>
      <c r="E5" s="502"/>
      <c r="F5" s="502"/>
      <c r="G5" s="502"/>
      <c r="H5" s="502"/>
      <c r="I5" s="502"/>
    </row>
    <row r="6" spans="1:9" ht="20.100000000000001" customHeight="1" x14ac:dyDescent="0.2">
      <c r="B6" s="69"/>
      <c r="C6" s="69"/>
      <c r="D6" s="67"/>
      <c r="E6" s="68"/>
      <c r="F6" s="68"/>
      <c r="G6" s="68"/>
      <c r="H6" s="26"/>
      <c r="I6" s="1"/>
    </row>
    <row r="7" spans="1:9" ht="20.100000000000001" customHeight="1" x14ac:dyDescent="0.2">
      <c r="B7" s="69"/>
      <c r="C7" s="69"/>
      <c r="D7" s="67"/>
      <c r="E7" s="68"/>
      <c r="F7" s="68"/>
      <c r="G7" s="68"/>
      <c r="H7" s="26"/>
      <c r="I7" s="1"/>
    </row>
    <row r="8" spans="1:9" ht="20.100000000000001" customHeight="1" x14ac:dyDescent="0.2">
      <c r="B8" s="498" t="s">
        <v>152</v>
      </c>
      <c r="C8" s="498"/>
      <c r="D8" s="498"/>
      <c r="E8" s="498"/>
      <c r="F8" s="498"/>
      <c r="G8" s="498"/>
      <c r="H8" s="498"/>
      <c r="I8" s="498"/>
    </row>
    <row r="9" spans="1:9" ht="20.100000000000001" customHeight="1" x14ac:dyDescent="0.2">
      <c r="B9" s="517" t="s">
        <v>202</v>
      </c>
      <c r="C9" s="517"/>
      <c r="D9" s="517"/>
      <c r="E9" s="517"/>
      <c r="F9" s="517"/>
      <c r="G9" s="517"/>
      <c r="H9" s="517"/>
      <c r="I9" s="517"/>
    </row>
    <row r="10" spans="1:9" ht="20.100000000000001" customHeight="1" x14ac:dyDescent="0.2">
      <c r="B10" s="69"/>
      <c r="C10" s="69"/>
      <c r="D10" s="67"/>
      <c r="E10" s="68"/>
      <c r="F10" s="68"/>
      <c r="G10" s="68"/>
      <c r="H10" s="26"/>
      <c r="I10" s="1"/>
    </row>
    <row r="11" spans="1:9" ht="20.100000000000001" customHeight="1" x14ac:dyDescent="0.2">
      <c r="B11" s="516" t="s">
        <v>129</v>
      </c>
      <c r="C11" s="516"/>
      <c r="D11" s="516"/>
      <c r="E11" s="516"/>
      <c r="F11" s="516"/>
      <c r="G11" s="516"/>
      <c r="H11" s="516"/>
      <c r="I11" s="516"/>
    </row>
    <row r="12" spans="1:9" ht="20.100000000000001" customHeight="1" x14ac:dyDescent="0.25">
      <c r="A12" s="66"/>
      <c r="B12" s="66"/>
      <c r="C12" s="66"/>
      <c r="D12" s="66"/>
      <c r="E12" s="66"/>
      <c r="F12" s="66"/>
      <c r="G12" s="66"/>
      <c r="H12" s="1"/>
      <c r="I12" s="1"/>
    </row>
    <row r="13" spans="1:9" ht="20.100000000000001" customHeight="1" x14ac:dyDescent="0.2">
      <c r="B13" s="2"/>
      <c r="C13" s="2"/>
      <c r="D13" s="3"/>
      <c r="E13" s="3"/>
      <c r="F13" s="3"/>
      <c r="G13" s="3"/>
      <c r="H13" s="1"/>
      <c r="I13" s="1"/>
    </row>
    <row r="14" spans="1:9" ht="15" customHeight="1" x14ac:dyDescent="0.2">
      <c r="A14" s="65"/>
      <c r="C14" s="95"/>
      <c r="D14" s="8" t="s">
        <v>248</v>
      </c>
      <c r="E14" s="96"/>
      <c r="F14" s="8"/>
      <c r="G14" s="95"/>
      <c r="H14" s="95"/>
    </row>
    <row r="15" spans="1:9" ht="15" customHeight="1" x14ac:dyDescent="0.2">
      <c r="A15" s="65"/>
      <c r="C15" s="95"/>
      <c r="D15" s="8" t="s">
        <v>249</v>
      </c>
      <c r="E15" s="96"/>
      <c r="F15" s="8"/>
      <c r="G15" s="95"/>
      <c r="H15" s="95"/>
    </row>
    <row r="16" spans="1:9" ht="15" customHeight="1" x14ac:dyDescent="0.2">
      <c r="A16" s="90"/>
      <c r="B16" s="97" t="s">
        <v>144</v>
      </c>
      <c r="C16" s="7"/>
      <c r="D16" s="514" t="s">
        <v>158</v>
      </c>
      <c r="E16" s="514"/>
      <c r="F16" s="514"/>
      <c r="G16" s="514"/>
      <c r="H16" s="514"/>
    </row>
    <row r="17" spans="1:8" ht="15" customHeight="1" x14ac:dyDescent="0.2">
      <c r="A17" s="91"/>
      <c r="B17" s="97" t="s">
        <v>111</v>
      </c>
      <c r="C17" s="98"/>
      <c r="D17" s="514" t="s">
        <v>244</v>
      </c>
      <c r="E17" s="514"/>
      <c r="F17" s="514"/>
      <c r="G17" s="514"/>
      <c r="H17" s="514"/>
    </row>
    <row r="18" spans="1:8" ht="15" customHeight="1" x14ac:dyDescent="0.2">
      <c r="A18" s="91"/>
      <c r="B18" s="97" t="s">
        <v>113</v>
      </c>
      <c r="C18" s="98"/>
      <c r="D18" s="514" t="s">
        <v>250</v>
      </c>
      <c r="E18" s="514"/>
      <c r="F18" s="514"/>
      <c r="G18" s="514"/>
      <c r="H18" s="514"/>
    </row>
    <row r="19" spans="1:8" ht="15" customHeight="1" x14ac:dyDescent="0.2">
      <c r="A19" s="91"/>
      <c r="B19" s="97" t="s">
        <v>116</v>
      </c>
      <c r="C19" s="98"/>
      <c r="D19" s="514" t="s">
        <v>251</v>
      </c>
      <c r="E19" s="514"/>
      <c r="F19" s="514"/>
      <c r="G19" s="514"/>
      <c r="H19" s="514"/>
    </row>
    <row r="20" spans="1:8" ht="15" customHeight="1" x14ac:dyDescent="0.2">
      <c r="A20" s="91"/>
      <c r="B20" s="97" t="s">
        <v>118</v>
      </c>
      <c r="C20" s="98"/>
      <c r="D20" s="515" t="s">
        <v>108</v>
      </c>
      <c r="E20" s="515"/>
      <c r="F20" s="515"/>
      <c r="G20" s="515"/>
      <c r="H20" s="515"/>
    </row>
    <row r="21" spans="1:8" ht="15" customHeight="1" x14ac:dyDescent="0.2">
      <c r="A21" s="91"/>
      <c r="B21" s="97" t="s">
        <v>130</v>
      </c>
      <c r="C21" s="98"/>
      <c r="D21" s="514" t="s">
        <v>252</v>
      </c>
      <c r="E21" s="514"/>
      <c r="F21" s="514"/>
      <c r="G21" s="514"/>
      <c r="H21" s="514"/>
    </row>
    <row r="22" spans="1:8" ht="15" customHeight="1" x14ac:dyDescent="0.2">
      <c r="A22" s="91"/>
      <c r="B22" s="97" t="s">
        <v>131</v>
      </c>
      <c r="C22" s="98"/>
      <c r="D22" s="514" t="s">
        <v>253</v>
      </c>
      <c r="E22" s="514"/>
      <c r="F22" s="514"/>
      <c r="G22" s="514"/>
      <c r="H22" s="514"/>
    </row>
    <row r="23" spans="1:8" ht="15" customHeight="1" x14ac:dyDescent="0.2">
      <c r="A23" s="91"/>
      <c r="B23" s="97" t="s">
        <v>132</v>
      </c>
      <c r="C23" s="98"/>
      <c r="D23" s="514" t="s">
        <v>254</v>
      </c>
      <c r="E23" s="514"/>
      <c r="F23" s="514"/>
      <c r="G23" s="514"/>
      <c r="H23" s="514"/>
    </row>
  </sheetData>
  <mergeCells count="16">
    <mergeCell ref="B11:I11"/>
    <mergeCell ref="B1:I1"/>
    <mergeCell ref="B2:I2"/>
    <mergeCell ref="B3:I3"/>
    <mergeCell ref="B5:I5"/>
    <mergeCell ref="B8:I8"/>
    <mergeCell ref="B9:I9"/>
    <mergeCell ref="B4:I4"/>
    <mergeCell ref="D16:H16"/>
    <mergeCell ref="D19:H19"/>
    <mergeCell ref="D23:H23"/>
    <mergeCell ref="D21:H21"/>
    <mergeCell ref="D17:H17"/>
    <mergeCell ref="D20:H20"/>
    <mergeCell ref="D18:H18"/>
    <mergeCell ref="D22:H22"/>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B1:G22"/>
  <sheetViews>
    <sheetView workbookViewId="0">
      <selection activeCell="G19" sqref="G19"/>
    </sheetView>
  </sheetViews>
  <sheetFormatPr defaultRowHeight="11.25" x14ac:dyDescent="0.2"/>
  <cols>
    <col min="1" max="1" width="1" style="5" customWidth="1"/>
    <col min="2" max="2" width="2.85546875" style="11" customWidth="1"/>
    <col min="3" max="3" width="5.7109375" style="11" customWidth="1"/>
    <col min="4" max="4" width="10.85546875" style="12" customWidth="1"/>
    <col min="5" max="5" width="10.7109375" style="5" customWidth="1"/>
    <col min="6" max="6" width="16.42578125" style="5" customWidth="1"/>
    <col min="7" max="16384" width="9.140625" style="5"/>
  </cols>
  <sheetData>
    <row r="1" spans="2:7" s="93" customFormat="1" ht="30" customHeight="1" x14ac:dyDescent="0.2">
      <c r="B1" s="518" t="s">
        <v>2</v>
      </c>
      <c r="C1" s="518"/>
      <c r="D1" s="518"/>
      <c r="E1" s="518"/>
      <c r="F1" s="518"/>
      <c r="G1" s="92"/>
    </row>
    <row r="2" spans="2:7" ht="15" customHeight="1" x14ac:dyDescent="0.2">
      <c r="B2" s="125">
        <v>12</v>
      </c>
      <c r="C2" s="126"/>
      <c r="D2" s="127" t="s">
        <v>3</v>
      </c>
      <c r="E2" s="128"/>
      <c r="F2" s="129"/>
      <c r="G2" s="6"/>
    </row>
    <row r="3" spans="2:7" ht="15" customHeight="1" x14ac:dyDescent="0.2">
      <c r="B3" s="130" t="s">
        <v>4</v>
      </c>
      <c r="C3" s="131"/>
      <c r="D3" s="132" t="s">
        <v>5</v>
      </c>
      <c r="E3" s="132"/>
      <c r="F3" s="133"/>
      <c r="G3" s="6"/>
    </row>
    <row r="4" spans="2:7" ht="15" customHeight="1" x14ac:dyDescent="0.2">
      <c r="B4" s="134" t="s">
        <v>6</v>
      </c>
      <c r="C4" s="131"/>
      <c r="D4" s="132" t="s">
        <v>7</v>
      </c>
      <c r="E4" s="132"/>
      <c r="F4" s="133"/>
      <c r="G4" s="6"/>
    </row>
    <row r="5" spans="2:7" ht="15" customHeight="1" x14ac:dyDescent="0.2">
      <c r="B5" s="130" t="s">
        <v>8</v>
      </c>
      <c r="C5" s="131"/>
      <c r="D5" s="132" t="s">
        <v>9</v>
      </c>
      <c r="E5" s="132"/>
      <c r="F5" s="133"/>
      <c r="G5" s="6"/>
    </row>
    <row r="6" spans="2:7" ht="15" customHeight="1" x14ac:dyDescent="0.2">
      <c r="B6" s="130">
        <v>0</v>
      </c>
      <c r="C6" s="135"/>
      <c r="D6" s="132" t="s">
        <v>10</v>
      </c>
      <c r="E6" s="132"/>
      <c r="F6" s="133"/>
      <c r="G6" s="6"/>
    </row>
    <row r="7" spans="2:7" ht="15" customHeight="1" x14ac:dyDescent="0.2">
      <c r="B7" s="130" t="s">
        <v>195</v>
      </c>
      <c r="C7" s="131"/>
      <c r="D7" s="132" t="s">
        <v>11</v>
      </c>
      <c r="E7" s="132"/>
      <c r="F7" s="133"/>
      <c r="G7" s="6"/>
    </row>
    <row r="8" spans="2:7" ht="15" customHeight="1" x14ac:dyDescent="0.2">
      <c r="B8" s="136" t="s">
        <v>12</v>
      </c>
      <c r="C8" s="137"/>
      <c r="D8" s="521" t="s">
        <v>13</v>
      </c>
      <c r="E8" s="521"/>
      <c r="F8" s="522"/>
      <c r="G8" s="6"/>
    </row>
    <row r="9" spans="2:7" ht="15" customHeight="1" x14ac:dyDescent="0.2">
      <c r="B9" s="130" t="s">
        <v>14</v>
      </c>
      <c r="C9" s="131"/>
      <c r="D9" s="132" t="s">
        <v>227</v>
      </c>
      <c r="E9" s="132"/>
      <c r="F9" s="133"/>
      <c r="G9" s="9"/>
    </row>
    <row r="10" spans="2:7" ht="15" customHeight="1" x14ac:dyDescent="0.2">
      <c r="B10" s="130" t="s">
        <v>15</v>
      </c>
      <c r="C10" s="131"/>
      <c r="D10" s="132" t="s">
        <v>16</v>
      </c>
      <c r="E10" s="132"/>
      <c r="F10" s="133"/>
      <c r="G10" s="6"/>
    </row>
    <row r="11" spans="2:7" ht="15" customHeight="1" x14ac:dyDescent="0.2">
      <c r="B11" s="130" t="s">
        <v>225</v>
      </c>
      <c r="C11" s="131"/>
      <c r="D11" s="132" t="s">
        <v>226</v>
      </c>
      <c r="E11" s="132"/>
      <c r="F11" s="133"/>
      <c r="G11" s="6"/>
    </row>
    <row r="12" spans="2:7" ht="15" customHeight="1" x14ac:dyDescent="0.2">
      <c r="B12" s="130" t="s">
        <v>17</v>
      </c>
      <c r="C12" s="131"/>
      <c r="D12" s="132" t="s">
        <v>18</v>
      </c>
      <c r="E12" s="132"/>
      <c r="F12" s="133"/>
      <c r="G12" s="6"/>
    </row>
    <row r="13" spans="2:7" ht="15" customHeight="1" x14ac:dyDescent="0.2">
      <c r="B13" s="130" t="s">
        <v>19</v>
      </c>
      <c r="C13" s="131"/>
      <c r="D13" s="132" t="s">
        <v>20</v>
      </c>
      <c r="E13" s="132"/>
      <c r="F13" s="133"/>
      <c r="G13" s="6"/>
    </row>
    <row r="14" spans="2:7" ht="15" customHeight="1" x14ac:dyDescent="0.2">
      <c r="B14" s="136" t="s">
        <v>21</v>
      </c>
      <c r="C14" s="138"/>
      <c r="D14" s="521" t="s">
        <v>22</v>
      </c>
      <c r="E14" s="521"/>
      <c r="F14" s="522"/>
      <c r="G14" s="6"/>
    </row>
    <row r="15" spans="2:7" ht="24.95" customHeight="1" x14ac:dyDescent="0.2">
      <c r="B15" s="130" t="s">
        <v>186</v>
      </c>
      <c r="C15" s="131"/>
      <c r="D15" s="132" t="s">
        <v>185</v>
      </c>
      <c r="E15" s="115"/>
      <c r="F15" s="116"/>
      <c r="G15" s="9"/>
    </row>
    <row r="16" spans="2:7" ht="15" customHeight="1" x14ac:dyDescent="0.2">
      <c r="B16" s="130" t="s">
        <v>23</v>
      </c>
      <c r="C16" s="131"/>
      <c r="D16" s="519" t="s">
        <v>24</v>
      </c>
      <c r="E16" s="519"/>
      <c r="F16" s="520"/>
      <c r="G16" s="6"/>
    </row>
    <row r="17" spans="2:7" ht="15" customHeight="1" x14ac:dyDescent="0.2">
      <c r="B17" s="136" t="s">
        <v>25</v>
      </c>
      <c r="C17" s="137"/>
      <c r="D17" s="521" t="s">
        <v>26</v>
      </c>
      <c r="E17" s="521"/>
      <c r="F17" s="522"/>
      <c r="G17" s="6"/>
    </row>
    <row r="18" spans="2:7" ht="30" customHeight="1" x14ac:dyDescent="0.2">
      <c r="B18" s="139"/>
      <c r="C18" s="140"/>
      <c r="D18" s="141" t="s">
        <v>27</v>
      </c>
      <c r="E18" s="141"/>
      <c r="F18" s="142"/>
      <c r="G18" s="6"/>
    </row>
    <row r="19" spans="2:7" ht="24.95" customHeight="1" thickBot="1" x14ac:dyDescent="0.25">
      <c r="B19" s="121"/>
      <c r="C19" s="118"/>
      <c r="D19" s="119" t="s">
        <v>28</v>
      </c>
      <c r="E19" s="119"/>
      <c r="F19" s="120"/>
      <c r="G19" s="9"/>
    </row>
    <row r="20" spans="2:7" ht="12.75" customHeight="1" x14ac:dyDescent="0.2">
      <c r="B20" s="143"/>
      <c r="C20" s="144"/>
      <c r="D20" s="122"/>
      <c r="E20" s="123"/>
      <c r="F20" s="124"/>
      <c r="G20" s="6"/>
    </row>
    <row r="21" spans="2:7" ht="12.75" customHeight="1" x14ac:dyDescent="0.2">
      <c r="G21" s="6"/>
    </row>
    <row r="22" spans="2:7" x14ac:dyDescent="0.2">
      <c r="G22" s="10"/>
    </row>
  </sheetData>
  <mergeCells count="5">
    <mergeCell ref="B1:F1"/>
    <mergeCell ref="D16:F16"/>
    <mergeCell ref="D17:F17"/>
    <mergeCell ref="D8:F8"/>
    <mergeCell ref="D14:F14"/>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96"/>
  <sheetViews>
    <sheetView topLeftCell="A16" zoomScale="85" zoomScaleNormal="85" workbookViewId="0">
      <selection activeCell="J41" sqref="J41"/>
    </sheetView>
  </sheetViews>
  <sheetFormatPr defaultRowHeight="12.75" x14ac:dyDescent="0.2"/>
  <cols>
    <col min="1" max="1" width="1.5703125" style="1" customWidth="1"/>
    <col min="2" max="2" width="3.5703125" style="34" customWidth="1"/>
    <col min="3" max="3" width="2" style="35" customWidth="1"/>
    <col min="4" max="4" width="9.7109375" style="12" customWidth="1"/>
    <col min="5" max="5" width="3" style="1" customWidth="1"/>
    <col min="6" max="7" width="12.7109375" style="1" customWidth="1"/>
    <col min="8" max="16384" width="9.140625" style="1"/>
  </cols>
  <sheetData>
    <row r="1" spans="1:7" ht="30" customHeight="1" x14ac:dyDescent="0.2">
      <c r="A1" s="518" t="s">
        <v>29</v>
      </c>
      <c r="B1" s="518"/>
      <c r="C1" s="518"/>
      <c r="D1" s="518"/>
      <c r="E1" s="518"/>
      <c r="F1" s="518"/>
      <c r="G1" s="518"/>
    </row>
    <row r="2" spans="1:7" s="26" customFormat="1" ht="24.95" customHeight="1" x14ac:dyDescent="0.2">
      <c r="A2" s="117"/>
      <c r="B2" s="526" t="s">
        <v>212</v>
      </c>
      <c r="C2" s="526"/>
      <c r="D2" s="526"/>
      <c r="E2" s="526"/>
      <c r="F2" s="526"/>
      <c r="G2" s="526"/>
    </row>
    <row r="3" spans="1:7" ht="34.5" customHeight="1" x14ac:dyDescent="0.2">
      <c r="A3" s="13"/>
      <c r="B3" s="14"/>
      <c r="C3" s="15"/>
      <c r="D3" s="15"/>
      <c r="E3" s="16"/>
      <c r="F3" s="523" t="s">
        <v>137</v>
      </c>
      <c r="G3" s="523"/>
    </row>
    <row r="4" spans="1:7" ht="12.75" customHeight="1" x14ac:dyDescent="0.2">
      <c r="A4" s="13"/>
      <c r="B4" s="88" t="s">
        <v>32</v>
      </c>
      <c r="C4" s="17"/>
      <c r="D4" s="17" t="s">
        <v>33</v>
      </c>
      <c r="E4" s="18"/>
      <c r="F4" s="529">
        <v>1958</v>
      </c>
      <c r="G4" s="529"/>
    </row>
    <row r="5" spans="1:7" ht="12.75" customHeight="1" x14ac:dyDescent="0.2">
      <c r="A5" s="13"/>
      <c r="B5" s="89" t="s">
        <v>34</v>
      </c>
      <c r="C5" s="20"/>
      <c r="D5" s="17" t="s">
        <v>35</v>
      </c>
      <c r="E5" s="18"/>
      <c r="F5" s="529">
        <v>2007</v>
      </c>
      <c r="G5" s="529"/>
    </row>
    <row r="6" spans="1:7" ht="12.75" customHeight="1" x14ac:dyDescent="0.2">
      <c r="A6" s="13"/>
      <c r="B6" s="89" t="s">
        <v>36</v>
      </c>
      <c r="C6" s="20"/>
      <c r="D6" s="17" t="s">
        <v>37</v>
      </c>
      <c r="E6" s="18"/>
      <c r="F6" s="529">
        <v>2004</v>
      </c>
      <c r="G6" s="529"/>
    </row>
    <row r="7" spans="1:7" ht="12.75" customHeight="1" x14ac:dyDescent="0.2">
      <c r="A7" s="48"/>
      <c r="B7" s="88" t="s">
        <v>40</v>
      </c>
      <c r="C7" s="17"/>
      <c r="D7" s="17" t="s">
        <v>41</v>
      </c>
      <c r="E7" s="18"/>
      <c r="F7" s="529">
        <v>1973</v>
      </c>
      <c r="G7" s="529"/>
    </row>
    <row r="8" spans="1:7" ht="12.75" customHeight="1" x14ac:dyDescent="0.2">
      <c r="A8" s="48"/>
      <c r="B8" s="88" t="s">
        <v>42</v>
      </c>
      <c r="C8" s="17"/>
      <c r="D8" s="17" t="s">
        <v>43</v>
      </c>
      <c r="E8" s="18"/>
      <c r="F8" s="529">
        <v>1958</v>
      </c>
      <c r="G8" s="529"/>
    </row>
    <row r="9" spans="1:7" ht="12.75" customHeight="1" x14ac:dyDescent="0.2">
      <c r="A9" s="48"/>
      <c r="B9" s="89" t="s">
        <v>44</v>
      </c>
      <c r="C9" s="20"/>
      <c r="D9" s="17" t="s">
        <v>45</v>
      </c>
      <c r="E9" s="18"/>
      <c r="F9" s="529">
        <v>2004</v>
      </c>
      <c r="G9" s="529"/>
    </row>
    <row r="10" spans="1:7" ht="12.75" customHeight="1" x14ac:dyDescent="0.2">
      <c r="A10" s="48"/>
      <c r="B10" s="88" t="s">
        <v>46</v>
      </c>
      <c r="C10" s="17"/>
      <c r="D10" s="17" t="s">
        <v>47</v>
      </c>
      <c r="E10" s="18"/>
      <c r="F10" s="529">
        <v>1973</v>
      </c>
      <c r="G10" s="529"/>
    </row>
    <row r="11" spans="1:7" ht="12.75" customHeight="1" x14ac:dyDescent="0.2">
      <c r="A11" s="48"/>
      <c r="B11" s="88" t="s">
        <v>48</v>
      </c>
      <c r="C11" s="17"/>
      <c r="D11" s="17" t="s">
        <v>49</v>
      </c>
      <c r="E11" s="18"/>
      <c r="F11" s="529">
        <v>1981</v>
      </c>
      <c r="G11" s="529"/>
    </row>
    <row r="12" spans="1:7" ht="12.75" customHeight="1" x14ac:dyDescent="0.2">
      <c r="A12" s="48"/>
      <c r="B12" s="88" t="s">
        <v>50</v>
      </c>
      <c r="C12" s="17"/>
      <c r="D12" s="17" t="s">
        <v>51</v>
      </c>
      <c r="E12" s="18"/>
      <c r="F12" s="529">
        <v>1986</v>
      </c>
      <c r="G12" s="529"/>
    </row>
    <row r="13" spans="1:7" ht="12.75" customHeight="1" x14ac:dyDescent="0.2">
      <c r="A13" s="13"/>
      <c r="B13" s="88" t="s">
        <v>52</v>
      </c>
      <c r="C13" s="17"/>
      <c r="D13" s="17" t="s">
        <v>53</v>
      </c>
      <c r="E13" s="18"/>
      <c r="F13" s="529">
        <v>1958</v>
      </c>
      <c r="G13" s="529"/>
    </row>
    <row r="14" spans="1:7" ht="12.75" customHeight="1" x14ac:dyDescent="0.2">
      <c r="A14" s="48"/>
      <c r="B14" s="89" t="s">
        <v>96</v>
      </c>
      <c r="C14" s="20"/>
      <c r="D14" s="17" t="s">
        <v>97</v>
      </c>
      <c r="E14" s="18"/>
      <c r="F14" s="529">
        <v>2013</v>
      </c>
      <c r="G14" s="529"/>
    </row>
    <row r="15" spans="1:7" ht="12.75" customHeight="1" x14ac:dyDescent="0.2">
      <c r="A15" s="48"/>
      <c r="B15" s="88" t="s">
        <v>56</v>
      </c>
      <c r="C15" s="17"/>
      <c r="D15" s="17" t="s">
        <v>57</v>
      </c>
      <c r="E15" s="18"/>
      <c r="F15" s="529">
        <v>1958</v>
      </c>
      <c r="G15" s="529"/>
    </row>
    <row r="16" spans="1:7" ht="12.75" customHeight="1" x14ac:dyDescent="0.2">
      <c r="A16" s="48"/>
      <c r="B16" s="89" t="s">
        <v>38</v>
      </c>
      <c r="C16" s="20"/>
      <c r="D16" s="22" t="s">
        <v>39</v>
      </c>
      <c r="E16" s="18"/>
      <c r="F16" s="529">
        <v>2004</v>
      </c>
      <c r="G16" s="529"/>
    </row>
    <row r="17" spans="1:7" ht="12.75" customHeight="1" x14ac:dyDescent="0.2">
      <c r="A17" s="48"/>
      <c r="B17" s="89" t="s">
        <v>60</v>
      </c>
      <c r="C17" s="17"/>
      <c r="D17" s="17" t="s">
        <v>61</v>
      </c>
      <c r="E17" s="18"/>
      <c r="F17" s="529">
        <v>2004</v>
      </c>
      <c r="G17" s="529"/>
    </row>
    <row r="18" spans="1:7" ht="12.75" customHeight="1" x14ac:dyDescent="0.2">
      <c r="A18" s="13"/>
      <c r="B18" s="89" t="s">
        <v>62</v>
      </c>
      <c r="C18" s="17"/>
      <c r="D18" s="17" t="s">
        <v>63</v>
      </c>
      <c r="E18" s="18"/>
      <c r="F18" s="529">
        <v>2004</v>
      </c>
      <c r="G18" s="529"/>
    </row>
    <row r="19" spans="1:7" ht="12.75" customHeight="1" x14ac:dyDescent="0.2">
      <c r="A19" s="13"/>
      <c r="B19" s="88" t="s">
        <v>64</v>
      </c>
      <c r="C19" s="17"/>
      <c r="D19" s="17" t="s">
        <v>65</v>
      </c>
      <c r="E19" s="18"/>
      <c r="F19" s="529">
        <v>1958</v>
      </c>
      <c r="G19" s="529"/>
    </row>
    <row r="20" spans="1:7" ht="12.75" customHeight="1" x14ac:dyDescent="0.2">
      <c r="A20" s="13"/>
      <c r="B20" s="89" t="s">
        <v>58</v>
      </c>
      <c r="C20" s="17"/>
      <c r="D20" s="17" t="s">
        <v>59</v>
      </c>
      <c r="E20" s="18"/>
      <c r="F20" s="529">
        <v>2004</v>
      </c>
      <c r="G20" s="529"/>
    </row>
    <row r="21" spans="1:7" ht="12.75" customHeight="1" x14ac:dyDescent="0.2">
      <c r="A21" s="13"/>
      <c r="B21" s="89" t="s">
        <v>66</v>
      </c>
      <c r="C21" s="20"/>
      <c r="D21" s="22" t="s">
        <v>67</v>
      </c>
      <c r="E21" s="18"/>
      <c r="F21" s="529">
        <v>2004</v>
      </c>
      <c r="G21" s="529"/>
    </row>
    <row r="22" spans="1:7" ht="12.75" customHeight="1" x14ac:dyDescent="0.2">
      <c r="A22" s="13"/>
      <c r="B22" s="89" t="s">
        <v>68</v>
      </c>
      <c r="C22" s="23"/>
      <c r="D22" s="17" t="s">
        <v>127</v>
      </c>
      <c r="E22" s="18"/>
      <c r="F22" s="529">
        <v>1958</v>
      </c>
      <c r="G22" s="529"/>
    </row>
    <row r="23" spans="1:7" ht="12.75" customHeight="1" x14ac:dyDescent="0.2">
      <c r="A23" s="13"/>
      <c r="B23" s="88" t="s">
        <v>30</v>
      </c>
      <c r="C23" s="17"/>
      <c r="D23" s="17" t="s">
        <v>31</v>
      </c>
      <c r="E23" s="18"/>
      <c r="F23" s="529">
        <v>1995</v>
      </c>
      <c r="G23" s="529"/>
    </row>
    <row r="24" spans="1:7" ht="12.75" customHeight="1" x14ac:dyDescent="0.2">
      <c r="A24" s="13"/>
      <c r="B24" s="89" t="s">
        <v>69</v>
      </c>
      <c r="C24" s="20"/>
      <c r="D24" s="22" t="s">
        <v>70</v>
      </c>
      <c r="E24" s="18"/>
      <c r="F24" s="529">
        <v>2004</v>
      </c>
      <c r="G24" s="529"/>
    </row>
    <row r="25" spans="1:7" ht="12.75" customHeight="1" x14ac:dyDescent="0.2">
      <c r="A25" s="13"/>
      <c r="B25" s="89" t="s">
        <v>71</v>
      </c>
      <c r="C25" s="20"/>
      <c r="D25" s="17" t="s">
        <v>72</v>
      </c>
      <c r="E25" s="18"/>
      <c r="F25" s="529">
        <v>1986</v>
      </c>
      <c r="G25" s="529"/>
    </row>
    <row r="26" spans="1:7" ht="12.75" customHeight="1" x14ac:dyDescent="0.2">
      <c r="A26" s="13"/>
      <c r="B26" s="89" t="s">
        <v>73</v>
      </c>
      <c r="C26" s="20"/>
      <c r="D26" s="17" t="s">
        <v>74</v>
      </c>
      <c r="E26" s="18"/>
      <c r="F26" s="529">
        <v>2007</v>
      </c>
      <c r="G26" s="529"/>
    </row>
    <row r="27" spans="1:7" ht="12.75" customHeight="1" x14ac:dyDescent="0.2">
      <c r="A27" s="13"/>
      <c r="B27" s="89" t="s">
        <v>75</v>
      </c>
      <c r="C27" s="20"/>
      <c r="D27" s="22" t="s">
        <v>76</v>
      </c>
      <c r="E27" s="18"/>
      <c r="F27" s="529">
        <v>2004</v>
      </c>
      <c r="G27" s="529"/>
    </row>
    <row r="28" spans="1:7" ht="12.75" customHeight="1" x14ac:dyDescent="0.2">
      <c r="A28" s="13"/>
      <c r="B28" s="89" t="s">
        <v>79</v>
      </c>
      <c r="C28" s="20"/>
      <c r="D28" s="22" t="s">
        <v>80</v>
      </c>
      <c r="E28" s="18"/>
      <c r="F28" s="529">
        <v>2004</v>
      </c>
      <c r="G28" s="529"/>
    </row>
    <row r="29" spans="1:7" ht="12.75" customHeight="1" x14ac:dyDescent="0.2">
      <c r="A29" s="13"/>
      <c r="B29" s="88" t="s">
        <v>54</v>
      </c>
      <c r="C29" s="17"/>
      <c r="D29" s="17" t="s">
        <v>55</v>
      </c>
      <c r="E29" s="18"/>
      <c r="F29" s="529">
        <v>1995</v>
      </c>
      <c r="G29" s="529"/>
    </row>
    <row r="30" spans="1:7" ht="12.75" customHeight="1" x14ac:dyDescent="0.2">
      <c r="A30" s="13"/>
      <c r="B30" s="89" t="s">
        <v>77</v>
      </c>
      <c r="C30" s="20"/>
      <c r="D30" s="17" t="s">
        <v>78</v>
      </c>
      <c r="E30" s="18"/>
      <c r="F30" s="529">
        <v>1995</v>
      </c>
      <c r="G30" s="529"/>
    </row>
    <row r="31" spans="1:7" ht="17.25" customHeight="1" x14ac:dyDescent="0.2">
      <c r="A31" s="13"/>
      <c r="B31" s="530"/>
      <c r="C31" s="530"/>
      <c r="D31" s="530"/>
      <c r="E31" s="530"/>
      <c r="F31" s="530"/>
      <c r="G31" s="530"/>
    </row>
    <row r="32" spans="1:7" ht="12" customHeight="1" x14ac:dyDescent="0.2">
      <c r="B32" s="525" t="s">
        <v>238</v>
      </c>
      <c r="C32" s="525"/>
      <c r="D32" s="525"/>
      <c r="E32" s="525"/>
      <c r="F32" s="525"/>
      <c r="G32" s="525"/>
    </row>
    <row r="33" spans="1:7" ht="21" customHeight="1" x14ac:dyDescent="0.2">
      <c r="B33" s="525"/>
      <c r="C33" s="525"/>
      <c r="D33" s="525"/>
      <c r="E33" s="525"/>
      <c r="F33" s="525"/>
      <c r="G33" s="525"/>
    </row>
    <row r="34" spans="1:7" ht="12.75" customHeight="1" x14ac:dyDescent="0.2">
      <c r="B34" s="89" t="s">
        <v>83</v>
      </c>
      <c r="C34" s="20"/>
      <c r="D34" s="17" t="s">
        <v>84</v>
      </c>
      <c r="E34" s="18"/>
      <c r="F34" s="24" t="s">
        <v>85</v>
      </c>
      <c r="G34" s="24" t="s">
        <v>86</v>
      </c>
    </row>
    <row r="35" spans="1:7" ht="12.75" customHeight="1" x14ac:dyDescent="0.2">
      <c r="B35" s="88" t="s">
        <v>87</v>
      </c>
      <c r="C35" s="17"/>
      <c r="D35" s="17" t="s">
        <v>88</v>
      </c>
      <c r="E35" s="18"/>
      <c r="F35" s="24" t="s">
        <v>85</v>
      </c>
      <c r="G35" s="24" t="s">
        <v>89</v>
      </c>
    </row>
    <row r="36" spans="1:7" ht="12.75" customHeight="1" x14ac:dyDescent="0.2">
      <c r="B36" s="89" t="s">
        <v>90</v>
      </c>
      <c r="C36" s="20"/>
      <c r="D36" s="17" t="s">
        <v>91</v>
      </c>
      <c r="E36" s="18"/>
      <c r="F36" s="24" t="s">
        <v>85</v>
      </c>
      <c r="G36" s="24" t="s">
        <v>86</v>
      </c>
    </row>
    <row r="37" spans="1:7" ht="20.100000000000001" customHeight="1" x14ac:dyDescent="0.2">
      <c r="B37" s="525" t="s">
        <v>92</v>
      </c>
      <c r="C37" s="525"/>
      <c r="D37" s="525"/>
      <c r="E37" s="525"/>
      <c r="F37" s="525"/>
      <c r="G37" s="525"/>
    </row>
    <row r="38" spans="1:7" ht="12.75" customHeight="1" x14ac:dyDescent="0.2">
      <c r="B38" s="89" t="s">
        <v>93</v>
      </c>
      <c r="C38" s="20"/>
      <c r="D38" s="17" t="s">
        <v>94</v>
      </c>
      <c r="E38" s="18"/>
      <c r="F38" s="24"/>
      <c r="G38" s="24" t="s">
        <v>86</v>
      </c>
    </row>
    <row r="39" spans="1:7" ht="20.100000000000001" customHeight="1" x14ac:dyDescent="0.2">
      <c r="A39" s="26"/>
      <c r="B39" s="528" t="s">
        <v>95</v>
      </c>
      <c r="C39" s="528"/>
      <c r="D39" s="528"/>
      <c r="E39" s="528"/>
      <c r="F39" s="528"/>
      <c r="G39" s="528"/>
    </row>
    <row r="40" spans="1:7" ht="14.25" customHeight="1" x14ac:dyDescent="0.2">
      <c r="A40" s="26"/>
      <c r="B40" s="89" t="s">
        <v>181</v>
      </c>
      <c r="C40" s="73"/>
      <c r="D40" s="27" t="s">
        <v>182</v>
      </c>
      <c r="E40" s="28"/>
      <c r="F40" s="27"/>
      <c r="G40" s="29"/>
    </row>
    <row r="41" spans="1:7" ht="12.75" customHeight="1" x14ac:dyDescent="0.2">
      <c r="B41" s="89" t="s">
        <v>171</v>
      </c>
      <c r="C41" s="73"/>
      <c r="D41" s="27" t="s">
        <v>172</v>
      </c>
      <c r="E41" s="28"/>
      <c r="F41" s="27"/>
      <c r="G41" s="29"/>
    </row>
    <row r="42" spans="1:7" ht="12.75" customHeight="1" x14ac:dyDescent="0.2">
      <c r="B42" s="89" t="s">
        <v>98</v>
      </c>
      <c r="C42" s="73"/>
      <c r="D42" s="27" t="s">
        <v>197</v>
      </c>
      <c r="E42" s="28"/>
      <c r="F42" s="27"/>
      <c r="G42" s="29"/>
    </row>
    <row r="43" spans="1:7" ht="12.75" customHeight="1" x14ac:dyDescent="0.2">
      <c r="B43" s="89" t="s">
        <v>178</v>
      </c>
      <c r="C43" s="73"/>
      <c r="D43" s="27" t="s">
        <v>179</v>
      </c>
      <c r="E43" s="28"/>
      <c r="F43" s="27"/>
      <c r="G43" s="29"/>
    </row>
    <row r="44" spans="1:7" ht="12.75" customHeight="1" x14ac:dyDescent="0.2">
      <c r="A44" s="26"/>
      <c r="B44" s="89" t="s">
        <v>99</v>
      </c>
      <c r="C44" s="73"/>
      <c r="D44" s="30" t="s">
        <v>100</v>
      </c>
      <c r="E44" s="28"/>
      <c r="F44" s="27"/>
      <c r="G44" s="27"/>
    </row>
    <row r="45" spans="1:7" ht="20.100000000000001" customHeight="1" x14ac:dyDescent="0.2">
      <c r="B45" s="528" t="s">
        <v>101</v>
      </c>
      <c r="C45" s="528"/>
      <c r="D45" s="528"/>
      <c r="E45" s="528"/>
      <c r="F45" s="528"/>
      <c r="G45" s="528"/>
    </row>
    <row r="46" spans="1:7" ht="12.75" customHeight="1" x14ac:dyDescent="0.2">
      <c r="B46" s="89" t="s">
        <v>138</v>
      </c>
      <c r="C46" s="20"/>
      <c r="D46" s="17" t="s">
        <v>124</v>
      </c>
      <c r="E46" s="17"/>
      <c r="F46" s="17"/>
      <c r="G46" s="20"/>
    </row>
    <row r="47" spans="1:7" ht="12.75" customHeight="1" x14ac:dyDescent="0.2">
      <c r="B47" s="89" t="s">
        <v>105</v>
      </c>
      <c r="C47" s="20"/>
      <c r="D47" s="17" t="s">
        <v>106</v>
      </c>
      <c r="E47" s="18"/>
      <c r="F47" s="17"/>
      <c r="G47" s="21"/>
    </row>
    <row r="48" spans="1:7" ht="12.75" customHeight="1" x14ac:dyDescent="0.2">
      <c r="B48" s="89" t="s">
        <v>103</v>
      </c>
      <c r="C48" s="20"/>
      <c r="D48" s="17" t="s">
        <v>104</v>
      </c>
      <c r="E48" s="17"/>
      <c r="F48" s="17"/>
      <c r="G48" s="20"/>
    </row>
    <row r="49" spans="1:7" ht="12.75" customHeight="1" x14ac:dyDescent="0.2">
      <c r="B49" s="89" t="s">
        <v>139</v>
      </c>
      <c r="C49" s="20"/>
      <c r="D49" s="17" t="s">
        <v>125</v>
      </c>
      <c r="E49" s="17"/>
      <c r="F49" s="17"/>
      <c r="G49" s="20"/>
    </row>
    <row r="50" spans="1:7" s="17" customFormat="1" ht="12.75" customHeight="1" x14ac:dyDescent="0.2">
      <c r="B50" s="432" t="s">
        <v>81</v>
      </c>
      <c r="D50" s="17" t="s">
        <v>82</v>
      </c>
      <c r="F50" s="17" t="s">
        <v>209</v>
      </c>
    </row>
    <row r="51" spans="1:7" ht="12.75" customHeight="1" x14ac:dyDescent="0.2">
      <c r="B51" s="89" t="s">
        <v>194</v>
      </c>
      <c r="C51" s="20"/>
      <c r="D51" s="17" t="s">
        <v>240</v>
      </c>
      <c r="E51" s="18"/>
      <c r="F51" s="17"/>
      <c r="G51" s="20"/>
    </row>
    <row r="52" spans="1:7" ht="6" customHeight="1" x14ac:dyDescent="0.2">
      <c r="A52"/>
      <c r="B52" s="31"/>
      <c r="C52"/>
      <c r="D52"/>
      <c r="E52"/>
      <c r="F52"/>
      <c r="G52"/>
    </row>
    <row r="53" spans="1:7" ht="12" customHeight="1" x14ac:dyDescent="0.2">
      <c r="B53" s="527" t="s">
        <v>134</v>
      </c>
      <c r="C53" s="527"/>
      <c r="D53" s="527"/>
      <c r="E53" s="527"/>
      <c r="F53" s="527"/>
      <c r="G53" s="527"/>
    </row>
    <row r="54" spans="1:7" ht="59.25" customHeight="1" x14ac:dyDescent="0.2">
      <c r="B54" s="524" t="s">
        <v>183</v>
      </c>
      <c r="C54" s="524"/>
      <c r="D54" s="524"/>
      <c r="E54" s="524"/>
      <c r="F54" s="524"/>
      <c r="G54" s="524"/>
    </row>
    <row r="55" spans="1:7" ht="25.5" customHeight="1" x14ac:dyDescent="0.2">
      <c r="B55" s="524" t="s">
        <v>149</v>
      </c>
      <c r="C55" s="524"/>
      <c r="D55" s="524"/>
      <c r="E55" s="524"/>
      <c r="F55" s="524"/>
      <c r="G55" s="524"/>
    </row>
    <row r="56" spans="1:7" ht="11.25" customHeight="1" x14ac:dyDescent="0.2">
      <c r="B56" s="32"/>
      <c r="C56" s="33"/>
      <c r="G56" s="33"/>
    </row>
    <row r="57" spans="1:7" ht="12.6" customHeight="1" x14ac:dyDescent="0.2">
      <c r="D57"/>
    </row>
    <row r="58" spans="1:7" ht="12.6" customHeight="1" x14ac:dyDescent="0.2">
      <c r="B58" s="31"/>
      <c r="C58"/>
      <c r="D58"/>
      <c r="E58"/>
      <c r="F58"/>
      <c r="G58"/>
    </row>
    <row r="59" spans="1:7" ht="12.6" customHeight="1" x14ac:dyDescent="0.25">
      <c r="B59" s="36"/>
      <c r="C59" s="37"/>
      <c r="G59"/>
    </row>
    <row r="60" spans="1:7" ht="12.6" customHeight="1" x14ac:dyDescent="0.2">
      <c r="B60" s="32"/>
      <c r="C60" s="33"/>
      <c r="G60" s="33"/>
    </row>
    <row r="61" spans="1:7" ht="12.6" customHeight="1" x14ac:dyDescent="0.2">
      <c r="B61" s="32"/>
      <c r="C61" s="33"/>
      <c r="G61" s="33"/>
    </row>
    <row r="62" spans="1:7" ht="12.6" customHeight="1" x14ac:dyDescent="0.2">
      <c r="B62" s="32"/>
      <c r="C62" s="33"/>
      <c r="G62" s="33"/>
    </row>
    <row r="63" spans="1:7" ht="12.6" customHeight="1" x14ac:dyDescent="0.2">
      <c r="B63" s="32"/>
      <c r="C63" s="33"/>
      <c r="G63" s="33"/>
    </row>
    <row r="64" spans="1:7" ht="12.6" customHeight="1" x14ac:dyDescent="0.2">
      <c r="B64" s="32"/>
      <c r="C64" s="33"/>
      <c r="G64" s="33"/>
    </row>
    <row r="65" spans="1:8" ht="12.6" customHeight="1" x14ac:dyDescent="0.2">
      <c r="B65" s="32"/>
      <c r="C65" s="33"/>
      <c r="G65" s="33"/>
    </row>
    <row r="66" spans="1:8" ht="12.6" customHeight="1" x14ac:dyDescent="0.2">
      <c r="B66" s="32"/>
      <c r="C66" s="33"/>
      <c r="G66" s="33"/>
    </row>
    <row r="68" spans="1:8" ht="13.5" x14ac:dyDescent="0.25">
      <c r="B68" s="36"/>
      <c r="C68" s="37"/>
      <c r="G68"/>
    </row>
    <row r="69" spans="1:8" x14ac:dyDescent="0.2">
      <c r="B69" s="32"/>
      <c r="C69" s="33"/>
      <c r="G69" s="33"/>
    </row>
    <row r="70" spans="1:8" ht="12.6" customHeight="1" x14ac:dyDescent="0.2">
      <c r="B70" s="32"/>
      <c r="C70" s="33"/>
      <c r="G70" s="33"/>
    </row>
    <row r="71" spans="1:8" ht="12.6" customHeight="1" x14ac:dyDescent="0.2">
      <c r="B71" s="32"/>
      <c r="C71" s="33"/>
      <c r="G71" s="33"/>
    </row>
    <row r="72" spans="1:8" ht="12.6" customHeight="1" x14ac:dyDescent="0.2"/>
    <row r="73" spans="1:8" ht="12.6" customHeight="1" x14ac:dyDescent="0.2">
      <c r="H73" s="38"/>
    </row>
    <row r="74" spans="1:8" ht="12.6" customHeight="1" x14ac:dyDescent="0.2"/>
    <row r="75" spans="1:8" ht="12.6" customHeight="1" x14ac:dyDescent="0.2"/>
    <row r="76" spans="1:8" ht="12.6" customHeight="1" x14ac:dyDescent="0.2"/>
    <row r="77" spans="1:8" ht="12.6" customHeight="1" x14ac:dyDescent="0.2"/>
    <row r="78" spans="1:8" customFormat="1" x14ac:dyDescent="0.2">
      <c r="A78" s="1"/>
      <c r="B78" s="34"/>
      <c r="C78" s="35"/>
      <c r="D78" s="39"/>
      <c r="E78" s="40"/>
      <c r="F78" s="1"/>
      <c r="G78" s="1"/>
    </row>
    <row r="79" spans="1:8" customFormat="1" x14ac:dyDescent="0.2">
      <c r="A79" s="1"/>
      <c r="B79" s="34"/>
      <c r="C79" s="35"/>
      <c r="D79" s="12"/>
      <c r="E79" s="1"/>
      <c r="F79" s="1"/>
      <c r="G79" s="1"/>
    </row>
    <row r="80" spans="1:8" customFormat="1" x14ac:dyDescent="0.2">
      <c r="A80" s="1"/>
      <c r="B80" s="34"/>
      <c r="C80" s="35"/>
      <c r="D80" s="12"/>
      <c r="E80" s="1"/>
      <c r="F80" s="1"/>
      <c r="G80" s="1"/>
    </row>
    <row r="81" spans="1:7" customFormat="1" ht="12.6" customHeight="1" x14ac:dyDescent="0.2">
      <c r="A81" s="1"/>
      <c r="B81" s="34"/>
      <c r="C81" s="35"/>
      <c r="D81" s="12"/>
      <c r="E81" s="1"/>
      <c r="F81" s="1"/>
      <c r="G81" s="1"/>
    </row>
    <row r="82" spans="1:7" ht="5.45" customHeight="1" x14ac:dyDescent="0.2"/>
    <row r="83" spans="1:7" ht="19.899999999999999" customHeight="1" x14ac:dyDescent="0.2"/>
    <row r="84" spans="1:7" s="26" customFormat="1" ht="15.6" customHeight="1" x14ac:dyDescent="0.2">
      <c r="A84" s="1"/>
      <c r="B84" s="34"/>
      <c r="C84" s="35"/>
      <c r="D84" s="12"/>
      <c r="E84" s="1"/>
      <c r="F84" s="1"/>
      <c r="G84" s="1"/>
    </row>
    <row r="85" spans="1:7" s="26" customFormat="1" ht="15.6" customHeight="1" x14ac:dyDescent="0.2">
      <c r="A85"/>
      <c r="B85" s="31"/>
      <c r="C85"/>
      <c r="D85"/>
      <c r="E85"/>
      <c r="F85"/>
      <c r="G85"/>
    </row>
    <row r="87" spans="1:7" ht="12.6" customHeight="1" x14ac:dyDescent="0.2"/>
    <row r="88" spans="1:7" ht="12.6" customHeight="1" x14ac:dyDescent="0.2">
      <c r="D88"/>
      <c r="E88"/>
      <c r="F88"/>
      <c r="G88"/>
    </row>
    <row r="89" spans="1:7" ht="12.6" customHeight="1" x14ac:dyDescent="0.2"/>
    <row r="90" spans="1:7" ht="12.6" customHeight="1" x14ac:dyDescent="0.2"/>
    <row r="91" spans="1:7" ht="12.6" customHeight="1" x14ac:dyDescent="0.2"/>
    <row r="92" spans="1:7" ht="12.6" customHeight="1" x14ac:dyDescent="0.2"/>
    <row r="93" spans="1:7" ht="12.6" customHeight="1" x14ac:dyDescent="0.2"/>
    <row r="95" spans="1:7" ht="12.6" customHeight="1" x14ac:dyDescent="0.2"/>
    <row r="96" spans="1:7" ht="12.6" customHeight="1" x14ac:dyDescent="0.2"/>
  </sheetData>
  <mergeCells count="38">
    <mergeCell ref="B31:G31"/>
    <mergeCell ref="F17:G17"/>
    <mergeCell ref="F27:G27"/>
    <mergeCell ref="F28:G28"/>
    <mergeCell ref="F21:G21"/>
    <mergeCell ref="F22:G22"/>
    <mergeCell ref="F24:G24"/>
    <mergeCell ref="F25:G25"/>
    <mergeCell ref="F26:G26"/>
    <mergeCell ref="F30:G30"/>
    <mergeCell ref="F29:G29"/>
    <mergeCell ref="F23:G23"/>
    <mergeCell ref="F14:G14"/>
    <mergeCell ref="F20:G20"/>
    <mergeCell ref="F15:G15"/>
    <mergeCell ref="F18:G18"/>
    <mergeCell ref="F19:G19"/>
    <mergeCell ref="F7:G7"/>
    <mergeCell ref="F9:G9"/>
    <mergeCell ref="F11:G11"/>
    <mergeCell ref="F12:G12"/>
    <mergeCell ref="F13:G13"/>
    <mergeCell ref="F3:G3"/>
    <mergeCell ref="B54:G54"/>
    <mergeCell ref="B55:G55"/>
    <mergeCell ref="A1:G1"/>
    <mergeCell ref="B37:G37"/>
    <mergeCell ref="B2:G2"/>
    <mergeCell ref="B53:G53"/>
    <mergeCell ref="B39:G39"/>
    <mergeCell ref="B45:G45"/>
    <mergeCell ref="B32:G33"/>
    <mergeCell ref="F4:G4"/>
    <mergeCell ref="F5:G5"/>
    <mergeCell ref="F16:G16"/>
    <mergeCell ref="F6:G6"/>
    <mergeCell ref="F8:G8"/>
    <mergeCell ref="F10:G10"/>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7:N56"/>
  <sheetViews>
    <sheetView topLeftCell="A27" workbookViewId="0">
      <selection activeCell="N38" sqref="N38"/>
    </sheetView>
  </sheetViews>
  <sheetFormatPr defaultRowHeight="12.75" x14ac:dyDescent="0.2"/>
  <cols>
    <col min="1" max="1" width="1.140625" style="41" customWidth="1"/>
    <col min="2" max="2" width="5" customWidth="1"/>
    <col min="3" max="3" width="9.7109375" customWidth="1"/>
    <col min="4" max="4" width="2.7109375" customWidth="1"/>
    <col min="5" max="5" width="9.7109375" customWidth="1"/>
    <col min="6" max="6" width="2.7109375" customWidth="1"/>
    <col min="7" max="7" width="9.7109375" customWidth="1"/>
    <col min="8" max="8" width="2.7109375" customWidth="1"/>
    <col min="9" max="9" width="6.28515625" style="364" customWidth="1"/>
    <col min="10" max="10" width="1.7109375" style="364" customWidth="1"/>
    <col min="11" max="11" width="6.7109375" style="364" bestFit="1" customWidth="1"/>
    <col min="12" max="12" width="2.140625" customWidth="1"/>
    <col min="13" max="13" width="5.28515625" customWidth="1"/>
    <col min="14" max="14" width="15.7109375" customWidth="1"/>
  </cols>
  <sheetData>
    <row r="7" spans="1:14" ht="14.25" customHeight="1" x14ac:dyDescent="0.25">
      <c r="M7" s="81" t="s">
        <v>144</v>
      </c>
    </row>
    <row r="8" spans="1:14" s="50" customFormat="1" ht="30" customHeight="1" x14ac:dyDescent="0.2">
      <c r="A8" s="94"/>
      <c r="B8" s="531" t="s">
        <v>158</v>
      </c>
      <c r="C8" s="531"/>
      <c r="D8" s="531"/>
      <c r="E8" s="531"/>
      <c r="F8" s="531"/>
      <c r="G8" s="531"/>
      <c r="H8" s="531"/>
      <c r="I8" s="531"/>
      <c r="J8" s="531"/>
      <c r="K8" s="531"/>
      <c r="L8" s="531"/>
      <c r="M8" s="531"/>
      <c r="N8"/>
    </row>
    <row r="9" spans="1:14" ht="14.25" customHeight="1" x14ac:dyDescent="0.2">
      <c r="B9" s="43"/>
      <c r="C9" s="532" t="s">
        <v>107</v>
      </c>
      <c r="D9" s="533"/>
      <c r="E9" s="532" t="s">
        <v>108</v>
      </c>
      <c r="F9" s="533"/>
      <c r="G9" s="536" t="s">
        <v>109</v>
      </c>
      <c r="H9" s="537"/>
      <c r="I9" s="540" t="s">
        <v>133</v>
      </c>
      <c r="J9" s="541"/>
      <c r="K9" s="541"/>
      <c r="L9" s="542"/>
    </row>
    <row r="10" spans="1:14" ht="10.5" customHeight="1" x14ac:dyDescent="0.2">
      <c r="B10" s="43"/>
      <c r="C10" s="534"/>
      <c r="D10" s="535"/>
      <c r="E10" s="534"/>
      <c r="F10" s="535"/>
      <c r="G10" s="538"/>
      <c r="H10" s="539"/>
      <c r="I10" s="543" t="s">
        <v>187</v>
      </c>
      <c r="J10" s="544"/>
      <c r="K10" s="544"/>
      <c r="L10" s="545"/>
    </row>
    <row r="11" spans="1:14" ht="12" customHeight="1" x14ac:dyDescent="0.2">
      <c r="B11" s="43"/>
      <c r="C11" s="112" t="s">
        <v>184</v>
      </c>
      <c r="D11" s="107"/>
      <c r="E11" s="111" t="s">
        <v>110</v>
      </c>
      <c r="F11" s="101"/>
      <c r="G11" s="113" t="s">
        <v>196</v>
      </c>
      <c r="H11" s="99"/>
      <c r="I11" s="543" t="s">
        <v>203</v>
      </c>
      <c r="J11" s="544"/>
      <c r="K11" s="544"/>
      <c r="L11" s="545"/>
    </row>
    <row r="12" spans="1:14" x14ac:dyDescent="0.2">
      <c r="B12" s="43"/>
      <c r="C12" s="87"/>
      <c r="D12" s="108"/>
      <c r="E12" s="110" t="s">
        <v>201</v>
      </c>
      <c r="F12" s="109"/>
      <c r="G12" s="113">
        <v>2018</v>
      </c>
      <c r="H12" s="99"/>
      <c r="I12" s="365">
        <v>2017</v>
      </c>
      <c r="J12" s="366"/>
      <c r="K12" s="367">
        <v>2018</v>
      </c>
      <c r="L12" s="327"/>
    </row>
    <row r="13" spans="1:14" ht="15" customHeight="1" x14ac:dyDescent="0.2">
      <c r="A13" s="296"/>
      <c r="B13" s="283" t="s">
        <v>198</v>
      </c>
      <c r="C13" s="284">
        <f>SUM(C15:C41)</f>
        <v>4226.76</v>
      </c>
      <c r="D13" s="285"/>
      <c r="E13" s="286">
        <f>SUM(E15:E41)</f>
        <v>446.82456400000001</v>
      </c>
      <c r="F13" s="287"/>
      <c r="G13" s="352">
        <f>SUM(G15:G41)</f>
        <v>13484.896999999999</v>
      </c>
      <c r="H13" s="338"/>
      <c r="I13" s="368">
        <v>100</v>
      </c>
      <c r="J13" s="369"/>
      <c r="K13" s="370">
        <v>100</v>
      </c>
      <c r="L13" s="288"/>
      <c r="M13" s="283" t="s">
        <v>198</v>
      </c>
    </row>
    <row r="14" spans="1:14" ht="15" customHeight="1" x14ac:dyDescent="0.2">
      <c r="B14" s="283" t="s">
        <v>190</v>
      </c>
      <c r="C14" s="284">
        <f>SUM(C15:C42)</f>
        <v>4470.58</v>
      </c>
      <c r="D14" s="285"/>
      <c r="E14" s="286">
        <f>SUM(E15:E42)</f>
        <v>513.471676</v>
      </c>
      <c r="F14" s="287"/>
      <c r="G14" s="352">
        <f>SUM(G15:G42)</f>
        <v>15908.633599999999</v>
      </c>
      <c r="H14" s="338"/>
      <c r="I14" s="368">
        <v>100.97380792478172</v>
      </c>
      <c r="J14" s="369"/>
      <c r="K14" s="369">
        <v>100.78074170461939</v>
      </c>
      <c r="L14" s="288"/>
      <c r="M14" s="283" t="s">
        <v>190</v>
      </c>
      <c r="N14" s="405"/>
    </row>
    <row r="15" spans="1:14" ht="15" customHeight="1" x14ac:dyDescent="0.2">
      <c r="B15" s="328" t="s">
        <v>32</v>
      </c>
      <c r="C15" s="172">
        <v>30.527999999999999</v>
      </c>
      <c r="D15" s="79"/>
      <c r="E15" s="329">
        <v>11.455519000000001</v>
      </c>
      <c r="F15" s="216"/>
      <c r="G15" s="353">
        <v>459.53159999999997</v>
      </c>
      <c r="H15" s="339"/>
      <c r="I15" s="371">
        <v>118.60308932169241</v>
      </c>
      <c r="J15" s="371"/>
      <c r="K15" s="371">
        <v>117.85946649316853</v>
      </c>
      <c r="L15" s="102"/>
      <c r="M15" s="328" t="s">
        <v>32</v>
      </c>
    </row>
    <row r="16" spans="1:14" ht="15" customHeight="1" x14ac:dyDescent="0.2">
      <c r="B16" s="71" t="s">
        <v>34</v>
      </c>
      <c r="C16" s="173">
        <v>111.002</v>
      </c>
      <c r="D16" s="80"/>
      <c r="E16" s="330">
        <v>7.0000390000000001</v>
      </c>
      <c r="F16" s="217"/>
      <c r="G16" s="354">
        <v>56.0869</v>
      </c>
      <c r="H16" s="340"/>
      <c r="I16" s="372">
        <v>50.167897918065819</v>
      </c>
      <c r="J16" s="372"/>
      <c r="K16" s="372">
        <v>51.13858165256994</v>
      </c>
      <c r="L16" s="103"/>
      <c r="M16" s="71" t="s">
        <v>34</v>
      </c>
    </row>
    <row r="17" spans="2:13" ht="15" customHeight="1" x14ac:dyDescent="0.2">
      <c r="B17" s="328" t="s">
        <v>36</v>
      </c>
      <c r="C17" s="172">
        <v>78.867999999999995</v>
      </c>
      <c r="D17" s="79"/>
      <c r="E17" s="329">
        <v>10.649800000000001</v>
      </c>
      <c r="F17" s="216"/>
      <c r="G17" s="353">
        <v>207.57029999999997</v>
      </c>
      <c r="H17" s="339"/>
      <c r="I17" s="371">
        <v>90.060443250503695</v>
      </c>
      <c r="J17" s="371"/>
      <c r="K17" s="371">
        <v>91.151594014313602</v>
      </c>
      <c r="L17" s="102"/>
      <c r="M17" s="328" t="s">
        <v>36</v>
      </c>
    </row>
    <row r="18" spans="2:13" ht="15" customHeight="1" x14ac:dyDescent="0.2">
      <c r="B18" s="71" t="s">
        <v>40</v>
      </c>
      <c r="C18" s="173">
        <v>43.097999999999999</v>
      </c>
      <c r="D18" s="80"/>
      <c r="E18" s="330">
        <v>5.8060809999999998</v>
      </c>
      <c r="F18" s="217"/>
      <c r="G18" s="354">
        <v>301.34090000000003</v>
      </c>
      <c r="H18" s="340"/>
      <c r="I18" s="372">
        <v>128.71054398925452</v>
      </c>
      <c r="J18" s="372"/>
      <c r="K18" s="372">
        <v>129.05009759271309</v>
      </c>
      <c r="L18" s="103"/>
      <c r="M18" s="71" t="s">
        <v>40</v>
      </c>
    </row>
    <row r="19" spans="2:13" ht="15" customHeight="1" x14ac:dyDescent="0.2">
      <c r="B19" s="328" t="s">
        <v>42</v>
      </c>
      <c r="C19" s="172">
        <v>357.10399999999998</v>
      </c>
      <c r="D19" s="79"/>
      <c r="E19" s="329">
        <v>83.019212999999993</v>
      </c>
      <c r="F19" s="216"/>
      <c r="G19" s="355">
        <v>3344.37</v>
      </c>
      <c r="H19" s="339"/>
      <c r="I19" s="371">
        <v>123.97582269979853</v>
      </c>
      <c r="J19" s="371"/>
      <c r="K19" s="371">
        <v>122.83669486011711</v>
      </c>
      <c r="L19" s="102"/>
      <c r="M19" s="328" t="s">
        <v>42</v>
      </c>
    </row>
    <row r="20" spans="2:13" ht="15" customHeight="1" x14ac:dyDescent="0.2">
      <c r="B20" s="71" t="s">
        <v>44</v>
      </c>
      <c r="C20" s="173">
        <v>45.226999999999997</v>
      </c>
      <c r="D20" s="80"/>
      <c r="E20" s="330">
        <v>1.3248200000000001</v>
      </c>
      <c r="F20" s="217"/>
      <c r="G20" s="354">
        <v>26.035900000000002</v>
      </c>
      <c r="H20" s="340"/>
      <c r="I20" s="372">
        <v>79.180658159838814</v>
      </c>
      <c r="J20" s="372"/>
      <c r="K20" s="372">
        <v>82.205595315549772</v>
      </c>
      <c r="L20" s="103"/>
      <c r="M20" s="71" t="s">
        <v>44</v>
      </c>
    </row>
    <row r="21" spans="2:13" ht="15" customHeight="1" x14ac:dyDescent="0.2">
      <c r="B21" s="328" t="s">
        <v>46</v>
      </c>
      <c r="C21" s="172">
        <v>70.281999999999996</v>
      </c>
      <c r="D21" s="79"/>
      <c r="E21" s="351">
        <v>4.9042399999999997</v>
      </c>
      <c r="F21" s="216"/>
      <c r="G21" s="353">
        <v>324.03820000000002</v>
      </c>
      <c r="H21" s="339"/>
      <c r="I21" s="371">
        <v>182.87441235728676</v>
      </c>
      <c r="J21" s="371"/>
      <c r="K21" s="371">
        <v>190.79375406636305</v>
      </c>
      <c r="L21" s="102"/>
      <c r="M21" s="328" t="s">
        <v>46</v>
      </c>
    </row>
    <row r="22" spans="2:13" ht="15" customHeight="1" x14ac:dyDescent="0.2">
      <c r="B22" s="71" t="s">
        <v>48</v>
      </c>
      <c r="C22" s="173">
        <v>131.95699999999999</v>
      </c>
      <c r="D22" s="80"/>
      <c r="E22" s="330">
        <v>10.724599</v>
      </c>
      <c r="F22" s="217"/>
      <c r="G22" s="360">
        <v>184.71360000000001</v>
      </c>
      <c r="H22" s="340"/>
      <c r="I22" s="376">
        <v>68.032236400268644</v>
      </c>
      <c r="J22" s="376"/>
      <c r="K22" s="376">
        <v>68.477553675992198</v>
      </c>
      <c r="L22" s="103"/>
      <c r="M22" s="71" t="s">
        <v>48</v>
      </c>
    </row>
    <row r="23" spans="2:13" ht="15" customHeight="1" x14ac:dyDescent="0.2">
      <c r="B23" s="328" t="s">
        <v>50</v>
      </c>
      <c r="C23" s="172">
        <v>505.99700000000001</v>
      </c>
      <c r="D23" s="79"/>
      <c r="E23" s="329">
        <v>46.937060000000002</v>
      </c>
      <c r="F23" s="216"/>
      <c r="G23" s="361">
        <v>1202.193</v>
      </c>
      <c r="H23" s="339"/>
      <c r="I23" s="377">
        <v>92.679650772330419</v>
      </c>
      <c r="J23" s="377"/>
      <c r="K23" s="377">
        <v>91.444372153545871</v>
      </c>
      <c r="L23" s="102"/>
      <c r="M23" s="328" t="s">
        <v>50</v>
      </c>
    </row>
    <row r="24" spans="2:13" ht="15" customHeight="1" x14ac:dyDescent="0.2">
      <c r="B24" s="71" t="s">
        <v>52</v>
      </c>
      <c r="C24" s="173">
        <f>543.965+88.794+0.374</f>
        <v>633.13300000000004</v>
      </c>
      <c r="D24" s="80"/>
      <c r="E24" s="331">
        <v>67.012883000000002</v>
      </c>
      <c r="F24" s="217"/>
      <c r="G24" s="362">
        <v>2353.09</v>
      </c>
      <c r="H24" s="340"/>
      <c r="I24" s="376">
        <v>104.39892545332438</v>
      </c>
      <c r="J24" s="376"/>
      <c r="K24" s="376">
        <v>104.32661027976577</v>
      </c>
      <c r="L24" s="103"/>
      <c r="M24" s="71" t="s">
        <v>52</v>
      </c>
    </row>
    <row r="25" spans="2:13" ht="15" customHeight="1" x14ac:dyDescent="0.2">
      <c r="B25" s="328" t="s">
        <v>96</v>
      </c>
      <c r="C25" s="172">
        <v>56.594000000000001</v>
      </c>
      <c r="D25" s="79"/>
      <c r="E25" s="329">
        <v>4.0762460000000003</v>
      </c>
      <c r="F25" s="216"/>
      <c r="G25" s="363">
        <v>51.625099999999996</v>
      </c>
      <c r="H25" s="339"/>
      <c r="I25" s="371">
        <v>62.357286769644062</v>
      </c>
      <c r="J25" s="371"/>
      <c r="K25" s="377">
        <v>63.402732595966171</v>
      </c>
      <c r="L25" s="102"/>
      <c r="M25" s="328" t="s">
        <v>96</v>
      </c>
    </row>
    <row r="26" spans="2:13" ht="15" customHeight="1" x14ac:dyDescent="0.2">
      <c r="B26" s="71" t="s">
        <v>56</v>
      </c>
      <c r="C26" s="173">
        <v>301.33600000000001</v>
      </c>
      <c r="D26" s="80"/>
      <c r="E26" s="330">
        <v>60.359546000000002</v>
      </c>
      <c r="F26" s="217"/>
      <c r="G26" s="356">
        <v>1766.1681999999998</v>
      </c>
      <c r="H26" s="340"/>
      <c r="I26" s="372">
        <v>97.7165883143049</v>
      </c>
      <c r="J26" s="372"/>
      <c r="K26" s="372">
        <v>96.519193233571897</v>
      </c>
      <c r="L26" s="103"/>
      <c r="M26" s="71" t="s">
        <v>56</v>
      </c>
    </row>
    <row r="27" spans="2:13" ht="15" customHeight="1" x14ac:dyDescent="0.2">
      <c r="B27" s="328" t="s">
        <v>38</v>
      </c>
      <c r="C27" s="172">
        <v>9.25</v>
      </c>
      <c r="D27" s="79"/>
      <c r="E27" s="329">
        <v>0.87589899999999998</v>
      </c>
      <c r="F27" s="216"/>
      <c r="G27" s="363">
        <v>21.137799999999999</v>
      </c>
      <c r="H27" s="339"/>
      <c r="I27" s="371">
        <v>88.650100738750837</v>
      </c>
      <c r="J27" s="371"/>
      <c r="K27" s="377">
        <v>89.91541964866623</v>
      </c>
      <c r="L27" s="102"/>
      <c r="M27" s="328" t="s">
        <v>38</v>
      </c>
    </row>
    <row r="28" spans="2:13" ht="15" customHeight="1" x14ac:dyDescent="0.2">
      <c r="B28" s="71" t="s">
        <v>60</v>
      </c>
      <c r="C28" s="173">
        <v>64.558999999999997</v>
      </c>
      <c r="D28" s="80"/>
      <c r="E28" s="330">
        <v>1.9199679999999999</v>
      </c>
      <c r="F28" s="217"/>
      <c r="G28" s="354">
        <v>29.056099999999997</v>
      </c>
      <c r="H28" s="340"/>
      <c r="I28" s="372">
        <v>66.655473472128946</v>
      </c>
      <c r="J28" s="372"/>
      <c r="K28" s="372">
        <v>69.160702667534153</v>
      </c>
      <c r="L28" s="103"/>
      <c r="M28" s="71" t="s">
        <v>60</v>
      </c>
    </row>
    <row r="29" spans="2:13" ht="15" customHeight="1" x14ac:dyDescent="0.2">
      <c r="B29" s="328" t="s">
        <v>62</v>
      </c>
      <c r="C29" s="172">
        <v>65.3</v>
      </c>
      <c r="D29" s="79"/>
      <c r="E29" s="329">
        <v>2.794184</v>
      </c>
      <c r="F29" s="216"/>
      <c r="G29" s="353">
        <v>45.264400000000002</v>
      </c>
      <c r="H29" s="339"/>
      <c r="I29" s="371">
        <v>79.079919408999331</v>
      </c>
      <c r="J29" s="371"/>
      <c r="K29" s="371">
        <v>80.839297332465847</v>
      </c>
      <c r="L29" s="102"/>
      <c r="M29" s="328" t="s">
        <v>62</v>
      </c>
    </row>
    <row r="30" spans="2:13" ht="15" customHeight="1" x14ac:dyDescent="0.2">
      <c r="B30" s="71" t="s">
        <v>64</v>
      </c>
      <c r="C30" s="173">
        <v>2.5859999999999999</v>
      </c>
      <c r="D30" s="80"/>
      <c r="E30" s="330">
        <v>0.61389400000000005</v>
      </c>
      <c r="F30" s="217"/>
      <c r="G30" s="354">
        <v>60.053100000000001</v>
      </c>
      <c r="H30" s="340"/>
      <c r="I30" s="372">
        <v>263.53257219610475</v>
      </c>
      <c r="J30" s="372"/>
      <c r="K30" s="372">
        <v>263.07742355237474</v>
      </c>
      <c r="L30" s="103"/>
      <c r="M30" s="71" t="s">
        <v>64</v>
      </c>
    </row>
    <row r="31" spans="2:13" ht="15" customHeight="1" x14ac:dyDescent="0.2">
      <c r="B31" s="328" t="s">
        <v>58</v>
      </c>
      <c r="C31" s="172">
        <v>93.03</v>
      </c>
      <c r="D31" s="79"/>
      <c r="E31" s="329">
        <v>9.7727559999999993</v>
      </c>
      <c r="F31" s="216"/>
      <c r="G31" s="353">
        <v>133.78220000000002</v>
      </c>
      <c r="H31" s="339"/>
      <c r="I31" s="371">
        <v>69.039623908663529</v>
      </c>
      <c r="J31" s="371"/>
      <c r="K31" s="371">
        <v>71.242680546519182</v>
      </c>
      <c r="L31" s="102"/>
      <c r="M31" s="328" t="s">
        <v>58</v>
      </c>
    </row>
    <row r="32" spans="2:13" ht="15" customHeight="1" x14ac:dyDescent="0.2">
      <c r="B32" s="71" t="s">
        <v>66</v>
      </c>
      <c r="C32" s="173">
        <v>0.316</v>
      </c>
      <c r="D32" s="80"/>
      <c r="E32" s="330">
        <v>0.49355900000000003</v>
      </c>
      <c r="F32" s="217"/>
      <c r="G32" s="354">
        <v>12.366299999999999</v>
      </c>
      <c r="H32" s="340"/>
      <c r="I32" s="372">
        <v>97.447951645399598</v>
      </c>
      <c r="J32" s="372"/>
      <c r="K32" s="372">
        <v>98.438516590761225</v>
      </c>
      <c r="L32" s="103"/>
      <c r="M32" s="71" t="s">
        <v>66</v>
      </c>
    </row>
    <row r="33" spans="1:13" ht="15" customHeight="1" x14ac:dyDescent="0.2">
      <c r="B33" s="328" t="s">
        <v>68</v>
      </c>
      <c r="C33" s="172">
        <v>41.526000000000003</v>
      </c>
      <c r="D33" s="79"/>
      <c r="E33" s="329">
        <v>17.282163000000001</v>
      </c>
      <c r="F33" s="216"/>
      <c r="G33" s="363">
        <v>774.03899999999999</v>
      </c>
      <c r="H33" s="339"/>
      <c r="I33" s="377">
        <v>129.41571524513097</v>
      </c>
      <c r="J33" s="377"/>
      <c r="K33" s="377">
        <v>129.86337020169159</v>
      </c>
      <c r="L33" s="102"/>
      <c r="M33" s="328" t="s">
        <v>68</v>
      </c>
    </row>
    <row r="34" spans="1:13" ht="15" customHeight="1" x14ac:dyDescent="0.2">
      <c r="B34" s="71" t="s">
        <v>30</v>
      </c>
      <c r="C34" s="173">
        <v>83.879000000000005</v>
      </c>
      <c r="D34" s="80"/>
      <c r="E34" s="330">
        <v>8.8587749999999996</v>
      </c>
      <c r="F34" s="217"/>
      <c r="G34" s="354">
        <v>385.71190000000001</v>
      </c>
      <c r="H34" s="340"/>
      <c r="I34" s="372">
        <v>127.80389523169913</v>
      </c>
      <c r="J34" s="372"/>
      <c r="K34" s="372">
        <v>128.33441769681198</v>
      </c>
      <c r="L34" s="103"/>
      <c r="M34" s="71" t="s">
        <v>30</v>
      </c>
    </row>
    <row r="35" spans="1:13" ht="15" customHeight="1" x14ac:dyDescent="0.2">
      <c r="B35" s="328" t="s">
        <v>69</v>
      </c>
      <c r="C35" s="172">
        <v>312.685</v>
      </c>
      <c r="D35" s="79"/>
      <c r="E35" s="329">
        <v>37.972811999999998</v>
      </c>
      <c r="F35" s="216"/>
      <c r="G35" s="353">
        <v>497.59009999999995</v>
      </c>
      <c r="H35" s="339"/>
      <c r="I35" s="371">
        <v>69.677635997313629</v>
      </c>
      <c r="J35" s="371"/>
      <c r="K35" s="371">
        <v>70.982433311646062</v>
      </c>
      <c r="L35" s="102"/>
      <c r="M35" s="328" t="s">
        <v>69</v>
      </c>
    </row>
    <row r="36" spans="1:13" ht="15" customHeight="1" x14ac:dyDescent="0.2">
      <c r="B36" s="71" t="s">
        <v>71</v>
      </c>
      <c r="C36" s="173">
        <v>92.09</v>
      </c>
      <c r="D36" s="80"/>
      <c r="E36" s="330">
        <v>10.276617</v>
      </c>
      <c r="F36" s="217"/>
      <c r="G36" s="360">
        <v>204.3048</v>
      </c>
      <c r="H36" s="340"/>
      <c r="I36" s="372">
        <v>77.367360644727995</v>
      </c>
      <c r="J36" s="372"/>
      <c r="K36" s="376">
        <v>77.456083279115163</v>
      </c>
      <c r="L36" s="103"/>
      <c r="M36" s="71" t="s">
        <v>71</v>
      </c>
    </row>
    <row r="37" spans="1:13" ht="15" customHeight="1" x14ac:dyDescent="0.2">
      <c r="B37" s="328" t="s">
        <v>73</v>
      </c>
      <c r="C37" s="172">
        <v>238.39099999999999</v>
      </c>
      <c r="D37" s="79"/>
      <c r="E37" s="329">
        <v>19.414458</v>
      </c>
      <c r="F37" s="216"/>
      <c r="G37" s="363">
        <v>204.6405</v>
      </c>
      <c r="H37" s="339"/>
      <c r="I37" s="371">
        <v>63.834788448623236</v>
      </c>
      <c r="J37" s="371"/>
      <c r="K37" s="377">
        <v>66.102797657774886</v>
      </c>
      <c r="L37" s="102"/>
      <c r="M37" s="328" t="s">
        <v>73</v>
      </c>
    </row>
    <row r="38" spans="1:13" ht="15" customHeight="1" x14ac:dyDescent="0.2">
      <c r="B38" s="71" t="s">
        <v>75</v>
      </c>
      <c r="C38" s="173">
        <v>20.273</v>
      </c>
      <c r="D38" s="80"/>
      <c r="E38" s="330">
        <v>2.080908</v>
      </c>
      <c r="F38" s="217"/>
      <c r="G38" s="354">
        <v>45.754800000000003</v>
      </c>
      <c r="H38" s="340"/>
      <c r="I38" s="372">
        <v>85.728676964405636</v>
      </c>
      <c r="J38" s="372"/>
      <c r="K38" s="372">
        <v>87.508132726089784</v>
      </c>
      <c r="L38" s="103"/>
      <c r="M38" s="71" t="s">
        <v>75</v>
      </c>
    </row>
    <row r="39" spans="1:13" ht="15" customHeight="1" x14ac:dyDescent="0.2">
      <c r="B39" s="328" t="s">
        <v>79</v>
      </c>
      <c r="C39" s="172">
        <v>49.034999999999997</v>
      </c>
      <c r="D39" s="79"/>
      <c r="E39" s="329">
        <v>5.4504210000000004</v>
      </c>
      <c r="F39" s="216"/>
      <c r="G39" s="353">
        <v>89.605899999999991</v>
      </c>
      <c r="H39" s="339"/>
      <c r="I39" s="371">
        <v>72.296843519140367</v>
      </c>
      <c r="J39" s="371"/>
      <c r="K39" s="371">
        <v>73.487312947299927</v>
      </c>
      <c r="L39" s="102"/>
      <c r="M39" s="328" t="s">
        <v>79</v>
      </c>
    </row>
    <row r="40" spans="1:13" ht="15" customHeight="1" x14ac:dyDescent="0.2">
      <c r="A40" s="343"/>
      <c r="B40" s="71" t="s">
        <v>54</v>
      </c>
      <c r="C40" s="173">
        <v>338.41899999999998</v>
      </c>
      <c r="D40" s="80"/>
      <c r="E40" s="330">
        <v>5.517919</v>
      </c>
      <c r="F40" s="217"/>
      <c r="G40" s="354">
        <v>233.61920000000001</v>
      </c>
      <c r="H40" s="340"/>
      <c r="I40" s="372">
        <v>111.04768300873069</v>
      </c>
      <c r="J40" s="372"/>
      <c r="K40" s="372">
        <v>111.35328562134028</v>
      </c>
      <c r="L40" s="103"/>
      <c r="M40" s="71" t="s">
        <v>54</v>
      </c>
    </row>
    <row r="41" spans="1:13" ht="15" customHeight="1" x14ac:dyDescent="0.2">
      <c r="B41" s="344" t="s">
        <v>77</v>
      </c>
      <c r="C41" s="345">
        <v>450.29500000000002</v>
      </c>
      <c r="D41" s="346"/>
      <c r="E41" s="347">
        <v>10.230185000000001</v>
      </c>
      <c r="F41" s="348"/>
      <c r="G41" s="357">
        <v>471.2072</v>
      </c>
      <c r="H41" s="349"/>
      <c r="I41" s="373">
        <v>123.20349227669575</v>
      </c>
      <c r="J41" s="373"/>
      <c r="K41" s="373">
        <v>121.37280416395575</v>
      </c>
      <c r="L41" s="350"/>
      <c r="M41" s="344" t="s">
        <v>77</v>
      </c>
    </row>
    <row r="42" spans="1:13" ht="15" customHeight="1" x14ac:dyDescent="0.2">
      <c r="B42" s="332" t="s">
        <v>81</v>
      </c>
      <c r="C42" s="234">
        <v>243.82</v>
      </c>
      <c r="D42" s="235"/>
      <c r="E42" s="333">
        <v>66.647112000000007</v>
      </c>
      <c r="F42" s="236"/>
      <c r="G42" s="358">
        <v>2423.7366000000002</v>
      </c>
      <c r="H42" s="341"/>
      <c r="I42" s="374">
        <v>107.55540631296172</v>
      </c>
      <c r="J42" s="374"/>
      <c r="K42" s="374">
        <v>105.95315549772283</v>
      </c>
      <c r="L42" s="237"/>
      <c r="M42" s="332" t="s">
        <v>81</v>
      </c>
    </row>
    <row r="43" spans="1:13" ht="15" customHeight="1" x14ac:dyDescent="0.2">
      <c r="B43" s="328" t="s">
        <v>171</v>
      </c>
      <c r="C43" s="251">
        <v>13.811999999999999</v>
      </c>
      <c r="D43" s="79"/>
      <c r="E43" s="329">
        <v>0.62218200000000001</v>
      </c>
      <c r="F43" s="252"/>
      <c r="G43" s="353">
        <v>4.6631</v>
      </c>
      <c r="H43" s="339"/>
      <c r="I43" s="371">
        <v>46.071188717259901</v>
      </c>
      <c r="J43" s="371"/>
      <c r="K43" s="371">
        <v>48.1</v>
      </c>
      <c r="L43" s="102"/>
      <c r="M43" s="328" t="s">
        <v>171</v>
      </c>
    </row>
    <row r="44" spans="1:13" ht="15" customHeight="1" x14ac:dyDescent="0.2">
      <c r="B44" s="479" t="s">
        <v>98</v>
      </c>
      <c r="C44" s="480">
        <v>25.713000000000001</v>
      </c>
      <c r="D44" s="481"/>
      <c r="E44" s="478">
        <v>2.0771320000000002</v>
      </c>
      <c r="F44" s="482"/>
      <c r="G44" s="483">
        <v>10.6981</v>
      </c>
      <c r="H44" s="484"/>
      <c r="I44" s="485">
        <v>36.601746138347885</v>
      </c>
      <c r="J44" s="485"/>
      <c r="K44" s="486">
        <v>37.439873793304663</v>
      </c>
      <c r="L44" s="487"/>
      <c r="M44" s="479" t="s">
        <v>98</v>
      </c>
    </row>
    <row r="45" spans="1:13" ht="15" customHeight="1" x14ac:dyDescent="0.2">
      <c r="B45" s="328" t="s">
        <v>181</v>
      </c>
      <c r="C45" s="172">
        <v>28.748000000000001</v>
      </c>
      <c r="D45" s="79"/>
      <c r="E45" s="329">
        <v>2.8624269999999998</v>
      </c>
      <c r="F45" s="216"/>
      <c r="G45" s="363">
        <v>12.8201</v>
      </c>
      <c r="H45" s="339"/>
      <c r="I45" s="371">
        <v>30.563160591529048</v>
      </c>
      <c r="J45" s="371"/>
      <c r="K45" s="377">
        <v>31.255652216791734</v>
      </c>
      <c r="L45" s="102"/>
      <c r="M45" s="328" t="s">
        <v>181</v>
      </c>
    </row>
    <row r="46" spans="1:13" ht="15" customHeight="1" x14ac:dyDescent="0.2">
      <c r="B46" s="71" t="s">
        <v>178</v>
      </c>
      <c r="C46" s="173">
        <v>88.361000000000004</v>
      </c>
      <c r="D46" s="80"/>
      <c r="E46" s="478">
        <v>6.9637640000000003</v>
      </c>
      <c r="F46" s="217"/>
      <c r="G46" s="354">
        <v>42.855499999999999</v>
      </c>
      <c r="H46" s="340"/>
      <c r="I46" s="372">
        <v>38.817998656816656</v>
      </c>
      <c r="J46" s="372"/>
      <c r="K46" s="372">
        <v>39.752765126870528</v>
      </c>
      <c r="L46" s="103"/>
      <c r="M46" s="71" t="s">
        <v>178</v>
      </c>
    </row>
    <row r="47" spans="1:13" ht="15" customHeight="1" x14ac:dyDescent="0.2">
      <c r="B47" s="328" t="s">
        <v>99</v>
      </c>
      <c r="C47" s="172">
        <v>785.34699999999998</v>
      </c>
      <c r="D47" s="79"/>
      <c r="E47" s="329">
        <v>82.003882000000004</v>
      </c>
      <c r="F47" s="216"/>
      <c r="G47" s="353">
        <v>652.51990000000001</v>
      </c>
      <c r="H47" s="339"/>
      <c r="I47" s="371">
        <v>65.950302216252524</v>
      </c>
      <c r="J47" s="371"/>
      <c r="K47" s="371">
        <v>64.183474300585559</v>
      </c>
      <c r="L47" s="102"/>
      <c r="M47" s="328" t="s">
        <v>99</v>
      </c>
    </row>
    <row r="48" spans="1:13" ht="15" customHeight="1" x14ac:dyDescent="0.2">
      <c r="B48" s="221" t="s">
        <v>83</v>
      </c>
      <c r="C48" s="247">
        <v>103</v>
      </c>
      <c r="D48" s="248"/>
      <c r="E48" s="334">
        <v>0.356991</v>
      </c>
      <c r="F48" s="249"/>
      <c r="G48" s="359">
        <v>21.795200000000001</v>
      </c>
      <c r="H48" s="342"/>
      <c r="I48" s="375">
        <v>129.91940899932843</v>
      </c>
      <c r="J48" s="375"/>
      <c r="K48" s="375">
        <v>130.2537410540013</v>
      </c>
      <c r="L48" s="250"/>
      <c r="M48" s="221" t="s">
        <v>83</v>
      </c>
    </row>
    <row r="49" spans="1:13" ht="15" customHeight="1" x14ac:dyDescent="0.2">
      <c r="B49" s="328" t="s">
        <v>90</v>
      </c>
      <c r="C49" s="251">
        <v>323.78199999999998</v>
      </c>
      <c r="D49" s="79"/>
      <c r="E49" s="329">
        <v>5.3282119999999997</v>
      </c>
      <c r="F49" s="252"/>
      <c r="G49" s="353">
        <v>367.89370000000002</v>
      </c>
      <c r="H49" s="339"/>
      <c r="I49" s="371">
        <v>147.17931497649431</v>
      </c>
      <c r="J49" s="371"/>
      <c r="K49" s="371">
        <v>152.56994144437215</v>
      </c>
      <c r="L49" s="102"/>
      <c r="M49" s="328" t="s">
        <v>90</v>
      </c>
    </row>
    <row r="50" spans="1:13" ht="15" customHeight="1" x14ac:dyDescent="0.2">
      <c r="B50" s="332" t="s">
        <v>93</v>
      </c>
      <c r="C50" s="234">
        <v>41.284999999999997</v>
      </c>
      <c r="D50" s="235"/>
      <c r="E50" s="333">
        <v>8.5445270000000004</v>
      </c>
      <c r="F50" s="236"/>
      <c r="G50" s="358">
        <v>597.00890000000004</v>
      </c>
      <c r="H50" s="341"/>
      <c r="I50" s="374">
        <v>156.98455339153793</v>
      </c>
      <c r="J50" s="374"/>
      <c r="K50" s="374">
        <v>156.44111906310997</v>
      </c>
      <c r="L50" s="237"/>
      <c r="M50" s="332" t="s">
        <v>93</v>
      </c>
    </row>
    <row r="51" spans="1:13" ht="23.25" customHeight="1" x14ac:dyDescent="0.2">
      <c r="B51" s="546" t="s">
        <v>223</v>
      </c>
      <c r="C51" s="546"/>
      <c r="D51" s="546"/>
      <c r="E51" s="546"/>
      <c r="F51" s="546"/>
      <c r="G51" s="546"/>
      <c r="H51" s="546"/>
      <c r="I51" s="546"/>
      <c r="J51" s="546"/>
      <c r="K51" s="546"/>
      <c r="L51" s="546"/>
      <c r="M51" s="546"/>
    </row>
    <row r="52" spans="1:13" ht="17.25" customHeight="1" x14ac:dyDescent="0.2">
      <c r="B52" s="547" t="s">
        <v>255</v>
      </c>
      <c r="C52" s="548"/>
      <c r="D52" s="548"/>
      <c r="E52" s="548"/>
      <c r="F52" s="548"/>
      <c r="G52" s="548"/>
      <c r="H52" s="548"/>
      <c r="I52" s="548"/>
      <c r="J52" s="548"/>
      <c r="K52" s="548"/>
      <c r="L52" s="548"/>
      <c r="M52" s="548"/>
    </row>
    <row r="53" spans="1:13" ht="23.25" customHeight="1" x14ac:dyDescent="0.2">
      <c r="B53" s="549" t="s">
        <v>229</v>
      </c>
      <c r="C53" s="506"/>
      <c r="D53" s="506"/>
      <c r="E53" s="506"/>
      <c r="F53" s="506"/>
      <c r="G53" s="506"/>
      <c r="H53" s="506"/>
      <c r="I53" s="506"/>
      <c r="J53" s="506"/>
      <c r="K53" s="506"/>
      <c r="L53" s="506"/>
      <c r="M53" s="506"/>
    </row>
    <row r="54" spans="1:13" ht="25.5" customHeight="1" x14ac:dyDescent="0.2">
      <c r="B54" s="550" t="s">
        <v>228</v>
      </c>
      <c r="C54" s="506"/>
      <c r="D54" s="506"/>
      <c r="E54" s="506"/>
      <c r="F54" s="506"/>
      <c r="G54" s="506"/>
      <c r="H54" s="506"/>
      <c r="I54" s="506"/>
      <c r="J54" s="506"/>
      <c r="K54" s="506"/>
      <c r="L54" s="506"/>
      <c r="M54" s="506"/>
    </row>
    <row r="56" spans="1:13" x14ac:dyDescent="0.2">
      <c r="A56" s="475" t="s">
        <v>261</v>
      </c>
    </row>
  </sheetData>
  <mergeCells count="11">
    <mergeCell ref="B51:M51"/>
    <mergeCell ref="I11:L11"/>
    <mergeCell ref="B52:M52"/>
    <mergeCell ref="B53:M53"/>
    <mergeCell ref="B54:M54"/>
    <mergeCell ref="B8:M8"/>
    <mergeCell ref="C9:D10"/>
    <mergeCell ref="E9:F10"/>
    <mergeCell ref="G9:H10"/>
    <mergeCell ref="I9:L9"/>
    <mergeCell ref="I10:L10"/>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M60"/>
  <sheetViews>
    <sheetView topLeftCell="A16" zoomScaleNormal="100" workbookViewId="0">
      <selection activeCell="B47" sqref="B47:AM47"/>
    </sheetView>
  </sheetViews>
  <sheetFormatPr defaultRowHeight="12.75" x14ac:dyDescent="0.2"/>
  <cols>
    <col min="1" max="1" width="5.7109375" customWidth="1"/>
    <col min="2" max="2" width="6.140625" customWidth="1"/>
    <col min="3" max="3" width="7.42578125" customWidth="1"/>
    <col min="4" max="7" width="5.7109375" customWidth="1"/>
    <col min="8" max="20" width="5.5703125" customWidth="1"/>
    <col min="21" max="21" width="5" customWidth="1"/>
    <col min="22" max="25" width="5.7109375" customWidth="1"/>
    <col min="26" max="26" width="7" customWidth="1"/>
    <col min="27" max="27" width="6.7109375" customWidth="1"/>
    <col min="28" max="29" width="5.5703125" customWidth="1"/>
    <col min="30" max="30" width="6.5703125" customWidth="1"/>
    <col min="31" max="31" width="5.85546875" customWidth="1"/>
    <col min="32" max="32" width="6.28515625" customWidth="1"/>
    <col min="33" max="38" width="5.42578125" customWidth="1"/>
    <col min="39" max="39" width="4.5703125" customWidth="1"/>
  </cols>
  <sheetData>
    <row r="1" spans="1:39" ht="14.25" customHeight="1" x14ac:dyDescent="0.2">
      <c r="D1" s="279"/>
      <c r="E1" s="279"/>
      <c r="F1" s="279"/>
      <c r="G1" s="279"/>
      <c r="H1" s="279"/>
      <c r="I1" s="279"/>
      <c r="J1" s="279"/>
      <c r="K1" s="279"/>
      <c r="L1" s="279"/>
      <c r="M1" s="279"/>
      <c r="N1" s="279"/>
      <c r="O1" s="279"/>
      <c r="P1" s="279"/>
      <c r="Q1" s="279"/>
      <c r="R1" s="279"/>
      <c r="S1" s="279"/>
      <c r="T1" s="279"/>
      <c r="AM1" s="42" t="s">
        <v>111</v>
      </c>
    </row>
    <row r="2" spans="1:39" ht="30" customHeight="1" x14ac:dyDescent="0.2">
      <c r="A2" s="204"/>
      <c r="B2" s="518" t="s">
        <v>244</v>
      </c>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row>
    <row r="3" spans="1:39" ht="29.25" customHeight="1" x14ac:dyDescent="0.2">
      <c r="C3" s="555" t="s">
        <v>112</v>
      </c>
      <c r="D3" s="556"/>
      <c r="E3" s="556"/>
      <c r="F3" s="556"/>
      <c r="G3" s="556"/>
      <c r="H3" s="556"/>
      <c r="I3" s="556"/>
      <c r="J3" s="556"/>
      <c r="K3" s="556"/>
      <c r="L3" s="556"/>
      <c r="M3" s="556"/>
      <c r="N3" s="556"/>
      <c r="O3" s="556"/>
      <c r="P3" s="556"/>
      <c r="Q3" s="556"/>
      <c r="R3" s="556"/>
      <c r="S3" s="556"/>
      <c r="T3" s="557"/>
      <c r="U3" s="555" t="s">
        <v>140</v>
      </c>
      <c r="V3" s="556"/>
      <c r="W3" s="556"/>
      <c r="X3" s="556"/>
      <c r="Y3" s="556"/>
      <c r="Z3" s="556"/>
      <c r="AA3" s="556"/>
      <c r="AB3" s="556"/>
      <c r="AC3" s="556"/>
      <c r="AD3" s="556"/>
      <c r="AE3" s="556"/>
      <c r="AF3" s="556"/>
      <c r="AG3" s="556"/>
      <c r="AH3" s="556"/>
      <c r="AI3" s="556"/>
      <c r="AJ3" s="556"/>
      <c r="AK3" s="381"/>
      <c r="AL3" s="382"/>
      <c r="AM3" s="407"/>
    </row>
    <row r="4" spans="1:39" ht="15" customHeight="1" x14ac:dyDescent="0.2">
      <c r="C4" s="558" t="s">
        <v>141</v>
      </c>
      <c r="D4" s="559"/>
      <c r="E4" s="559"/>
      <c r="F4" s="559"/>
      <c r="G4" s="559"/>
      <c r="H4" s="559"/>
      <c r="I4" s="559"/>
      <c r="J4" s="559"/>
      <c r="K4" s="559"/>
      <c r="L4" s="559"/>
      <c r="M4" s="559"/>
      <c r="N4" s="559"/>
      <c r="O4" s="559"/>
      <c r="P4" s="559"/>
      <c r="Q4" s="559"/>
      <c r="R4" s="559"/>
      <c r="S4" s="559"/>
      <c r="T4" s="560"/>
      <c r="U4" s="564" t="s">
        <v>151</v>
      </c>
      <c r="V4" s="565"/>
      <c r="W4" s="565"/>
      <c r="X4" s="565"/>
      <c r="Y4" s="565"/>
      <c r="Z4" s="565"/>
      <c r="AA4" s="565"/>
      <c r="AB4" s="565"/>
      <c r="AC4" s="565"/>
      <c r="AD4" s="565"/>
      <c r="AE4" s="565"/>
      <c r="AF4" s="565"/>
      <c r="AG4" s="565"/>
      <c r="AH4" s="565"/>
      <c r="AI4" s="565"/>
      <c r="AJ4" s="565"/>
      <c r="AK4" s="295"/>
      <c r="AL4" s="384"/>
    </row>
    <row r="5" spans="1:39" ht="12" customHeight="1" x14ac:dyDescent="0.2">
      <c r="C5" s="561" t="s">
        <v>146</v>
      </c>
      <c r="D5" s="562"/>
      <c r="E5" s="562"/>
      <c r="F5" s="562"/>
      <c r="G5" s="562"/>
      <c r="H5" s="562"/>
      <c r="I5" s="562"/>
      <c r="J5" s="562"/>
      <c r="K5" s="562"/>
      <c r="L5" s="562"/>
      <c r="M5" s="562"/>
      <c r="N5" s="562"/>
      <c r="O5" s="562"/>
      <c r="P5" s="562"/>
      <c r="Q5" s="562"/>
      <c r="R5" s="562"/>
      <c r="S5" s="562"/>
      <c r="T5" s="563"/>
      <c r="U5" s="561" t="s">
        <v>146</v>
      </c>
      <c r="V5" s="562"/>
      <c r="W5" s="562"/>
      <c r="X5" s="562"/>
      <c r="Y5" s="562"/>
      <c r="Z5" s="562"/>
      <c r="AA5" s="562"/>
      <c r="AB5" s="562"/>
      <c r="AC5" s="562"/>
      <c r="AD5" s="562"/>
      <c r="AE5" s="562"/>
      <c r="AF5" s="562"/>
      <c r="AG5" s="562"/>
      <c r="AH5" s="562"/>
      <c r="AI5" s="562"/>
      <c r="AJ5" s="562"/>
      <c r="AK5" s="294"/>
      <c r="AL5" s="383"/>
    </row>
    <row r="6" spans="1:39" ht="15" customHeight="1" x14ac:dyDescent="0.2">
      <c r="C6" s="74">
        <v>2001</v>
      </c>
      <c r="D6" s="218">
        <v>2002</v>
      </c>
      <c r="E6" s="218">
        <v>2003</v>
      </c>
      <c r="F6" s="218">
        <v>2004</v>
      </c>
      <c r="G6" s="218">
        <v>2005</v>
      </c>
      <c r="H6" s="218">
        <v>2006</v>
      </c>
      <c r="I6" s="218">
        <v>2007</v>
      </c>
      <c r="J6" s="218">
        <v>2008</v>
      </c>
      <c r="K6" s="218">
        <v>2009</v>
      </c>
      <c r="L6" s="218">
        <v>2010</v>
      </c>
      <c r="M6" s="218">
        <v>2011</v>
      </c>
      <c r="N6" s="253">
        <v>2012</v>
      </c>
      <c r="O6" s="277">
        <v>2013</v>
      </c>
      <c r="P6" s="277">
        <v>2014</v>
      </c>
      <c r="Q6" s="277">
        <v>2015</v>
      </c>
      <c r="R6" s="277">
        <v>2016</v>
      </c>
      <c r="S6" s="277">
        <v>2017</v>
      </c>
      <c r="T6" s="254">
        <v>2018</v>
      </c>
      <c r="U6" s="218">
        <v>2001</v>
      </c>
      <c r="V6" s="218">
        <v>2002</v>
      </c>
      <c r="W6" s="218">
        <v>2003</v>
      </c>
      <c r="X6" s="218">
        <v>2004</v>
      </c>
      <c r="Y6" s="218">
        <v>2005</v>
      </c>
      <c r="Z6" s="218">
        <v>2006</v>
      </c>
      <c r="AA6" s="218">
        <v>2007</v>
      </c>
      <c r="AB6" s="218">
        <v>2008</v>
      </c>
      <c r="AC6" s="218">
        <v>2009</v>
      </c>
      <c r="AD6" s="218">
        <v>2010</v>
      </c>
      <c r="AE6" s="218">
        <v>2011</v>
      </c>
      <c r="AF6" s="253">
        <v>2012</v>
      </c>
      <c r="AG6" s="277">
        <v>2013</v>
      </c>
      <c r="AH6" s="277">
        <v>2014</v>
      </c>
      <c r="AI6" s="277">
        <v>2015</v>
      </c>
      <c r="AJ6" s="277">
        <v>2016</v>
      </c>
      <c r="AK6" s="277">
        <v>2017</v>
      </c>
      <c r="AL6" s="222">
        <v>2018</v>
      </c>
    </row>
    <row r="7" spans="1:39" ht="14.25" customHeight="1" x14ac:dyDescent="0.2">
      <c r="B7" s="221" t="s">
        <v>198</v>
      </c>
      <c r="C7" s="146">
        <v>2.1</v>
      </c>
      <c r="D7" s="146">
        <v>1.1000000000000001</v>
      </c>
      <c r="E7" s="146">
        <v>0.9</v>
      </c>
      <c r="F7" s="146">
        <v>2.5</v>
      </c>
      <c r="G7" s="146">
        <v>1.9</v>
      </c>
      <c r="H7" s="146">
        <v>3.5</v>
      </c>
      <c r="I7" s="146">
        <v>3.1</v>
      </c>
      <c r="J7" s="146">
        <v>0.6</v>
      </c>
      <c r="K7" s="146">
        <v>-4.3</v>
      </c>
      <c r="L7" s="146">
        <v>2.2000000000000002</v>
      </c>
      <c r="M7" s="146">
        <v>1.8</v>
      </c>
      <c r="N7" s="146">
        <v>-0.7</v>
      </c>
      <c r="O7" s="146">
        <v>-0.1</v>
      </c>
      <c r="P7" s="146">
        <v>1.6</v>
      </c>
      <c r="Q7" s="146">
        <v>2.2999999999999998</v>
      </c>
      <c r="R7" s="146">
        <v>2.1</v>
      </c>
      <c r="S7" s="146">
        <v>2.7</v>
      </c>
      <c r="T7" s="147">
        <v>2.1</v>
      </c>
      <c r="U7" s="160">
        <v>0.8</v>
      </c>
      <c r="V7" s="160">
        <v>-0.1</v>
      </c>
      <c r="W7" s="160">
        <v>0.6</v>
      </c>
      <c r="X7" s="160">
        <v>2.6</v>
      </c>
      <c r="Y7" s="160">
        <v>2</v>
      </c>
      <c r="Z7" s="160">
        <v>4.4000000000000004</v>
      </c>
      <c r="AA7" s="160">
        <v>4</v>
      </c>
      <c r="AB7" s="160">
        <v>-1.7</v>
      </c>
      <c r="AC7" s="160">
        <v>-14.3</v>
      </c>
      <c r="AD7" s="160">
        <v>7.2</v>
      </c>
      <c r="AE7" s="160">
        <v>3.6</v>
      </c>
      <c r="AF7" s="160">
        <v>-2</v>
      </c>
      <c r="AG7" s="160">
        <v>-0.7</v>
      </c>
      <c r="AH7" s="160">
        <v>1.4</v>
      </c>
      <c r="AI7" s="297">
        <v>2.7</v>
      </c>
      <c r="AJ7" s="297">
        <v>1.7</v>
      </c>
      <c r="AK7" s="160">
        <v>3.4</v>
      </c>
      <c r="AL7" s="195">
        <v>1.1000000000000001</v>
      </c>
      <c r="AM7" s="221" t="s">
        <v>198</v>
      </c>
    </row>
    <row r="8" spans="1:39" ht="14.25" customHeight="1" x14ac:dyDescent="0.2">
      <c r="B8" s="221" t="s">
        <v>190</v>
      </c>
      <c r="C8" s="146">
        <v>2.2999999999999998</v>
      </c>
      <c r="D8" s="146">
        <v>1.3</v>
      </c>
      <c r="E8" s="146">
        <v>1.3</v>
      </c>
      <c r="F8" s="146">
        <v>2.5</v>
      </c>
      <c r="G8" s="146">
        <v>2.1</v>
      </c>
      <c r="H8" s="146">
        <v>3.3</v>
      </c>
      <c r="I8" s="146">
        <v>3</v>
      </c>
      <c r="J8" s="146">
        <v>0.5</v>
      </c>
      <c r="K8" s="146">
        <v>-4.3</v>
      </c>
      <c r="L8" s="146">
        <v>2.2000000000000002</v>
      </c>
      <c r="M8" s="146">
        <v>1.8</v>
      </c>
      <c r="N8" s="146">
        <v>-0.4</v>
      </c>
      <c r="O8" s="146">
        <v>0.3</v>
      </c>
      <c r="P8" s="146">
        <v>1.7</v>
      </c>
      <c r="Q8" s="146">
        <v>2.2999999999999998</v>
      </c>
      <c r="R8" s="146">
        <v>2</v>
      </c>
      <c r="S8" s="146">
        <v>2.6</v>
      </c>
      <c r="T8" s="147">
        <v>2</v>
      </c>
      <c r="U8" s="160">
        <v>0.4</v>
      </c>
      <c r="V8" s="160">
        <v>-0.3</v>
      </c>
      <c r="W8" s="160">
        <v>0.4</v>
      </c>
      <c r="X8" s="160">
        <v>2.2999999999999998</v>
      </c>
      <c r="Y8" s="160">
        <v>1.6</v>
      </c>
      <c r="Z8" s="160">
        <v>3.8</v>
      </c>
      <c r="AA8" s="160">
        <v>3.5</v>
      </c>
      <c r="AB8" s="160">
        <v>-1.8</v>
      </c>
      <c r="AC8" s="160">
        <v>-13.7</v>
      </c>
      <c r="AD8" s="160">
        <v>6.7</v>
      </c>
      <c r="AE8" s="160">
        <v>3.1</v>
      </c>
      <c r="AF8" s="160">
        <v>-2.1</v>
      </c>
      <c r="AG8" s="160">
        <v>-0.7</v>
      </c>
      <c r="AH8" s="297">
        <v>1.3</v>
      </c>
      <c r="AI8" s="299">
        <v>2.5</v>
      </c>
      <c r="AJ8" s="299">
        <v>1.7</v>
      </c>
      <c r="AK8" s="297">
        <v>3.3</v>
      </c>
      <c r="AL8" s="298">
        <v>1</v>
      </c>
      <c r="AM8" s="221" t="s">
        <v>190</v>
      </c>
    </row>
    <row r="9" spans="1:39" ht="12" customHeight="1" x14ac:dyDescent="0.2">
      <c r="B9" s="244" t="s">
        <v>32</v>
      </c>
      <c r="C9" s="161">
        <v>1.1000000000000001</v>
      </c>
      <c r="D9" s="161">
        <v>1.7</v>
      </c>
      <c r="E9" s="161">
        <v>1</v>
      </c>
      <c r="F9" s="161">
        <v>3.6</v>
      </c>
      <c r="G9" s="161">
        <v>2.2999999999999998</v>
      </c>
      <c r="H9" s="161">
        <v>2.6</v>
      </c>
      <c r="I9" s="161">
        <v>3.7</v>
      </c>
      <c r="J9" s="161">
        <v>0.4</v>
      </c>
      <c r="K9" s="161">
        <v>-2</v>
      </c>
      <c r="L9" s="161">
        <v>2.9</v>
      </c>
      <c r="M9" s="161">
        <v>1.7</v>
      </c>
      <c r="N9" s="161">
        <v>0.7</v>
      </c>
      <c r="O9" s="161">
        <v>0.5</v>
      </c>
      <c r="P9" s="161">
        <v>1.6</v>
      </c>
      <c r="Q9" s="161">
        <v>2</v>
      </c>
      <c r="R9" s="161">
        <v>1.5</v>
      </c>
      <c r="S9" s="161">
        <v>1.9</v>
      </c>
      <c r="T9" s="166">
        <v>1.5</v>
      </c>
      <c r="U9" s="161">
        <v>4.2</v>
      </c>
      <c r="V9" s="161">
        <v>0.7</v>
      </c>
      <c r="W9" s="161">
        <v>1.5</v>
      </c>
      <c r="X9" s="161">
        <v>6.3</v>
      </c>
      <c r="Y9" s="161">
        <v>3.8</v>
      </c>
      <c r="Z9" s="161">
        <v>6.3</v>
      </c>
      <c r="AA9" s="161">
        <v>7.7</v>
      </c>
      <c r="AB9" s="161">
        <v>3.7</v>
      </c>
      <c r="AC9" s="161">
        <v>-11</v>
      </c>
      <c r="AD9" s="161">
        <v>9.1</v>
      </c>
      <c r="AE9" s="161">
        <v>4.8</v>
      </c>
      <c r="AF9" s="161">
        <v>-1.8</v>
      </c>
      <c r="AG9" s="161">
        <v>0</v>
      </c>
      <c r="AH9" s="46">
        <v>1.3</v>
      </c>
      <c r="AI9" s="46">
        <v>-1.2</v>
      </c>
      <c r="AJ9" s="46">
        <v>4.5</v>
      </c>
      <c r="AK9" s="46">
        <v>2.9</v>
      </c>
      <c r="AL9" s="46">
        <v>1.1000000000000001</v>
      </c>
      <c r="AM9" s="44" t="s">
        <v>32</v>
      </c>
    </row>
    <row r="10" spans="1:39" ht="12" customHeight="1" x14ac:dyDescent="0.2">
      <c r="B10" s="71" t="s">
        <v>34</v>
      </c>
      <c r="C10" s="162">
        <v>3.8</v>
      </c>
      <c r="D10" s="162">
        <v>6</v>
      </c>
      <c r="E10" s="162">
        <v>5.2</v>
      </c>
      <c r="F10" s="162">
        <v>6.4</v>
      </c>
      <c r="G10" s="162">
        <v>7.2</v>
      </c>
      <c r="H10" s="162">
        <v>6.8</v>
      </c>
      <c r="I10" s="162">
        <v>6.6</v>
      </c>
      <c r="J10" s="162">
        <v>6.1</v>
      </c>
      <c r="K10" s="162">
        <v>-3.4</v>
      </c>
      <c r="L10" s="162">
        <v>0.6</v>
      </c>
      <c r="M10" s="162">
        <v>2.4</v>
      </c>
      <c r="N10" s="162">
        <v>0.4</v>
      </c>
      <c r="O10" s="162">
        <v>0.3</v>
      </c>
      <c r="P10" s="162">
        <v>1.9</v>
      </c>
      <c r="Q10" s="162">
        <v>4</v>
      </c>
      <c r="R10" s="162">
        <v>3.8</v>
      </c>
      <c r="S10" s="162">
        <v>3.5</v>
      </c>
      <c r="T10" s="167">
        <v>3.1</v>
      </c>
      <c r="U10" s="162">
        <v>1.9</v>
      </c>
      <c r="V10" s="162">
        <v>4.8</v>
      </c>
      <c r="W10" s="162">
        <v>13.2</v>
      </c>
      <c r="X10" s="162">
        <v>12.5</v>
      </c>
      <c r="Y10" s="162">
        <v>7</v>
      </c>
      <c r="Z10" s="162">
        <v>6.3</v>
      </c>
      <c r="AA10" s="162">
        <v>9.4</v>
      </c>
      <c r="AB10" s="162">
        <v>0.7</v>
      </c>
      <c r="AC10" s="162">
        <v>-18.3</v>
      </c>
      <c r="AD10" s="162">
        <v>2</v>
      </c>
      <c r="AE10" s="162">
        <v>5.8</v>
      </c>
      <c r="AF10" s="162">
        <v>-0.4</v>
      </c>
      <c r="AG10" s="162">
        <v>-0.1</v>
      </c>
      <c r="AH10" s="162">
        <v>2</v>
      </c>
      <c r="AI10" s="162">
        <v>2.7</v>
      </c>
      <c r="AJ10" s="162">
        <v>2.8</v>
      </c>
      <c r="AK10" s="162">
        <v>3.8</v>
      </c>
      <c r="AL10" s="162">
        <v>0.3</v>
      </c>
      <c r="AM10" s="70" t="s">
        <v>34</v>
      </c>
    </row>
    <row r="11" spans="1:39" ht="12" customHeight="1" x14ac:dyDescent="0.2">
      <c r="B11" s="328" t="s">
        <v>36</v>
      </c>
      <c r="C11" s="46">
        <v>2.9</v>
      </c>
      <c r="D11" s="46">
        <v>1.7</v>
      </c>
      <c r="E11" s="46">
        <v>3.6</v>
      </c>
      <c r="F11" s="46">
        <v>4.9000000000000004</v>
      </c>
      <c r="G11" s="46">
        <v>6.5</v>
      </c>
      <c r="H11" s="46">
        <v>6.9</v>
      </c>
      <c r="I11" s="46">
        <v>5.6</v>
      </c>
      <c r="J11" s="46">
        <v>2.7</v>
      </c>
      <c r="K11" s="46">
        <v>-4.8</v>
      </c>
      <c r="L11" s="46">
        <v>2.2999999999999998</v>
      </c>
      <c r="M11" s="46">
        <v>1.8</v>
      </c>
      <c r="N11" s="46">
        <v>-0.8</v>
      </c>
      <c r="O11" s="46">
        <v>-0.5</v>
      </c>
      <c r="P11" s="46">
        <v>2.7</v>
      </c>
      <c r="Q11" s="46">
        <v>5.3</v>
      </c>
      <c r="R11" s="46">
        <v>2.5</v>
      </c>
      <c r="S11" s="46">
        <v>4.4000000000000004</v>
      </c>
      <c r="T11" s="168">
        <v>2.8</v>
      </c>
      <c r="U11" s="46">
        <v>6.9</v>
      </c>
      <c r="V11" s="46">
        <v>1.8</v>
      </c>
      <c r="W11" s="46">
        <v>3.7</v>
      </c>
      <c r="X11" s="46">
        <v>9.3000000000000007</v>
      </c>
      <c r="Y11" s="46">
        <v>3.1</v>
      </c>
      <c r="Z11" s="46">
        <v>7.8</v>
      </c>
      <c r="AA11" s="46">
        <v>10</v>
      </c>
      <c r="AB11" s="46">
        <v>-2.4</v>
      </c>
      <c r="AC11" s="46">
        <v>-12.9</v>
      </c>
      <c r="AD11" s="46">
        <v>8.5</v>
      </c>
      <c r="AE11" s="46">
        <v>5.6</v>
      </c>
      <c r="AF11" s="46">
        <v>-0.9</v>
      </c>
      <c r="AG11" s="46">
        <v>0.1</v>
      </c>
      <c r="AH11" s="46">
        <v>5.2</v>
      </c>
      <c r="AI11" s="46">
        <v>4.5</v>
      </c>
      <c r="AJ11" s="46">
        <v>3</v>
      </c>
      <c r="AK11" s="46">
        <v>6.8</v>
      </c>
      <c r="AL11" s="46">
        <v>3.1</v>
      </c>
      <c r="AM11" s="45" t="s">
        <v>36</v>
      </c>
    </row>
    <row r="12" spans="1:39" ht="12" customHeight="1" x14ac:dyDescent="0.2">
      <c r="B12" s="71" t="s">
        <v>40</v>
      </c>
      <c r="C12" s="162">
        <v>0.8</v>
      </c>
      <c r="D12" s="162">
        <v>0.5</v>
      </c>
      <c r="E12" s="162">
        <v>0.4</v>
      </c>
      <c r="F12" s="162">
        <v>2.7</v>
      </c>
      <c r="G12" s="162">
        <v>2.2999999999999998</v>
      </c>
      <c r="H12" s="162">
        <v>3.9</v>
      </c>
      <c r="I12" s="162">
        <v>0.9</v>
      </c>
      <c r="J12" s="162">
        <v>-0.5</v>
      </c>
      <c r="K12" s="162">
        <v>-4.9000000000000004</v>
      </c>
      <c r="L12" s="162">
        <v>1.9</v>
      </c>
      <c r="M12" s="162">
        <v>1.3</v>
      </c>
      <c r="N12" s="162">
        <v>0.2</v>
      </c>
      <c r="O12" s="162">
        <v>0.9</v>
      </c>
      <c r="P12" s="162">
        <v>1.6</v>
      </c>
      <c r="Q12" s="162">
        <v>2.2999999999999998</v>
      </c>
      <c r="R12" s="162">
        <v>3.2</v>
      </c>
      <c r="S12" s="162">
        <v>2</v>
      </c>
      <c r="T12" s="167">
        <v>2.4</v>
      </c>
      <c r="U12" s="162">
        <v>2.6</v>
      </c>
      <c r="V12" s="162">
        <v>1.6</v>
      </c>
      <c r="W12" s="162">
        <v>-0.2</v>
      </c>
      <c r="X12" s="162">
        <v>-2</v>
      </c>
      <c r="Y12" s="162">
        <v>3.1</v>
      </c>
      <c r="Z12" s="162">
        <v>3.6</v>
      </c>
      <c r="AA12" s="162">
        <v>-3.3</v>
      </c>
      <c r="AB12" s="162">
        <v>-2.7</v>
      </c>
      <c r="AC12" s="162">
        <v>-14.1</v>
      </c>
      <c r="AD12" s="162">
        <v>1.9</v>
      </c>
      <c r="AE12" s="162">
        <v>1.1000000000000001</v>
      </c>
      <c r="AF12" s="162">
        <v>0</v>
      </c>
      <c r="AG12" s="162">
        <v>0</v>
      </c>
      <c r="AH12" s="162">
        <v>0.6</v>
      </c>
      <c r="AI12" s="162">
        <v>0</v>
      </c>
      <c r="AJ12" s="162">
        <v>3.7</v>
      </c>
      <c r="AK12" s="162">
        <v>2.2999999999999998</v>
      </c>
      <c r="AL12" s="162">
        <v>2.2999999999999998</v>
      </c>
      <c r="AM12" s="70" t="s">
        <v>40</v>
      </c>
    </row>
    <row r="13" spans="1:39" ht="12" customHeight="1" x14ac:dyDescent="0.2">
      <c r="B13" s="328" t="s">
        <v>42</v>
      </c>
      <c r="C13" s="46">
        <v>1.7</v>
      </c>
      <c r="D13" s="46">
        <v>-0.2</v>
      </c>
      <c r="E13" s="46">
        <v>-0.7</v>
      </c>
      <c r="F13" s="46">
        <v>1.2</v>
      </c>
      <c r="G13" s="46">
        <v>0.7</v>
      </c>
      <c r="H13" s="46">
        <v>3.8</v>
      </c>
      <c r="I13" s="46">
        <v>3</v>
      </c>
      <c r="J13" s="46">
        <v>1</v>
      </c>
      <c r="K13" s="46">
        <v>-5.7</v>
      </c>
      <c r="L13" s="46">
        <v>4.2</v>
      </c>
      <c r="M13" s="46">
        <v>3.9</v>
      </c>
      <c r="N13" s="46">
        <v>0.4</v>
      </c>
      <c r="O13" s="46">
        <v>0.4</v>
      </c>
      <c r="P13" s="46">
        <v>2.2000000000000002</v>
      </c>
      <c r="Q13" s="46">
        <v>1.7</v>
      </c>
      <c r="R13" s="46">
        <v>2.2000000000000002</v>
      </c>
      <c r="S13" s="46">
        <v>2.5</v>
      </c>
      <c r="T13" s="168">
        <v>1.5</v>
      </c>
      <c r="U13" s="46">
        <v>0.2</v>
      </c>
      <c r="V13" s="46">
        <v>-1.1000000000000001</v>
      </c>
      <c r="W13" s="46">
        <v>0.6</v>
      </c>
      <c r="X13" s="46">
        <v>3</v>
      </c>
      <c r="Y13" s="46">
        <v>3.4</v>
      </c>
      <c r="Z13" s="46">
        <v>5.7</v>
      </c>
      <c r="AA13" s="46">
        <v>6</v>
      </c>
      <c r="AB13" s="46">
        <v>0</v>
      </c>
      <c r="AC13" s="46">
        <v>-16.399999999999999</v>
      </c>
      <c r="AD13" s="46">
        <v>11.1</v>
      </c>
      <c r="AE13" s="46">
        <v>7.1</v>
      </c>
      <c r="AF13" s="46">
        <v>-0.3</v>
      </c>
      <c r="AG13" s="46">
        <v>0.1</v>
      </c>
      <c r="AH13" s="46">
        <v>1.3</v>
      </c>
      <c r="AI13" s="46">
        <v>0.9</v>
      </c>
      <c r="AJ13" s="46">
        <v>1.1000000000000001</v>
      </c>
      <c r="AK13" s="46">
        <v>3.4</v>
      </c>
      <c r="AL13" s="46">
        <v>1</v>
      </c>
      <c r="AM13" s="45" t="s">
        <v>42</v>
      </c>
    </row>
    <row r="14" spans="1:39" ht="12" customHeight="1" x14ac:dyDescent="0.2">
      <c r="B14" s="71" t="s">
        <v>44</v>
      </c>
      <c r="C14" s="162">
        <v>6</v>
      </c>
      <c r="D14" s="162">
        <v>6.8</v>
      </c>
      <c r="E14" s="162">
        <v>7.6</v>
      </c>
      <c r="F14" s="162">
        <v>6.8</v>
      </c>
      <c r="G14" s="162">
        <v>9.5</v>
      </c>
      <c r="H14" s="162">
        <v>9.6999999999999993</v>
      </c>
      <c r="I14" s="162">
        <v>7.6</v>
      </c>
      <c r="J14" s="162">
        <v>-5.0999999999999996</v>
      </c>
      <c r="K14" s="162">
        <v>-14.4</v>
      </c>
      <c r="L14" s="162">
        <v>2.7</v>
      </c>
      <c r="M14" s="162">
        <v>7.4</v>
      </c>
      <c r="N14" s="162">
        <v>3.1</v>
      </c>
      <c r="O14" s="162">
        <v>1.3</v>
      </c>
      <c r="P14" s="162">
        <v>3</v>
      </c>
      <c r="Q14" s="162">
        <v>1.8</v>
      </c>
      <c r="R14" s="162">
        <v>2.6</v>
      </c>
      <c r="S14" s="162">
        <v>5.7</v>
      </c>
      <c r="T14" s="167">
        <v>4.8</v>
      </c>
      <c r="U14" s="162">
        <v>9</v>
      </c>
      <c r="V14" s="162">
        <v>8.5</v>
      </c>
      <c r="W14" s="162">
        <v>11.5</v>
      </c>
      <c r="X14" s="162">
        <v>9.3000000000000007</v>
      </c>
      <c r="Y14" s="162">
        <v>11.1</v>
      </c>
      <c r="Z14" s="162">
        <v>10</v>
      </c>
      <c r="AA14" s="162">
        <v>6.5</v>
      </c>
      <c r="AB14" s="162">
        <v>-5</v>
      </c>
      <c r="AC14" s="162">
        <v>-23.7</v>
      </c>
      <c r="AD14" s="162">
        <v>22.8</v>
      </c>
      <c r="AE14" s="162">
        <v>19.8</v>
      </c>
      <c r="AF14" s="162">
        <v>1.2</v>
      </c>
      <c r="AG14" s="162">
        <v>4.5</v>
      </c>
      <c r="AH14" s="162">
        <v>4.3</v>
      </c>
      <c r="AI14" s="162">
        <v>-0.2</v>
      </c>
      <c r="AJ14" s="162">
        <v>3</v>
      </c>
      <c r="AK14" s="162">
        <v>4.2</v>
      </c>
      <c r="AL14" s="162">
        <v>4.0999999999999996</v>
      </c>
      <c r="AM14" s="70" t="s">
        <v>44</v>
      </c>
    </row>
    <row r="15" spans="1:39" ht="12" customHeight="1" x14ac:dyDescent="0.2">
      <c r="B15" s="328" t="s">
        <v>46</v>
      </c>
      <c r="C15" s="46">
        <v>5.3</v>
      </c>
      <c r="D15" s="46">
        <v>5.9</v>
      </c>
      <c r="E15" s="46">
        <v>3</v>
      </c>
      <c r="F15" s="46">
        <v>6.7</v>
      </c>
      <c r="G15" s="46">
        <v>5.7</v>
      </c>
      <c r="H15" s="46">
        <v>5.0999999999999996</v>
      </c>
      <c r="I15" s="46">
        <v>5.3</v>
      </c>
      <c r="J15" s="46">
        <v>-4.5</v>
      </c>
      <c r="K15" s="46">
        <v>-5.0999999999999996</v>
      </c>
      <c r="L15" s="46">
        <v>1.8</v>
      </c>
      <c r="M15" s="46">
        <v>0.3</v>
      </c>
      <c r="N15" s="46">
        <v>0.2</v>
      </c>
      <c r="O15" s="46">
        <v>1.4</v>
      </c>
      <c r="P15" s="46">
        <v>8.6</v>
      </c>
      <c r="Q15" s="46">
        <v>25.2</v>
      </c>
      <c r="R15" s="46">
        <v>3.7</v>
      </c>
      <c r="S15" s="46">
        <v>8.1</v>
      </c>
      <c r="T15" s="168">
        <v>8.1999999999999993</v>
      </c>
      <c r="U15" s="46">
        <v>10.9</v>
      </c>
      <c r="V15" s="46">
        <v>8.1</v>
      </c>
      <c r="W15" s="46">
        <v>5.8</v>
      </c>
      <c r="X15" s="46">
        <v>1.3</v>
      </c>
      <c r="Y15" s="46">
        <v>4</v>
      </c>
      <c r="Z15" s="46">
        <v>2.9</v>
      </c>
      <c r="AA15" s="46">
        <v>5.2</v>
      </c>
      <c r="AB15" s="46">
        <v>-2.1</v>
      </c>
      <c r="AC15" s="46">
        <v>-4.4000000000000004</v>
      </c>
      <c r="AD15" s="46">
        <v>8.1999999999999993</v>
      </c>
      <c r="AE15" s="46">
        <v>-0.5</v>
      </c>
      <c r="AF15" s="46">
        <v>-1.4</v>
      </c>
      <c r="AG15" s="46">
        <v>-2.2999999999999998</v>
      </c>
      <c r="AH15" s="46">
        <v>21.1</v>
      </c>
      <c r="AI15" s="46">
        <v>35.9</v>
      </c>
      <c r="AJ15" s="46">
        <v>1.8</v>
      </c>
      <c r="AK15" s="46">
        <v>-2.2999999999999998</v>
      </c>
      <c r="AL15" s="46">
        <v>-4.9000000000000004</v>
      </c>
      <c r="AM15" s="45" t="s">
        <v>46</v>
      </c>
    </row>
    <row r="16" spans="1:39" ht="12" customHeight="1" x14ac:dyDescent="0.2">
      <c r="B16" s="71" t="s">
        <v>48</v>
      </c>
      <c r="C16" s="162">
        <v>4.0999999999999996</v>
      </c>
      <c r="D16" s="162">
        <v>3.9</v>
      </c>
      <c r="E16" s="162">
        <v>5.8</v>
      </c>
      <c r="F16" s="162">
        <v>5.0999999999999996</v>
      </c>
      <c r="G16" s="162">
        <v>0.6</v>
      </c>
      <c r="H16" s="162">
        <v>5.7</v>
      </c>
      <c r="I16" s="162">
        <v>3.3</v>
      </c>
      <c r="J16" s="162">
        <v>-0.3</v>
      </c>
      <c r="K16" s="162">
        <v>-4.3</v>
      </c>
      <c r="L16" s="162">
        <v>-5.5</v>
      </c>
      <c r="M16" s="162">
        <v>-9.1</v>
      </c>
      <c r="N16" s="162">
        <v>-7.3</v>
      </c>
      <c r="O16" s="162">
        <v>-3.2</v>
      </c>
      <c r="P16" s="162">
        <v>0.7</v>
      </c>
      <c r="Q16" s="162">
        <v>-0.4</v>
      </c>
      <c r="R16" s="162">
        <v>-0.2</v>
      </c>
      <c r="S16" s="276">
        <v>1.5</v>
      </c>
      <c r="T16" s="476">
        <v>1.9</v>
      </c>
      <c r="U16" s="162">
        <v>-3.4</v>
      </c>
      <c r="V16" s="162">
        <v>0.2</v>
      </c>
      <c r="W16" s="162">
        <v>0.5</v>
      </c>
      <c r="X16" s="162">
        <v>0.7</v>
      </c>
      <c r="Y16" s="162">
        <v>-1.6</v>
      </c>
      <c r="Z16" s="162">
        <v>0.8</v>
      </c>
      <c r="AA16" s="162">
        <v>2.2999999999999998</v>
      </c>
      <c r="AB16" s="162">
        <v>-4.2</v>
      </c>
      <c r="AC16" s="162">
        <v>-9.6999999999999993</v>
      </c>
      <c r="AD16" s="162">
        <v>-6.1</v>
      </c>
      <c r="AE16" s="162">
        <v>-5.8</v>
      </c>
      <c r="AF16" s="162">
        <v>-2.1</v>
      </c>
      <c r="AG16" s="162">
        <v>-3.3</v>
      </c>
      <c r="AH16" s="162">
        <v>-2</v>
      </c>
      <c r="AI16" s="162">
        <v>1</v>
      </c>
      <c r="AJ16" s="162">
        <v>2.6</v>
      </c>
      <c r="AK16" s="162">
        <v>4.2</v>
      </c>
      <c r="AL16" s="162">
        <v>1.8</v>
      </c>
      <c r="AM16" s="70" t="s">
        <v>48</v>
      </c>
    </row>
    <row r="17" spans="2:39" ht="12" customHeight="1" x14ac:dyDescent="0.2">
      <c r="B17" s="328" t="s">
        <v>50</v>
      </c>
      <c r="C17" s="278">
        <v>3.9</v>
      </c>
      <c r="D17" s="46">
        <v>2.7</v>
      </c>
      <c r="E17" s="46">
        <v>3</v>
      </c>
      <c r="F17" s="46">
        <v>3.1</v>
      </c>
      <c r="G17" s="46">
        <v>3.7</v>
      </c>
      <c r="H17" s="46">
        <v>4.0999999999999996</v>
      </c>
      <c r="I17" s="46">
        <v>3.6</v>
      </c>
      <c r="J17" s="46">
        <v>0.9</v>
      </c>
      <c r="K17" s="46">
        <v>-3.8</v>
      </c>
      <c r="L17" s="46">
        <v>0.2</v>
      </c>
      <c r="M17" s="46">
        <v>-0.8</v>
      </c>
      <c r="N17" s="46">
        <v>-3</v>
      </c>
      <c r="O17" s="46">
        <v>-1.4</v>
      </c>
      <c r="P17" s="46">
        <v>1.4</v>
      </c>
      <c r="Q17" s="46">
        <v>3.8</v>
      </c>
      <c r="R17" s="46">
        <v>3</v>
      </c>
      <c r="S17" s="240">
        <v>2.9</v>
      </c>
      <c r="T17" s="477">
        <v>2.4</v>
      </c>
      <c r="U17" s="240">
        <v>-1.4</v>
      </c>
      <c r="V17" s="240">
        <v>0</v>
      </c>
      <c r="W17" s="240">
        <v>1.3</v>
      </c>
      <c r="X17" s="240">
        <v>1.6</v>
      </c>
      <c r="Y17" s="240">
        <v>0.9</v>
      </c>
      <c r="Z17" s="240">
        <v>3.9</v>
      </c>
      <c r="AA17" s="240">
        <v>1.8</v>
      </c>
      <c r="AB17" s="240">
        <v>-7.6</v>
      </c>
      <c r="AC17" s="240">
        <v>-15.8</v>
      </c>
      <c r="AD17" s="240">
        <v>0.8</v>
      </c>
      <c r="AE17" s="240">
        <v>-1.7</v>
      </c>
      <c r="AF17" s="240">
        <v>-6.9</v>
      </c>
      <c r="AG17" s="240">
        <v>-1.8</v>
      </c>
      <c r="AH17" s="240">
        <v>1.4</v>
      </c>
      <c r="AI17" s="240">
        <v>3.4</v>
      </c>
      <c r="AJ17" s="240">
        <v>1.7</v>
      </c>
      <c r="AK17" s="240">
        <v>3.2</v>
      </c>
      <c r="AL17" s="240">
        <v>0.4</v>
      </c>
      <c r="AM17" s="45" t="s">
        <v>50</v>
      </c>
    </row>
    <row r="18" spans="2:39" ht="12" customHeight="1" x14ac:dyDescent="0.2">
      <c r="B18" s="71" t="s">
        <v>52</v>
      </c>
      <c r="C18" s="219">
        <v>2</v>
      </c>
      <c r="D18" s="162">
        <v>1.1000000000000001</v>
      </c>
      <c r="E18" s="162">
        <v>0.8</v>
      </c>
      <c r="F18" s="162">
        <v>2.8</v>
      </c>
      <c r="G18" s="162">
        <v>1.7</v>
      </c>
      <c r="H18" s="162">
        <v>2.4</v>
      </c>
      <c r="I18" s="162">
        <v>2.4</v>
      </c>
      <c r="J18" s="162">
        <v>0.3</v>
      </c>
      <c r="K18" s="162">
        <v>-2.9</v>
      </c>
      <c r="L18" s="162">
        <v>1.9</v>
      </c>
      <c r="M18" s="162">
        <v>2.2000000000000002</v>
      </c>
      <c r="N18" s="162">
        <v>0.3</v>
      </c>
      <c r="O18" s="162">
        <v>0.6</v>
      </c>
      <c r="P18" s="162">
        <v>1</v>
      </c>
      <c r="Q18" s="162">
        <v>1.1000000000000001</v>
      </c>
      <c r="R18" s="162">
        <v>1.1000000000000001</v>
      </c>
      <c r="S18" s="162">
        <v>2.2999999999999998</v>
      </c>
      <c r="T18" s="476">
        <v>1.7</v>
      </c>
      <c r="U18" s="162">
        <v>1.2</v>
      </c>
      <c r="V18" s="162">
        <v>-1.1000000000000001</v>
      </c>
      <c r="W18" s="162">
        <v>-0.9</v>
      </c>
      <c r="X18" s="162">
        <v>1.8</v>
      </c>
      <c r="Y18" s="162">
        <v>0.4</v>
      </c>
      <c r="Z18" s="162">
        <v>1.2</v>
      </c>
      <c r="AA18" s="162">
        <v>1.2</v>
      </c>
      <c r="AB18" s="162">
        <v>-2.8</v>
      </c>
      <c r="AC18" s="162">
        <v>-12.6</v>
      </c>
      <c r="AD18" s="162">
        <v>4.3</v>
      </c>
      <c r="AE18" s="162">
        <v>2.8</v>
      </c>
      <c r="AF18" s="162">
        <v>-2.4</v>
      </c>
      <c r="AG18" s="162">
        <v>-0.6</v>
      </c>
      <c r="AH18" s="162">
        <v>-1.2</v>
      </c>
      <c r="AI18" s="162">
        <v>1.5</v>
      </c>
      <c r="AJ18" s="162">
        <v>0.6</v>
      </c>
      <c r="AK18" s="162">
        <v>2.5</v>
      </c>
      <c r="AL18" s="162">
        <v>0.4</v>
      </c>
      <c r="AM18" s="70" t="s">
        <v>52</v>
      </c>
    </row>
    <row r="19" spans="2:39" ht="12" customHeight="1" x14ac:dyDescent="0.2">
      <c r="B19" s="328" t="s">
        <v>96</v>
      </c>
      <c r="C19" s="46">
        <v>3.3</v>
      </c>
      <c r="D19" s="46">
        <v>5.0999999999999996</v>
      </c>
      <c r="E19" s="46">
        <v>5.6</v>
      </c>
      <c r="F19" s="46">
        <v>4.2</v>
      </c>
      <c r="G19" s="46">
        <v>4.3</v>
      </c>
      <c r="H19" s="46">
        <v>5</v>
      </c>
      <c r="I19" s="46">
        <v>5.3</v>
      </c>
      <c r="J19" s="46">
        <v>1.8</v>
      </c>
      <c r="K19" s="46">
        <v>-7.4</v>
      </c>
      <c r="L19" s="46">
        <v>-1.5</v>
      </c>
      <c r="M19" s="46">
        <v>-0.3</v>
      </c>
      <c r="N19" s="46">
        <v>-2.2000000000000002</v>
      </c>
      <c r="O19" s="46">
        <v>-0.5</v>
      </c>
      <c r="P19" s="46">
        <v>-0.1</v>
      </c>
      <c r="Q19" s="46">
        <v>2.4</v>
      </c>
      <c r="R19" s="46">
        <v>3.5</v>
      </c>
      <c r="S19" s="46">
        <v>3.1</v>
      </c>
      <c r="T19" s="477">
        <v>2.7</v>
      </c>
      <c r="U19" s="46">
        <v>6</v>
      </c>
      <c r="V19" s="46">
        <v>5.2</v>
      </c>
      <c r="W19" s="46">
        <v>3.2</v>
      </c>
      <c r="X19" s="46">
        <v>2.6</v>
      </c>
      <c r="Y19" s="46">
        <v>4.9000000000000004</v>
      </c>
      <c r="Z19" s="46">
        <v>4.4000000000000004</v>
      </c>
      <c r="AA19" s="46">
        <v>4.9000000000000004</v>
      </c>
      <c r="AB19" s="46">
        <v>0.8</v>
      </c>
      <c r="AC19" s="46">
        <v>-9.1</v>
      </c>
      <c r="AD19" s="46">
        <v>-1.4</v>
      </c>
      <c r="AE19" s="46">
        <v>-1.1000000000000001</v>
      </c>
      <c r="AF19" s="46">
        <v>-5.5</v>
      </c>
      <c r="AG19" s="46">
        <v>-1.7</v>
      </c>
      <c r="AH19" s="46">
        <v>1.1000000000000001</v>
      </c>
      <c r="AI19" s="46">
        <v>2.6</v>
      </c>
      <c r="AJ19" s="46">
        <v>5</v>
      </c>
      <c r="AK19" s="46">
        <v>1.9</v>
      </c>
      <c r="AL19" s="46">
        <v>-0.9</v>
      </c>
      <c r="AM19" s="45" t="s">
        <v>96</v>
      </c>
    </row>
    <row r="20" spans="2:39" ht="12" customHeight="1" x14ac:dyDescent="0.2">
      <c r="B20" s="71" t="s">
        <v>56</v>
      </c>
      <c r="C20" s="162">
        <v>2</v>
      </c>
      <c r="D20" s="162">
        <v>0.3</v>
      </c>
      <c r="E20" s="162">
        <v>0.1</v>
      </c>
      <c r="F20" s="162">
        <v>1.4</v>
      </c>
      <c r="G20" s="162">
        <v>0.8</v>
      </c>
      <c r="H20" s="162">
        <v>1.8</v>
      </c>
      <c r="I20" s="162">
        <v>1.5</v>
      </c>
      <c r="J20" s="162">
        <v>-1</v>
      </c>
      <c r="K20" s="162">
        <v>-5.3</v>
      </c>
      <c r="L20" s="162">
        <v>1.7</v>
      </c>
      <c r="M20" s="162">
        <v>0.7</v>
      </c>
      <c r="N20" s="162">
        <v>-3</v>
      </c>
      <c r="O20" s="162">
        <v>-1.8</v>
      </c>
      <c r="P20" s="162">
        <v>0</v>
      </c>
      <c r="Q20" s="162">
        <v>0.8</v>
      </c>
      <c r="R20" s="162">
        <v>1.3</v>
      </c>
      <c r="S20" s="162">
        <v>1.7</v>
      </c>
      <c r="T20" s="167">
        <v>0.8</v>
      </c>
      <c r="U20" s="162">
        <v>-1.1000000000000001</v>
      </c>
      <c r="V20" s="162">
        <v>-1.4</v>
      </c>
      <c r="W20" s="162">
        <v>-0.6</v>
      </c>
      <c r="X20" s="162">
        <v>-0.2</v>
      </c>
      <c r="Y20" s="162">
        <v>-0.7</v>
      </c>
      <c r="Z20" s="162">
        <v>3.6</v>
      </c>
      <c r="AA20" s="162">
        <v>1.7</v>
      </c>
      <c r="AB20" s="162">
        <v>-3.4</v>
      </c>
      <c r="AC20" s="162">
        <v>-18.8</v>
      </c>
      <c r="AD20" s="162">
        <v>6.8</v>
      </c>
      <c r="AE20" s="162">
        <v>1.2</v>
      </c>
      <c r="AF20" s="162">
        <v>-6.3</v>
      </c>
      <c r="AG20" s="162">
        <v>-3.1</v>
      </c>
      <c r="AH20" s="162">
        <v>-0.7</v>
      </c>
      <c r="AI20" s="162">
        <v>1.1000000000000001</v>
      </c>
      <c r="AJ20" s="162">
        <v>1.9</v>
      </c>
      <c r="AK20" s="162">
        <v>3.6</v>
      </c>
      <c r="AL20" s="162">
        <v>0.7</v>
      </c>
      <c r="AM20" s="70" t="s">
        <v>56</v>
      </c>
    </row>
    <row r="21" spans="2:39" ht="12" customHeight="1" x14ac:dyDescent="0.2">
      <c r="B21" s="328" t="s">
        <v>38</v>
      </c>
      <c r="C21" s="46">
        <v>4</v>
      </c>
      <c r="D21" s="46">
        <v>3.7</v>
      </c>
      <c r="E21" s="46">
        <v>2.6</v>
      </c>
      <c r="F21" s="46">
        <v>5</v>
      </c>
      <c r="G21" s="46">
        <v>4.9000000000000004</v>
      </c>
      <c r="H21" s="46">
        <v>4.7</v>
      </c>
      <c r="I21" s="46">
        <v>5.0999999999999996</v>
      </c>
      <c r="J21" s="46">
        <v>3.6</v>
      </c>
      <c r="K21" s="46">
        <v>-2</v>
      </c>
      <c r="L21" s="46">
        <v>2</v>
      </c>
      <c r="M21" s="46">
        <v>0.4</v>
      </c>
      <c r="N21" s="46">
        <v>-3.4</v>
      </c>
      <c r="O21" s="46">
        <v>-6.6</v>
      </c>
      <c r="P21" s="46">
        <v>-1.9</v>
      </c>
      <c r="Q21" s="46">
        <v>3.4</v>
      </c>
      <c r="R21" s="46">
        <v>6.7</v>
      </c>
      <c r="S21" s="46">
        <v>4.4000000000000004</v>
      </c>
      <c r="T21" s="477">
        <v>4.0999999999999996</v>
      </c>
      <c r="U21" s="46">
        <v>5.0999999999999996</v>
      </c>
      <c r="V21" s="46">
        <v>2</v>
      </c>
      <c r="W21" s="46">
        <v>0.1</v>
      </c>
      <c r="X21" s="46">
        <v>1.1000000000000001</v>
      </c>
      <c r="Y21" s="46">
        <v>0.8</v>
      </c>
      <c r="Z21" s="46">
        <v>0.3</v>
      </c>
      <c r="AA21" s="46">
        <v>4.9000000000000004</v>
      </c>
      <c r="AB21" s="46">
        <v>4.5</v>
      </c>
      <c r="AC21" s="46">
        <v>-9</v>
      </c>
      <c r="AD21" s="46">
        <v>-2.1</v>
      </c>
      <c r="AE21" s="46">
        <v>-7.7</v>
      </c>
      <c r="AF21" s="46">
        <v>-10</v>
      </c>
      <c r="AG21" s="46">
        <v>-13</v>
      </c>
      <c r="AH21" s="46">
        <v>-0.6</v>
      </c>
      <c r="AI21" s="46">
        <v>5.2</v>
      </c>
      <c r="AJ21" s="46">
        <v>9.1</v>
      </c>
      <c r="AK21" s="46">
        <v>8.1</v>
      </c>
      <c r="AL21" s="46">
        <v>6.9</v>
      </c>
      <c r="AM21" s="45" t="s">
        <v>38</v>
      </c>
    </row>
    <row r="22" spans="2:39" ht="12" customHeight="1" x14ac:dyDescent="0.2">
      <c r="B22" s="71" t="s">
        <v>60</v>
      </c>
      <c r="C22" s="162">
        <v>6.3</v>
      </c>
      <c r="D22" s="162">
        <v>7.1</v>
      </c>
      <c r="E22" s="162">
        <v>8.4</v>
      </c>
      <c r="F22" s="162">
        <v>8.3000000000000007</v>
      </c>
      <c r="G22" s="162">
        <v>10.7</v>
      </c>
      <c r="H22" s="162">
        <v>11.9</v>
      </c>
      <c r="I22" s="162">
        <v>10</v>
      </c>
      <c r="J22" s="162">
        <v>-3.3</v>
      </c>
      <c r="K22" s="162">
        <v>-14.2</v>
      </c>
      <c r="L22" s="162">
        <v>-4.5</v>
      </c>
      <c r="M22" s="162">
        <v>6.3</v>
      </c>
      <c r="N22" s="162">
        <v>4.0999999999999996</v>
      </c>
      <c r="O22" s="162">
        <v>2.2999999999999998</v>
      </c>
      <c r="P22" s="162">
        <v>1.9</v>
      </c>
      <c r="Q22" s="162">
        <v>3.3</v>
      </c>
      <c r="R22" s="162">
        <v>1.8</v>
      </c>
      <c r="S22" s="162">
        <v>3.8</v>
      </c>
      <c r="T22" s="167">
        <v>4.3</v>
      </c>
      <c r="U22" s="162">
        <v>10.5</v>
      </c>
      <c r="V22" s="162">
        <v>7.2</v>
      </c>
      <c r="W22" s="162">
        <v>8</v>
      </c>
      <c r="X22" s="162">
        <v>6.6</v>
      </c>
      <c r="Y22" s="162">
        <v>7.3</v>
      </c>
      <c r="Z22" s="162">
        <v>6.5</v>
      </c>
      <c r="AA22" s="162">
        <v>1.3</v>
      </c>
      <c r="AB22" s="162">
        <v>-3.1</v>
      </c>
      <c r="AC22" s="162">
        <v>-18</v>
      </c>
      <c r="AD22" s="162">
        <v>14.3</v>
      </c>
      <c r="AE22" s="162">
        <v>8.9</v>
      </c>
      <c r="AF22" s="162">
        <v>6.3</v>
      </c>
      <c r="AG22" s="162">
        <v>-0.4</v>
      </c>
      <c r="AH22" s="162">
        <v>-0.9</v>
      </c>
      <c r="AI22" s="162">
        <v>3.4</v>
      </c>
      <c r="AJ22" s="162">
        <v>4.7</v>
      </c>
      <c r="AK22" s="162">
        <v>8.6999999999999993</v>
      </c>
      <c r="AL22" s="162">
        <v>2</v>
      </c>
      <c r="AM22" s="70" t="s">
        <v>60</v>
      </c>
    </row>
    <row r="23" spans="2:39" ht="12" customHeight="1" x14ac:dyDescent="0.2">
      <c r="B23" s="328" t="s">
        <v>62</v>
      </c>
      <c r="C23" s="46">
        <v>6.5</v>
      </c>
      <c r="D23" s="46">
        <v>6.8</v>
      </c>
      <c r="E23" s="46">
        <v>10.5</v>
      </c>
      <c r="F23" s="46">
        <v>6.6</v>
      </c>
      <c r="G23" s="46">
        <v>7.7</v>
      </c>
      <c r="H23" s="46">
        <v>7.4</v>
      </c>
      <c r="I23" s="46">
        <v>11.1</v>
      </c>
      <c r="J23" s="46">
        <v>2.6</v>
      </c>
      <c r="K23" s="46">
        <v>-14.8</v>
      </c>
      <c r="L23" s="46">
        <v>1.5</v>
      </c>
      <c r="M23" s="46">
        <v>6</v>
      </c>
      <c r="N23" s="46">
        <v>3.8</v>
      </c>
      <c r="O23" s="46">
        <v>3.6</v>
      </c>
      <c r="P23" s="46">
        <v>3.5</v>
      </c>
      <c r="Q23" s="46">
        <v>2</v>
      </c>
      <c r="R23" s="46">
        <v>2.6</v>
      </c>
      <c r="S23" s="46">
        <v>4.2</v>
      </c>
      <c r="T23" s="168">
        <v>3.6</v>
      </c>
      <c r="U23" s="46">
        <v>12.7</v>
      </c>
      <c r="V23" s="46">
        <v>5.5</v>
      </c>
      <c r="W23" s="46">
        <v>14.9</v>
      </c>
      <c r="X23" s="46">
        <v>10.6</v>
      </c>
      <c r="Y23" s="46">
        <v>7.8</v>
      </c>
      <c r="Z23" s="46">
        <v>5.6</v>
      </c>
      <c r="AA23" s="46">
        <v>2.9</v>
      </c>
      <c r="AB23" s="46">
        <v>3.4</v>
      </c>
      <c r="AC23" s="46">
        <v>-14.1</v>
      </c>
      <c r="AD23" s="46">
        <v>6.1</v>
      </c>
      <c r="AE23" s="46">
        <v>6.8</v>
      </c>
      <c r="AF23" s="46">
        <v>3.9</v>
      </c>
      <c r="AG23" s="46">
        <v>3.1</v>
      </c>
      <c r="AH23" s="46">
        <v>0.1</v>
      </c>
      <c r="AI23" s="46">
        <v>4.2</v>
      </c>
      <c r="AJ23" s="46">
        <v>2.7</v>
      </c>
      <c r="AK23" s="46">
        <v>6.8</v>
      </c>
      <c r="AL23" s="46">
        <v>5.0999999999999996</v>
      </c>
      <c r="AM23" s="45" t="s">
        <v>62</v>
      </c>
    </row>
    <row r="24" spans="2:39" ht="12" customHeight="1" x14ac:dyDescent="0.2">
      <c r="B24" s="71" t="s">
        <v>64</v>
      </c>
      <c r="C24" s="162">
        <v>2.5</v>
      </c>
      <c r="D24" s="162">
        <v>3.8</v>
      </c>
      <c r="E24" s="162">
        <v>1.6</v>
      </c>
      <c r="F24" s="162">
        <v>3.6</v>
      </c>
      <c r="G24" s="162">
        <v>3.2</v>
      </c>
      <c r="H24" s="162">
        <v>5.2</v>
      </c>
      <c r="I24" s="162">
        <v>8.4</v>
      </c>
      <c r="J24" s="162">
        <v>-1.3</v>
      </c>
      <c r="K24" s="162">
        <v>-4.4000000000000004</v>
      </c>
      <c r="L24" s="162">
        <v>4.9000000000000004</v>
      </c>
      <c r="M24" s="162">
        <v>2.5</v>
      </c>
      <c r="N24" s="162">
        <v>-0.4</v>
      </c>
      <c r="O24" s="162">
        <v>3.7</v>
      </c>
      <c r="P24" s="162">
        <v>4.3</v>
      </c>
      <c r="Q24" s="162">
        <v>4.3</v>
      </c>
      <c r="R24" s="162">
        <v>4.5999999999999996</v>
      </c>
      <c r="S24" s="162">
        <v>1.8</v>
      </c>
      <c r="T24" s="167">
        <v>3.1</v>
      </c>
      <c r="U24" s="162">
        <v>4.7</v>
      </c>
      <c r="V24" s="162">
        <v>4.9000000000000004</v>
      </c>
      <c r="W24" s="162">
        <v>5.0999999999999996</v>
      </c>
      <c r="X24" s="162">
        <v>4.7</v>
      </c>
      <c r="Y24" s="162">
        <v>2.7</v>
      </c>
      <c r="Z24" s="162">
        <v>2.5</v>
      </c>
      <c r="AA24" s="162">
        <v>-0.3</v>
      </c>
      <c r="AB24" s="162">
        <v>-5.0999999999999996</v>
      </c>
      <c r="AC24" s="162">
        <v>-16.100000000000001</v>
      </c>
      <c r="AD24" s="162">
        <v>8.6999999999999993</v>
      </c>
      <c r="AE24" s="162">
        <v>1.8</v>
      </c>
      <c r="AF24" s="162">
        <v>-5.0999999999999996</v>
      </c>
      <c r="AG24" s="162">
        <v>-3</v>
      </c>
      <c r="AH24" s="162">
        <v>4.4000000000000004</v>
      </c>
      <c r="AI24" s="162">
        <v>1.1000000000000001</v>
      </c>
      <c r="AJ24" s="162">
        <v>0.2</v>
      </c>
      <c r="AK24" s="162">
        <v>3.7</v>
      </c>
      <c r="AL24" s="162">
        <v>-1.1000000000000001</v>
      </c>
      <c r="AM24" s="70" t="s">
        <v>64</v>
      </c>
    </row>
    <row r="25" spans="2:39" ht="12" customHeight="1" x14ac:dyDescent="0.2">
      <c r="B25" s="328" t="s">
        <v>58</v>
      </c>
      <c r="C25" s="46">
        <v>4.0999999999999996</v>
      </c>
      <c r="D25" s="46">
        <v>4.7</v>
      </c>
      <c r="E25" s="46">
        <v>4.0999999999999996</v>
      </c>
      <c r="F25" s="46">
        <v>4.8</v>
      </c>
      <c r="G25" s="46">
        <v>4.2</v>
      </c>
      <c r="H25" s="46">
        <v>4</v>
      </c>
      <c r="I25" s="46">
        <v>0.2</v>
      </c>
      <c r="J25" s="46">
        <v>1.1000000000000001</v>
      </c>
      <c r="K25" s="46">
        <v>-6.7</v>
      </c>
      <c r="L25" s="46">
        <v>0.7</v>
      </c>
      <c r="M25" s="46">
        <v>1.8</v>
      </c>
      <c r="N25" s="46">
        <v>-1.5</v>
      </c>
      <c r="O25" s="46">
        <v>2</v>
      </c>
      <c r="P25" s="46">
        <v>4.2</v>
      </c>
      <c r="Q25" s="46">
        <v>3.8</v>
      </c>
      <c r="R25" s="46">
        <v>2.2000000000000002</v>
      </c>
      <c r="S25" s="46">
        <v>4.3</v>
      </c>
      <c r="T25" s="168">
        <v>5.0999999999999996</v>
      </c>
      <c r="U25" s="46">
        <v>3.9</v>
      </c>
      <c r="V25" s="46">
        <v>3.3</v>
      </c>
      <c r="W25" s="46">
        <v>6.4</v>
      </c>
      <c r="X25" s="46">
        <v>7</v>
      </c>
      <c r="Y25" s="46">
        <v>7</v>
      </c>
      <c r="Z25" s="46">
        <v>10.6</v>
      </c>
      <c r="AA25" s="46">
        <v>8.1999999999999993</v>
      </c>
      <c r="AB25" s="46">
        <v>-0.8</v>
      </c>
      <c r="AC25" s="46">
        <v>-17.600000000000001</v>
      </c>
      <c r="AD25" s="46">
        <v>10.4</v>
      </c>
      <c r="AE25" s="46">
        <v>5.5</v>
      </c>
      <c r="AF25" s="46">
        <v>-1.3</v>
      </c>
      <c r="AG25" s="46">
        <v>1.4</v>
      </c>
      <c r="AH25" s="46">
        <v>7.2</v>
      </c>
      <c r="AI25" s="46">
        <v>7.1</v>
      </c>
      <c r="AJ25" s="46">
        <v>0.7</v>
      </c>
      <c r="AK25" s="46">
        <v>5.4</v>
      </c>
      <c r="AL25" s="46">
        <v>3.8</v>
      </c>
      <c r="AM25" s="45" t="s">
        <v>58</v>
      </c>
    </row>
    <row r="26" spans="2:39" ht="12" customHeight="1" x14ac:dyDescent="0.2">
      <c r="B26" s="71" t="s">
        <v>66</v>
      </c>
      <c r="C26" s="162">
        <v>0.6</v>
      </c>
      <c r="D26" s="162">
        <v>3</v>
      </c>
      <c r="E26" s="162">
        <v>2.5</v>
      </c>
      <c r="F26" s="162">
        <v>0.4</v>
      </c>
      <c r="G26" s="162">
        <v>3.8</v>
      </c>
      <c r="H26" s="162">
        <v>1.8</v>
      </c>
      <c r="I26" s="162">
        <v>4</v>
      </c>
      <c r="J26" s="162">
        <v>3.3</v>
      </c>
      <c r="K26" s="162">
        <v>-2.5</v>
      </c>
      <c r="L26" s="162">
        <v>3.5</v>
      </c>
      <c r="M26" s="162">
        <v>1.4</v>
      </c>
      <c r="N26" s="162">
        <v>2.8</v>
      </c>
      <c r="O26" s="162">
        <v>4.8</v>
      </c>
      <c r="P26" s="162">
        <v>8.8000000000000007</v>
      </c>
      <c r="Q26" s="162">
        <v>10.9</v>
      </c>
      <c r="R26" s="162">
        <v>5.8</v>
      </c>
      <c r="S26" s="162">
        <v>6.5</v>
      </c>
      <c r="T26" s="167">
        <v>7.3</v>
      </c>
      <c r="U26" s="162">
        <v>-6.7</v>
      </c>
      <c r="V26" s="162">
        <v>0.4</v>
      </c>
      <c r="W26" s="162">
        <v>4.7</v>
      </c>
      <c r="X26" s="162">
        <v>-0.7</v>
      </c>
      <c r="Y26" s="162">
        <v>-5.5</v>
      </c>
      <c r="Z26" s="162">
        <v>7.4</v>
      </c>
      <c r="AA26" s="162">
        <v>7.2</v>
      </c>
      <c r="AB26" s="162">
        <v>-4.4000000000000004</v>
      </c>
      <c r="AC26" s="162">
        <v>-14.2</v>
      </c>
      <c r="AD26" s="162">
        <v>8.6999999999999993</v>
      </c>
      <c r="AE26" s="162">
        <v>-0.1</v>
      </c>
      <c r="AF26" s="162">
        <v>5.4</v>
      </c>
      <c r="AG26" s="162">
        <v>-5.2</v>
      </c>
      <c r="AH26" s="162">
        <v>-5.7</v>
      </c>
      <c r="AI26" s="162">
        <v>-0.2</v>
      </c>
      <c r="AJ26" s="162">
        <v>-7.3</v>
      </c>
      <c r="AK26" s="162">
        <v>8.6999999999999993</v>
      </c>
      <c r="AL26" s="276">
        <v>1.3</v>
      </c>
      <c r="AM26" s="71" t="s">
        <v>66</v>
      </c>
    </row>
    <row r="27" spans="2:39" ht="12" customHeight="1" x14ac:dyDescent="0.2">
      <c r="B27" s="328" t="s">
        <v>68</v>
      </c>
      <c r="C27" s="46">
        <v>2.2999999999999998</v>
      </c>
      <c r="D27" s="46">
        <v>0.2</v>
      </c>
      <c r="E27" s="46">
        <v>0.2</v>
      </c>
      <c r="F27" s="46">
        <v>2</v>
      </c>
      <c r="G27" s="46">
        <v>2.1</v>
      </c>
      <c r="H27" s="46">
        <v>3.5</v>
      </c>
      <c r="I27" s="46">
        <v>3.8</v>
      </c>
      <c r="J27" s="46">
        <v>2.2000000000000002</v>
      </c>
      <c r="K27" s="46">
        <v>-3.7</v>
      </c>
      <c r="L27" s="46">
        <v>1.3</v>
      </c>
      <c r="M27" s="46">
        <v>1.6</v>
      </c>
      <c r="N27" s="46">
        <v>-1</v>
      </c>
      <c r="O27" s="46">
        <v>-0.1</v>
      </c>
      <c r="P27" s="46">
        <v>1.4</v>
      </c>
      <c r="Q27" s="46">
        <v>2</v>
      </c>
      <c r="R27" s="46">
        <v>2.2000000000000002</v>
      </c>
      <c r="S27" s="46">
        <v>2.9</v>
      </c>
      <c r="T27" s="168">
        <v>2.6</v>
      </c>
      <c r="U27" s="46">
        <v>1.2</v>
      </c>
      <c r="V27" s="46">
        <v>1</v>
      </c>
      <c r="W27" s="46">
        <v>-1.5</v>
      </c>
      <c r="X27" s="46">
        <v>4.7</v>
      </c>
      <c r="Y27" s="46">
        <v>0.5</v>
      </c>
      <c r="Z27" s="46">
        <v>2</v>
      </c>
      <c r="AA27" s="46">
        <v>4.3</v>
      </c>
      <c r="AB27" s="46">
        <v>0.6</v>
      </c>
      <c r="AC27" s="46">
        <v>-7.7</v>
      </c>
      <c r="AD27" s="46">
        <v>7.7</v>
      </c>
      <c r="AE27" s="46">
        <v>-0.7</v>
      </c>
      <c r="AF27" s="46">
        <v>-0.6</v>
      </c>
      <c r="AG27" s="46">
        <v>0.6</v>
      </c>
      <c r="AH27" s="46">
        <v>-2.8</v>
      </c>
      <c r="AI27" s="46">
        <v>-3.5</v>
      </c>
      <c r="AJ27" s="46">
        <v>1.3</v>
      </c>
      <c r="AK27" s="240">
        <v>1.4</v>
      </c>
      <c r="AL27" s="240">
        <v>0.6</v>
      </c>
      <c r="AM27" s="45" t="s">
        <v>68</v>
      </c>
    </row>
    <row r="28" spans="2:39" ht="12" customHeight="1" x14ac:dyDescent="0.2">
      <c r="B28" s="71" t="s">
        <v>30</v>
      </c>
      <c r="C28" s="219">
        <v>1.3</v>
      </c>
      <c r="D28" s="162">
        <v>1.7</v>
      </c>
      <c r="E28" s="162">
        <v>0.9</v>
      </c>
      <c r="F28" s="162">
        <v>2.7</v>
      </c>
      <c r="G28" s="162">
        <v>2.2000000000000002</v>
      </c>
      <c r="H28" s="162">
        <v>3.5</v>
      </c>
      <c r="I28" s="162">
        <v>3.7</v>
      </c>
      <c r="J28" s="162">
        <v>1.5</v>
      </c>
      <c r="K28" s="162">
        <v>-3.8</v>
      </c>
      <c r="L28" s="162">
        <v>1.8</v>
      </c>
      <c r="M28" s="162">
        <v>2.9</v>
      </c>
      <c r="N28" s="162">
        <v>0.7</v>
      </c>
      <c r="O28" s="162">
        <v>0</v>
      </c>
      <c r="P28" s="162">
        <v>0.7</v>
      </c>
      <c r="Q28" s="162">
        <v>1</v>
      </c>
      <c r="R28" s="162">
        <v>2.1</v>
      </c>
      <c r="S28" s="162">
        <v>2.5</v>
      </c>
      <c r="T28" s="167">
        <v>2.4</v>
      </c>
      <c r="U28" s="162">
        <v>3.3</v>
      </c>
      <c r="V28" s="162">
        <v>0.8</v>
      </c>
      <c r="W28" s="162">
        <v>1.9</v>
      </c>
      <c r="X28" s="162">
        <v>6.2</v>
      </c>
      <c r="Y28" s="162">
        <v>4.3</v>
      </c>
      <c r="Z28" s="162">
        <v>7.7</v>
      </c>
      <c r="AA28" s="162">
        <v>5.8</v>
      </c>
      <c r="AB28" s="162">
        <v>1.3</v>
      </c>
      <c r="AC28" s="162">
        <v>-11.3</v>
      </c>
      <c r="AD28" s="162">
        <v>6.7</v>
      </c>
      <c r="AE28" s="162">
        <v>6.6</v>
      </c>
      <c r="AF28" s="162">
        <v>0.2</v>
      </c>
      <c r="AG28" s="162">
        <v>0.5</v>
      </c>
      <c r="AH28" s="162">
        <v>0.9</v>
      </c>
      <c r="AI28" s="162">
        <v>2.1</v>
      </c>
      <c r="AJ28" s="162">
        <v>2</v>
      </c>
      <c r="AK28" s="162">
        <v>5.9</v>
      </c>
      <c r="AL28" s="162">
        <v>4.9000000000000004</v>
      </c>
      <c r="AM28" s="70" t="s">
        <v>30</v>
      </c>
    </row>
    <row r="29" spans="2:39" ht="12" customHeight="1" x14ac:dyDescent="0.2">
      <c r="B29" s="328" t="s">
        <v>69</v>
      </c>
      <c r="C29" s="46">
        <v>1.2</v>
      </c>
      <c r="D29" s="46">
        <v>2</v>
      </c>
      <c r="E29" s="46">
        <v>3.6</v>
      </c>
      <c r="F29" s="46">
        <v>5.0999999999999996</v>
      </c>
      <c r="G29" s="46">
        <v>3.5</v>
      </c>
      <c r="H29" s="46">
        <v>6.2</v>
      </c>
      <c r="I29" s="46">
        <v>7</v>
      </c>
      <c r="J29" s="46">
        <v>4.2</v>
      </c>
      <c r="K29" s="46">
        <v>2.8</v>
      </c>
      <c r="L29" s="46">
        <v>3.6</v>
      </c>
      <c r="M29" s="46">
        <v>5</v>
      </c>
      <c r="N29" s="46">
        <v>1.6</v>
      </c>
      <c r="O29" s="46">
        <v>1.4</v>
      </c>
      <c r="P29" s="46">
        <v>3.3</v>
      </c>
      <c r="Q29" s="46">
        <v>3.8</v>
      </c>
      <c r="R29" s="46">
        <v>3.1</v>
      </c>
      <c r="S29" s="46">
        <v>4.9000000000000004</v>
      </c>
      <c r="T29" s="168">
        <v>5.3</v>
      </c>
      <c r="U29" s="46">
        <v>0.6</v>
      </c>
      <c r="V29" s="46">
        <v>1.7</v>
      </c>
      <c r="W29" s="46">
        <v>8.1999999999999993</v>
      </c>
      <c r="X29" s="46">
        <v>12.4</v>
      </c>
      <c r="Y29" s="46">
        <v>4.9000000000000004</v>
      </c>
      <c r="Z29" s="46">
        <v>12.4</v>
      </c>
      <c r="AA29" s="46">
        <v>9.3000000000000007</v>
      </c>
      <c r="AB29" s="46">
        <v>2.2000000000000002</v>
      </c>
      <c r="AC29" s="46">
        <v>-4</v>
      </c>
      <c r="AD29" s="46">
        <v>11.1</v>
      </c>
      <c r="AE29" s="46">
        <v>7.2</v>
      </c>
      <c r="AF29" s="46">
        <v>1.1000000000000001</v>
      </c>
      <c r="AG29" s="46">
        <v>2.7</v>
      </c>
      <c r="AH29" s="46">
        <v>3.1</v>
      </c>
      <c r="AI29" s="46">
        <v>4.8</v>
      </c>
      <c r="AJ29" s="46">
        <v>2.8</v>
      </c>
      <c r="AK29" s="46">
        <v>6.9</v>
      </c>
      <c r="AL29" s="46">
        <v>5.7</v>
      </c>
      <c r="AM29" s="45" t="s">
        <v>69</v>
      </c>
    </row>
    <row r="30" spans="2:39" ht="12" customHeight="1" x14ac:dyDescent="0.2">
      <c r="B30" s="71" t="s">
        <v>71</v>
      </c>
      <c r="C30" s="162">
        <v>1.9</v>
      </c>
      <c r="D30" s="162">
        <v>0.8</v>
      </c>
      <c r="E30" s="162">
        <v>-0.9</v>
      </c>
      <c r="F30" s="162">
        <v>1.8</v>
      </c>
      <c r="G30" s="162">
        <v>0.8</v>
      </c>
      <c r="H30" s="162">
        <v>1.6</v>
      </c>
      <c r="I30" s="162">
        <v>2.5</v>
      </c>
      <c r="J30" s="162">
        <v>0.3</v>
      </c>
      <c r="K30" s="162">
        <v>-3.1</v>
      </c>
      <c r="L30" s="162">
        <v>1.7</v>
      </c>
      <c r="M30" s="162">
        <v>-1.7</v>
      </c>
      <c r="N30" s="162">
        <v>-4.0999999999999996</v>
      </c>
      <c r="O30" s="162">
        <v>-0.9</v>
      </c>
      <c r="P30" s="162">
        <v>0.8</v>
      </c>
      <c r="Q30" s="162">
        <v>1.8</v>
      </c>
      <c r="R30" s="162">
        <v>2</v>
      </c>
      <c r="S30" s="162">
        <v>3.5</v>
      </c>
      <c r="T30" s="476">
        <v>2.6</v>
      </c>
      <c r="U30" s="162">
        <v>1.7</v>
      </c>
      <c r="V30" s="162">
        <v>0.4</v>
      </c>
      <c r="W30" s="162">
        <v>-1.1000000000000001</v>
      </c>
      <c r="X30" s="162">
        <v>-4.2</v>
      </c>
      <c r="Y30" s="162">
        <v>5.4</v>
      </c>
      <c r="Z30" s="378">
        <v>-0.7</v>
      </c>
      <c r="AA30" s="379">
        <v>-1.5</v>
      </c>
      <c r="AB30" s="162">
        <v>-5.5</v>
      </c>
      <c r="AC30" s="162">
        <v>-10.6</v>
      </c>
      <c r="AD30" s="162">
        <v>1.4</v>
      </c>
      <c r="AE30" s="162">
        <v>-1.3</v>
      </c>
      <c r="AF30" s="162">
        <v>-6</v>
      </c>
      <c r="AG30" s="162">
        <v>0.8</v>
      </c>
      <c r="AH30" s="162">
        <v>1.7</v>
      </c>
      <c r="AI30" s="162">
        <v>2</v>
      </c>
      <c r="AJ30" s="162">
        <v>2.4</v>
      </c>
      <c r="AK30" s="162">
        <v>3.6</v>
      </c>
      <c r="AL30" s="162">
        <v>0.1</v>
      </c>
      <c r="AM30" s="70" t="s">
        <v>71</v>
      </c>
    </row>
    <row r="31" spans="2:39" ht="12" customHeight="1" x14ac:dyDescent="0.2">
      <c r="B31" s="328" t="s">
        <v>73</v>
      </c>
      <c r="C31" s="46">
        <v>5.2</v>
      </c>
      <c r="D31" s="46">
        <v>5.7</v>
      </c>
      <c r="E31" s="46">
        <v>2.2999999999999998</v>
      </c>
      <c r="F31" s="46">
        <v>10.4</v>
      </c>
      <c r="G31" s="46">
        <v>4.7</v>
      </c>
      <c r="H31" s="46">
        <v>8</v>
      </c>
      <c r="I31" s="46">
        <v>7.2</v>
      </c>
      <c r="J31" s="46">
        <v>9.3000000000000007</v>
      </c>
      <c r="K31" s="46">
        <v>-5.5</v>
      </c>
      <c r="L31" s="46">
        <v>-3.9</v>
      </c>
      <c r="M31" s="46">
        <v>2</v>
      </c>
      <c r="N31" s="46">
        <v>2.1</v>
      </c>
      <c r="O31" s="46">
        <v>3.5</v>
      </c>
      <c r="P31" s="46">
        <v>3.4</v>
      </c>
      <c r="Q31" s="46">
        <v>3.9</v>
      </c>
      <c r="R31" s="46">
        <v>4.8</v>
      </c>
      <c r="S31" s="46">
        <v>7.1</v>
      </c>
      <c r="T31" s="477">
        <v>4.4000000000000004</v>
      </c>
      <c r="U31" s="46">
        <v>4.3</v>
      </c>
      <c r="V31" s="46">
        <v>0.2</v>
      </c>
      <c r="W31" s="46">
        <v>-0.9</v>
      </c>
      <c r="X31" s="46">
        <v>1.6</v>
      </c>
      <c r="Y31" s="46">
        <v>-0.9</v>
      </c>
      <c r="Z31" s="46">
        <v>9.8000000000000007</v>
      </c>
      <c r="AA31" s="46">
        <v>10.1</v>
      </c>
      <c r="AB31" s="46">
        <v>2.8</v>
      </c>
      <c r="AC31" s="46">
        <v>-5.6</v>
      </c>
      <c r="AD31" s="46">
        <v>4.9000000000000004</v>
      </c>
      <c r="AE31" s="46">
        <v>7.9</v>
      </c>
      <c r="AF31" s="46">
        <v>3</v>
      </c>
      <c r="AG31" s="46">
        <v>7.7</v>
      </c>
      <c r="AH31" s="46">
        <v>6.3</v>
      </c>
      <c r="AI31" s="46">
        <v>2.6</v>
      </c>
      <c r="AJ31" s="46">
        <v>3.1</v>
      </c>
      <c r="AK31" s="46">
        <v>8.6</v>
      </c>
      <c r="AL31" s="240">
        <v>4.3</v>
      </c>
      <c r="AM31" s="45" t="s">
        <v>73</v>
      </c>
    </row>
    <row r="32" spans="2:39" ht="12" customHeight="1" x14ac:dyDescent="0.2">
      <c r="B32" s="71" t="s">
        <v>75</v>
      </c>
      <c r="C32" s="162">
        <v>3.2</v>
      </c>
      <c r="D32" s="162">
        <v>3.5</v>
      </c>
      <c r="E32" s="162">
        <v>3</v>
      </c>
      <c r="F32" s="162">
        <v>4.4000000000000004</v>
      </c>
      <c r="G32" s="162">
        <v>3.8</v>
      </c>
      <c r="H32" s="162">
        <v>5.7</v>
      </c>
      <c r="I32" s="162">
        <v>7</v>
      </c>
      <c r="J32" s="162">
        <v>3.5</v>
      </c>
      <c r="K32" s="162">
        <v>-7.5</v>
      </c>
      <c r="L32" s="162">
        <v>1.3</v>
      </c>
      <c r="M32" s="162">
        <v>0.9</v>
      </c>
      <c r="N32" s="162">
        <v>-2.6</v>
      </c>
      <c r="O32" s="162">
        <v>-1</v>
      </c>
      <c r="P32" s="162">
        <v>2.8</v>
      </c>
      <c r="Q32" s="162">
        <v>2.2000000000000002</v>
      </c>
      <c r="R32" s="162">
        <v>3.1</v>
      </c>
      <c r="S32" s="162">
        <v>4.8</v>
      </c>
      <c r="T32" s="167">
        <v>4.0999999999999996</v>
      </c>
      <c r="U32" s="162">
        <v>3.4</v>
      </c>
      <c r="V32" s="162">
        <v>2.1</v>
      </c>
      <c r="W32" s="162">
        <v>0.8</v>
      </c>
      <c r="X32" s="162">
        <v>3.7</v>
      </c>
      <c r="Y32" s="162">
        <v>4.7</v>
      </c>
      <c r="Z32" s="162">
        <v>6.3</v>
      </c>
      <c r="AA32" s="162">
        <v>7.4</v>
      </c>
      <c r="AB32" s="162">
        <v>1.4</v>
      </c>
      <c r="AC32" s="162">
        <v>-17.5</v>
      </c>
      <c r="AD32" s="162">
        <v>6.7</v>
      </c>
      <c r="AE32" s="162">
        <v>2.1</v>
      </c>
      <c r="AF32" s="162">
        <v>-0.2</v>
      </c>
      <c r="AG32" s="162">
        <v>-1.3</v>
      </c>
      <c r="AH32" s="162">
        <v>1.6</v>
      </c>
      <c r="AI32" s="162">
        <v>5</v>
      </c>
      <c r="AJ32" s="162">
        <v>7.7</v>
      </c>
      <c r="AK32" s="162">
        <v>8.1</v>
      </c>
      <c r="AL32" s="162">
        <v>5.3</v>
      </c>
      <c r="AM32" s="70" t="s">
        <v>75</v>
      </c>
    </row>
    <row r="33" spans="2:39" ht="12" customHeight="1" x14ac:dyDescent="0.2">
      <c r="B33" s="328" t="s">
        <v>79</v>
      </c>
      <c r="C33" s="46">
        <v>3.3</v>
      </c>
      <c r="D33" s="46">
        <v>4.5</v>
      </c>
      <c r="E33" s="46">
        <v>5.5</v>
      </c>
      <c r="F33" s="46">
        <v>5.3</v>
      </c>
      <c r="G33" s="46">
        <v>6.6</v>
      </c>
      <c r="H33" s="46">
        <v>8.5</v>
      </c>
      <c r="I33" s="46">
        <v>10.8</v>
      </c>
      <c r="J33" s="46">
        <v>5.6</v>
      </c>
      <c r="K33" s="46">
        <v>-5.5</v>
      </c>
      <c r="L33" s="46">
        <v>5.7</v>
      </c>
      <c r="M33" s="46">
        <v>2.9</v>
      </c>
      <c r="N33" s="46">
        <v>1.9</v>
      </c>
      <c r="O33" s="46">
        <v>0.7</v>
      </c>
      <c r="P33" s="46">
        <v>2.8</v>
      </c>
      <c r="Q33" s="46">
        <v>4.8</v>
      </c>
      <c r="R33" s="46">
        <v>2.1</v>
      </c>
      <c r="S33" s="46">
        <v>3</v>
      </c>
      <c r="T33" s="168">
        <v>3.9</v>
      </c>
      <c r="U33" s="46">
        <v>3.4</v>
      </c>
      <c r="V33" s="46">
        <v>7.1</v>
      </c>
      <c r="W33" s="46">
        <v>15.4</v>
      </c>
      <c r="X33" s="46">
        <v>3.6</v>
      </c>
      <c r="Y33" s="46">
        <v>-0.7</v>
      </c>
      <c r="Z33" s="46">
        <v>15.8</v>
      </c>
      <c r="AA33" s="46">
        <v>16.7</v>
      </c>
      <c r="AB33" s="46">
        <v>15.8</v>
      </c>
      <c r="AC33" s="46">
        <v>-12.9</v>
      </c>
      <c r="AD33" s="46">
        <v>12.3</v>
      </c>
      <c r="AE33" s="46">
        <v>5.7</v>
      </c>
      <c r="AF33" s="46">
        <v>2.9</v>
      </c>
      <c r="AG33" s="46">
        <v>1.6</v>
      </c>
      <c r="AH33" s="46">
        <v>3</v>
      </c>
      <c r="AI33" s="46">
        <v>6.7</v>
      </c>
      <c r="AJ33" s="46">
        <v>4.5999999999999996</v>
      </c>
      <c r="AK33" s="46">
        <v>3.3</v>
      </c>
      <c r="AL33" s="46">
        <v>4.3</v>
      </c>
      <c r="AM33" s="45" t="s">
        <v>79</v>
      </c>
    </row>
    <row r="34" spans="2:39" ht="12" customHeight="1" x14ac:dyDescent="0.2">
      <c r="B34" s="71" t="s">
        <v>54</v>
      </c>
      <c r="C34" s="162">
        <v>2.6</v>
      </c>
      <c r="D34" s="162">
        <v>1.7</v>
      </c>
      <c r="E34" s="162">
        <v>2</v>
      </c>
      <c r="F34" s="162">
        <v>4</v>
      </c>
      <c r="G34" s="162">
        <v>2.8</v>
      </c>
      <c r="H34" s="162">
        <v>4</v>
      </c>
      <c r="I34" s="162">
        <v>5.3</v>
      </c>
      <c r="J34" s="162">
        <v>0.8</v>
      </c>
      <c r="K34" s="162">
        <v>-8.1</v>
      </c>
      <c r="L34" s="162">
        <v>3.2</v>
      </c>
      <c r="M34" s="162">
        <v>2.5</v>
      </c>
      <c r="N34" s="162">
        <v>-1.4</v>
      </c>
      <c r="O34" s="162">
        <v>-0.9</v>
      </c>
      <c r="P34" s="162">
        <v>-0.4</v>
      </c>
      <c r="Q34" s="162">
        <v>0.5</v>
      </c>
      <c r="R34" s="162">
        <v>2.7</v>
      </c>
      <c r="S34" s="162">
        <v>3.1</v>
      </c>
      <c r="T34" s="167">
        <v>1.6</v>
      </c>
      <c r="U34" s="162">
        <v>-0.2</v>
      </c>
      <c r="V34" s="162">
        <v>1.5</v>
      </c>
      <c r="W34" s="162">
        <v>0</v>
      </c>
      <c r="X34" s="162">
        <v>5</v>
      </c>
      <c r="Y34" s="162">
        <v>-0.6</v>
      </c>
      <c r="Z34" s="162">
        <v>10</v>
      </c>
      <c r="AA34" s="162">
        <v>4.5</v>
      </c>
      <c r="AB34" s="162">
        <v>1</v>
      </c>
      <c r="AC34" s="162">
        <v>-17.8</v>
      </c>
      <c r="AD34" s="162">
        <v>5.6</v>
      </c>
      <c r="AE34" s="162">
        <v>1.8</v>
      </c>
      <c r="AF34" s="162">
        <v>-2.2000000000000002</v>
      </c>
      <c r="AG34" s="162">
        <v>-3.1</v>
      </c>
      <c r="AH34" s="162">
        <v>-1.8</v>
      </c>
      <c r="AI34" s="162">
        <v>-0.9</v>
      </c>
      <c r="AJ34" s="162">
        <v>4.0999999999999996</v>
      </c>
      <c r="AK34" s="162">
        <v>3.4</v>
      </c>
      <c r="AL34" s="162">
        <v>3.4</v>
      </c>
      <c r="AM34" s="70" t="s">
        <v>54</v>
      </c>
    </row>
    <row r="35" spans="2:39" ht="12" customHeight="1" x14ac:dyDescent="0.2">
      <c r="B35" s="344" t="s">
        <v>77</v>
      </c>
      <c r="C35" s="163">
        <v>1.5</v>
      </c>
      <c r="D35" s="163">
        <v>2.2000000000000002</v>
      </c>
      <c r="E35" s="163">
        <v>2.2000000000000002</v>
      </c>
      <c r="F35" s="163">
        <v>4.3</v>
      </c>
      <c r="G35" s="163">
        <v>2.9</v>
      </c>
      <c r="H35" s="163">
        <v>4.5999999999999996</v>
      </c>
      <c r="I35" s="163">
        <v>3.4</v>
      </c>
      <c r="J35" s="163">
        <v>-0.2</v>
      </c>
      <c r="K35" s="163">
        <v>-4.2</v>
      </c>
      <c r="L35" s="163">
        <v>6.2</v>
      </c>
      <c r="M35" s="163">
        <v>3.1</v>
      </c>
      <c r="N35" s="163">
        <v>-0.6</v>
      </c>
      <c r="O35" s="163">
        <v>1.1000000000000001</v>
      </c>
      <c r="P35" s="163">
        <v>2.7</v>
      </c>
      <c r="Q35" s="163">
        <v>4.4000000000000004</v>
      </c>
      <c r="R35" s="163">
        <v>2.4</v>
      </c>
      <c r="S35" s="163">
        <v>2.4</v>
      </c>
      <c r="T35" s="169">
        <v>2.2000000000000002</v>
      </c>
      <c r="U35" s="163">
        <v>-0.5</v>
      </c>
      <c r="V35" s="163">
        <v>0.1</v>
      </c>
      <c r="W35" s="163">
        <v>1.7</v>
      </c>
      <c r="X35" s="163">
        <v>4.5</v>
      </c>
      <c r="Y35" s="163">
        <v>2.2000000000000002</v>
      </c>
      <c r="Z35" s="163">
        <v>3.6</v>
      </c>
      <c r="AA35" s="163">
        <v>4</v>
      </c>
      <c r="AB35" s="163">
        <v>-3</v>
      </c>
      <c r="AC35" s="163">
        <v>-17.8</v>
      </c>
      <c r="AD35" s="163">
        <v>8.6999999999999993</v>
      </c>
      <c r="AE35" s="163">
        <v>2.5</v>
      </c>
      <c r="AF35" s="163">
        <v>-1.2</v>
      </c>
      <c r="AG35" s="163">
        <v>-4.5999999999999996</v>
      </c>
      <c r="AH35" s="163">
        <v>-1.7</v>
      </c>
      <c r="AI35" s="163">
        <v>3.2</v>
      </c>
      <c r="AJ35" s="163">
        <v>1.3</v>
      </c>
      <c r="AK35" s="163">
        <v>4.8</v>
      </c>
      <c r="AL35" s="163">
        <v>2.7</v>
      </c>
      <c r="AM35" s="47" t="s">
        <v>77</v>
      </c>
    </row>
    <row r="36" spans="2:39" ht="12" customHeight="1" x14ac:dyDescent="0.2">
      <c r="B36" s="283" t="s">
        <v>81</v>
      </c>
      <c r="C36" s="380">
        <v>3</v>
      </c>
      <c r="D36" s="164">
        <v>2.2999999999999998</v>
      </c>
      <c r="E36" s="164">
        <v>3.3</v>
      </c>
      <c r="F36" s="164">
        <v>2.4</v>
      </c>
      <c r="G36" s="164">
        <v>3.2</v>
      </c>
      <c r="H36" s="164">
        <v>2.8</v>
      </c>
      <c r="I36" s="164">
        <v>2.4</v>
      </c>
      <c r="J36" s="164">
        <v>-0.3</v>
      </c>
      <c r="K36" s="164">
        <v>-4.2</v>
      </c>
      <c r="L36" s="164">
        <v>1.9</v>
      </c>
      <c r="M36" s="164">
        <v>1.5</v>
      </c>
      <c r="N36" s="164">
        <v>1.5</v>
      </c>
      <c r="O36" s="164">
        <v>2.1</v>
      </c>
      <c r="P36" s="164">
        <v>2.6</v>
      </c>
      <c r="Q36" s="164">
        <v>2.4</v>
      </c>
      <c r="R36" s="164">
        <v>1.9</v>
      </c>
      <c r="S36" s="164">
        <v>1.9</v>
      </c>
      <c r="T36" s="196">
        <v>1.3</v>
      </c>
      <c r="U36" s="491">
        <v>-1.6</v>
      </c>
      <c r="V36" s="492">
        <v>-1.3</v>
      </c>
      <c r="W36" s="492">
        <v>-0.7</v>
      </c>
      <c r="X36" s="492">
        <v>0.4</v>
      </c>
      <c r="Y36" s="492">
        <v>-0.1</v>
      </c>
      <c r="Z36" s="492">
        <v>0.5</v>
      </c>
      <c r="AA36" s="492">
        <v>0.1</v>
      </c>
      <c r="AB36" s="492">
        <v>-2.8</v>
      </c>
      <c r="AC36" s="492">
        <v>-8.5</v>
      </c>
      <c r="AD36" s="492">
        <v>2.6</v>
      </c>
      <c r="AE36" s="492">
        <v>0.2</v>
      </c>
      <c r="AF36" s="492">
        <v>-2.7</v>
      </c>
      <c r="AG36" s="492">
        <v>-0.8</v>
      </c>
      <c r="AH36" s="492">
        <v>1.4</v>
      </c>
      <c r="AI36" s="492">
        <v>1</v>
      </c>
      <c r="AJ36" s="164">
        <v>1.7</v>
      </c>
      <c r="AK36" s="164">
        <v>2.5</v>
      </c>
      <c r="AL36" s="490">
        <v>0.3</v>
      </c>
      <c r="AM36" s="467" t="s">
        <v>81</v>
      </c>
    </row>
    <row r="37" spans="2:39" ht="12" customHeight="1" x14ac:dyDescent="0.2">
      <c r="B37" s="328" t="s">
        <v>171</v>
      </c>
      <c r="C37" s="46"/>
      <c r="D37" s="46"/>
      <c r="E37" s="46"/>
      <c r="F37" s="46"/>
      <c r="G37" s="46"/>
      <c r="H37" s="46"/>
      <c r="I37" s="46"/>
      <c r="J37" s="46">
        <v>7.2</v>
      </c>
      <c r="K37" s="46">
        <v>-5.8</v>
      </c>
      <c r="L37" s="46">
        <v>2.7</v>
      </c>
      <c r="M37" s="46">
        <v>3.2</v>
      </c>
      <c r="N37" s="46">
        <v>-2.7</v>
      </c>
      <c r="O37" s="46">
        <v>3.5</v>
      </c>
      <c r="P37" s="46">
        <v>1.8</v>
      </c>
      <c r="Q37" s="46">
        <v>3.4</v>
      </c>
      <c r="R37" s="46">
        <v>2.9</v>
      </c>
      <c r="S37" s="46">
        <v>4.7</v>
      </c>
      <c r="T37" s="168">
        <v>5.0999999999999996</v>
      </c>
      <c r="U37" s="240">
        <v>-0.6</v>
      </c>
      <c r="V37" s="240">
        <v>0.5</v>
      </c>
      <c r="W37" s="240">
        <v>2.7</v>
      </c>
      <c r="X37" s="240">
        <v>14.3</v>
      </c>
      <c r="Y37" s="240">
        <v>-2.2999999999999998</v>
      </c>
      <c r="Z37" s="240">
        <v>1</v>
      </c>
      <c r="AA37" s="240">
        <v>0.1</v>
      </c>
      <c r="AB37" s="240">
        <v>-2</v>
      </c>
      <c r="AC37" s="240">
        <v>-32.200000000000003</v>
      </c>
      <c r="AD37" s="240">
        <v>17.7</v>
      </c>
      <c r="AE37" s="240">
        <v>-10.199999999999999</v>
      </c>
      <c r="AF37" s="240">
        <v>-7.1</v>
      </c>
      <c r="AG37" s="240">
        <v>10.6</v>
      </c>
      <c r="AH37" s="240">
        <v>-11.4</v>
      </c>
      <c r="AI37" s="240">
        <v>7.9</v>
      </c>
      <c r="AJ37" s="240">
        <v>-2.9</v>
      </c>
      <c r="AK37" s="240">
        <v>-4.2</v>
      </c>
      <c r="AL37" s="240">
        <v>22.4</v>
      </c>
      <c r="AM37" s="45" t="s">
        <v>171</v>
      </c>
    </row>
    <row r="38" spans="2:39" ht="12" customHeight="1" x14ac:dyDescent="0.2">
      <c r="B38" s="479" t="s">
        <v>98</v>
      </c>
      <c r="C38" s="488">
        <v>-3.1</v>
      </c>
      <c r="D38" s="488">
        <v>1.5</v>
      </c>
      <c r="E38" s="488">
        <v>2.2000000000000002</v>
      </c>
      <c r="F38" s="488">
        <v>4.7</v>
      </c>
      <c r="G38" s="488">
        <v>4.7</v>
      </c>
      <c r="H38" s="488">
        <v>5.0999999999999996</v>
      </c>
      <c r="I38" s="488">
        <v>6.5</v>
      </c>
      <c r="J38" s="488">
        <v>5.5</v>
      </c>
      <c r="K38" s="488">
        <v>-0.4</v>
      </c>
      <c r="L38" s="488">
        <v>3.4</v>
      </c>
      <c r="M38" s="488">
        <v>2.2999999999999998</v>
      </c>
      <c r="N38" s="488">
        <v>-0.5</v>
      </c>
      <c r="O38" s="488">
        <v>2.9</v>
      </c>
      <c r="P38" s="488">
        <v>3.6</v>
      </c>
      <c r="Q38" s="488">
        <v>3.9</v>
      </c>
      <c r="R38" s="488">
        <v>2.8</v>
      </c>
      <c r="S38" s="488">
        <v>1.1000000000000001</v>
      </c>
      <c r="T38" s="489">
        <v>2.7</v>
      </c>
      <c r="U38" s="488">
        <v>-3.1</v>
      </c>
      <c r="V38" s="488">
        <v>-5.2</v>
      </c>
      <c r="W38" s="488">
        <v>4.7</v>
      </c>
      <c r="X38" s="488">
        <v>-2.2000000000000002</v>
      </c>
      <c r="Y38" s="488">
        <v>7.1</v>
      </c>
      <c r="Z38" s="488">
        <v>5.8</v>
      </c>
      <c r="AA38" s="488">
        <v>3.9</v>
      </c>
      <c r="AB38" s="488">
        <v>5.0999999999999996</v>
      </c>
      <c r="AC38" s="488">
        <v>-8.6</v>
      </c>
      <c r="AD38" s="488">
        <v>-4.9000000000000004</v>
      </c>
      <c r="AE38" s="488">
        <v>7</v>
      </c>
      <c r="AF38" s="488">
        <v>-2.8</v>
      </c>
      <c r="AG38" s="488">
        <v>3.3</v>
      </c>
      <c r="AH38" s="488">
        <v>4.7</v>
      </c>
      <c r="AI38" s="488">
        <v>4.9000000000000004</v>
      </c>
      <c r="AJ38" s="488">
        <v>3.4</v>
      </c>
      <c r="AK38" s="488">
        <v>0.2</v>
      </c>
      <c r="AL38" s="488">
        <v>5.4</v>
      </c>
      <c r="AM38" s="260" t="s">
        <v>98</v>
      </c>
    </row>
    <row r="39" spans="2:39" ht="12" customHeight="1" x14ac:dyDescent="0.2">
      <c r="B39" s="328" t="s">
        <v>181</v>
      </c>
      <c r="C39" s="46">
        <v>9.0299999999999994</v>
      </c>
      <c r="D39" s="46">
        <v>4.2699999999999996</v>
      </c>
      <c r="E39" s="46">
        <v>4.63</v>
      </c>
      <c r="F39" s="46">
        <v>5.87</v>
      </c>
      <c r="G39" s="46">
        <v>5.22</v>
      </c>
      <c r="H39" s="46">
        <v>5.86</v>
      </c>
      <c r="I39" s="46">
        <v>5.86</v>
      </c>
      <c r="J39" s="46">
        <v>6.14</v>
      </c>
      <c r="K39" s="46">
        <v>3.7</v>
      </c>
      <c r="L39" s="46">
        <v>3.75</v>
      </c>
      <c r="M39" s="46">
        <v>3.17</v>
      </c>
      <c r="N39" s="46">
        <v>1.03</v>
      </c>
      <c r="O39" s="46">
        <v>1.1299999999999999</v>
      </c>
      <c r="P39" s="46">
        <v>2.13</v>
      </c>
      <c r="Q39" s="46">
        <v>2.27</v>
      </c>
      <c r="R39" s="46">
        <v>3.19</v>
      </c>
      <c r="S39" s="46">
        <v>3.83</v>
      </c>
      <c r="T39" s="168">
        <v>4.1100000000000003</v>
      </c>
      <c r="U39" s="46">
        <v>-20</v>
      </c>
      <c r="V39" s="46">
        <v>11</v>
      </c>
      <c r="W39" s="46">
        <v>8</v>
      </c>
      <c r="X39" s="46">
        <v>2</v>
      </c>
      <c r="Y39" s="46">
        <v>-0.2</v>
      </c>
      <c r="Z39" s="46">
        <v>10.6</v>
      </c>
      <c r="AA39" s="46">
        <v>11.4</v>
      </c>
      <c r="AB39" s="46">
        <v>16.8</v>
      </c>
      <c r="AC39" s="46">
        <v>7.2</v>
      </c>
      <c r="AD39" s="46">
        <v>37.5</v>
      </c>
      <c r="AE39" s="46">
        <v>27.1</v>
      </c>
      <c r="AF39" s="46">
        <v>12.9</v>
      </c>
      <c r="AG39" s="46">
        <v>20.399999999999999</v>
      </c>
      <c r="AH39" s="46">
        <v>3.1</v>
      </c>
      <c r="AI39" s="46">
        <v>-9.1999999999999993</v>
      </c>
      <c r="AJ39" s="46">
        <v>-19.600000000000001</v>
      </c>
      <c r="AK39" s="46">
        <v>8.6</v>
      </c>
      <c r="AL39" s="46">
        <v>9.5</v>
      </c>
      <c r="AM39" s="328" t="s">
        <v>181</v>
      </c>
    </row>
    <row r="40" spans="2:39" ht="12" customHeight="1" x14ac:dyDescent="0.2">
      <c r="B40" s="71" t="s">
        <v>178</v>
      </c>
      <c r="C40" s="162">
        <v>6.9</v>
      </c>
      <c r="D40" s="162">
        <v>6.4</v>
      </c>
      <c r="E40" s="162">
        <v>4.4000000000000004</v>
      </c>
      <c r="F40" s="162">
        <v>9</v>
      </c>
      <c r="G40" s="162">
        <v>5.5</v>
      </c>
      <c r="H40" s="162">
        <v>5.0999999999999996</v>
      </c>
      <c r="I40" s="162">
        <v>6.4</v>
      </c>
      <c r="J40" s="162">
        <v>5.7</v>
      </c>
      <c r="K40" s="162">
        <v>-2.7</v>
      </c>
      <c r="L40" s="162">
        <v>0.7</v>
      </c>
      <c r="M40" s="162">
        <v>2</v>
      </c>
      <c r="N40" s="162">
        <v>-0.7</v>
      </c>
      <c r="O40" s="162">
        <v>2.9</v>
      </c>
      <c r="P40" s="162">
        <v>-1.6</v>
      </c>
      <c r="Q40" s="162">
        <v>1.8</v>
      </c>
      <c r="R40" s="162">
        <v>3.3</v>
      </c>
      <c r="S40" s="162">
        <v>2</v>
      </c>
      <c r="T40" s="167">
        <v>4.4000000000000004</v>
      </c>
      <c r="U40" s="162">
        <v>0.5</v>
      </c>
      <c r="V40" s="162">
        <v>1.6</v>
      </c>
      <c r="W40" s="162">
        <v>-2.9</v>
      </c>
      <c r="X40" s="162">
        <v>6</v>
      </c>
      <c r="Y40" s="162">
        <v>1.1000000000000001</v>
      </c>
      <c r="Z40" s="162">
        <v>4.4000000000000004</v>
      </c>
      <c r="AA40" s="162">
        <v>4</v>
      </c>
      <c r="AB40" s="162">
        <v>1.1000000000000001</v>
      </c>
      <c r="AC40" s="162">
        <v>-12.5</v>
      </c>
      <c r="AD40" s="162">
        <v>1.1000000000000001</v>
      </c>
      <c r="AE40" s="162">
        <v>2.5</v>
      </c>
      <c r="AF40" s="162">
        <v>-2.6</v>
      </c>
      <c r="AG40" s="162">
        <v>6.1</v>
      </c>
      <c r="AH40" s="162">
        <v>-7.4</v>
      </c>
      <c r="AI40" s="162">
        <v>7.3</v>
      </c>
      <c r="AJ40" s="162">
        <v>4.9000000000000004</v>
      </c>
      <c r="AK40" s="162">
        <v>4.2</v>
      </c>
      <c r="AL40" s="162">
        <v>1.4</v>
      </c>
      <c r="AM40" s="70" t="s">
        <v>178</v>
      </c>
    </row>
    <row r="41" spans="2:39" ht="12" customHeight="1" x14ac:dyDescent="0.2">
      <c r="B41" s="344" t="s">
        <v>99</v>
      </c>
      <c r="C41" s="163">
        <v>-6</v>
      </c>
      <c r="D41" s="163">
        <v>6.4</v>
      </c>
      <c r="E41" s="163">
        <v>5.6</v>
      </c>
      <c r="F41" s="163">
        <v>9.6</v>
      </c>
      <c r="G41" s="163">
        <v>9</v>
      </c>
      <c r="H41" s="163">
        <v>7.1</v>
      </c>
      <c r="I41" s="163">
        <v>5</v>
      </c>
      <c r="J41" s="163">
        <v>0.8</v>
      </c>
      <c r="K41" s="163">
        <v>-4.7</v>
      </c>
      <c r="L41" s="163">
        <v>8.5</v>
      </c>
      <c r="M41" s="163">
        <v>11.1</v>
      </c>
      <c r="N41" s="163">
        <v>4.8</v>
      </c>
      <c r="O41" s="163">
        <v>8.5</v>
      </c>
      <c r="P41" s="163">
        <v>5.2</v>
      </c>
      <c r="Q41" s="163">
        <v>6.1</v>
      </c>
      <c r="R41" s="163">
        <v>3.2</v>
      </c>
      <c r="S41" s="163">
        <v>7.5</v>
      </c>
      <c r="T41" s="169">
        <v>2.8</v>
      </c>
      <c r="U41" s="163">
        <v>-8.4</v>
      </c>
      <c r="V41" s="163">
        <v>9</v>
      </c>
      <c r="W41" s="163">
        <v>8.9</v>
      </c>
      <c r="X41" s="163">
        <v>9.1999999999999993</v>
      </c>
      <c r="Y41" s="163">
        <v>14.4</v>
      </c>
      <c r="Z41" s="163">
        <v>7.4</v>
      </c>
      <c r="AA41" s="163">
        <v>8.4</v>
      </c>
      <c r="AB41" s="163">
        <v>-0.9</v>
      </c>
      <c r="AC41" s="163">
        <v>-10.8</v>
      </c>
      <c r="AD41" s="163">
        <v>13.7</v>
      </c>
      <c r="AE41" s="163">
        <v>14.8</v>
      </c>
      <c r="AF41" s="163">
        <v>4.0999999999999996</v>
      </c>
      <c r="AG41" s="163">
        <v>7.2</v>
      </c>
      <c r="AH41" s="163">
        <v>5.7</v>
      </c>
      <c r="AI41" s="163">
        <v>5.8</v>
      </c>
      <c r="AJ41" s="163">
        <v>3.4</v>
      </c>
      <c r="AK41" s="163">
        <v>9</v>
      </c>
      <c r="AL41" s="169">
        <v>1.3</v>
      </c>
      <c r="AM41" s="47" t="s">
        <v>99</v>
      </c>
    </row>
    <row r="42" spans="2:39" ht="12" customHeight="1" x14ac:dyDescent="0.2">
      <c r="B42" s="71" t="s">
        <v>83</v>
      </c>
      <c r="C42" s="162">
        <v>3.9</v>
      </c>
      <c r="D42" s="162">
        <v>0.7</v>
      </c>
      <c r="E42" s="162">
        <v>2.2999999999999998</v>
      </c>
      <c r="F42" s="162">
        <v>8</v>
      </c>
      <c r="G42" s="162">
        <v>6.3</v>
      </c>
      <c r="H42" s="162">
        <v>5.2</v>
      </c>
      <c r="I42" s="162">
        <v>9.4</v>
      </c>
      <c r="J42" s="162">
        <v>2</v>
      </c>
      <c r="K42" s="162">
        <v>-6.8</v>
      </c>
      <c r="L42" s="162">
        <v>-3.4</v>
      </c>
      <c r="M42" s="162">
        <v>1.9</v>
      </c>
      <c r="N42" s="162">
        <v>1.3</v>
      </c>
      <c r="O42" s="162">
        <v>4.0999999999999996</v>
      </c>
      <c r="P42" s="162">
        <v>2.1</v>
      </c>
      <c r="Q42" s="162">
        <v>4.7</v>
      </c>
      <c r="R42" s="162">
        <v>6.6</v>
      </c>
      <c r="S42" s="162">
        <v>4.5</v>
      </c>
      <c r="T42" s="167">
        <v>3.8</v>
      </c>
      <c r="U42" s="162">
        <v>18.032786885245898</v>
      </c>
      <c r="V42" s="162">
        <v>4.6296296296296333</v>
      </c>
      <c r="W42" s="162">
        <v>-3.3185840707964616</v>
      </c>
      <c r="X42" s="162">
        <v>9.153318077803192</v>
      </c>
      <c r="Y42" s="162">
        <v>12.368972746331238</v>
      </c>
      <c r="Z42" s="162">
        <v>16.791044776119406</v>
      </c>
      <c r="AA42" s="162">
        <v>0.63897763578275146</v>
      </c>
      <c r="AB42" s="162">
        <v>35.555555555555571</v>
      </c>
      <c r="AC42" s="162">
        <v>3.7470725995315917</v>
      </c>
      <c r="AD42" s="162">
        <v>12.858193566924967</v>
      </c>
      <c r="AE42" s="162">
        <v>12.113400000000013</v>
      </c>
      <c r="AF42" s="162">
        <v>4.4663706568528028</v>
      </c>
      <c r="AG42" s="162">
        <v>-4.021232778464622</v>
      </c>
      <c r="AH42" s="162">
        <v>1.0956883778444677</v>
      </c>
      <c r="AI42" s="162">
        <v>9.425233021033705</v>
      </c>
      <c r="AJ42" s="162">
        <v>-9.0090900000000005</v>
      </c>
      <c r="AK42" s="162">
        <v>0.88535217418970547</v>
      </c>
      <c r="AL42" s="276">
        <f>AVERAGE(AI42:AK42)</f>
        <v>0.43383173174113665</v>
      </c>
      <c r="AM42" s="70" t="s">
        <v>83</v>
      </c>
    </row>
    <row r="43" spans="2:39" ht="12" customHeight="1" x14ac:dyDescent="0.2">
      <c r="B43" s="328" t="s">
        <v>90</v>
      </c>
      <c r="C43" s="46">
        <v>2.1</v>
      </c>
      <c r="D43" s="46">
        <v>1.4</v>
      </c>
      <c r="E43" s="46">
        <v>0.9</v>
      </c>
      <c r="F43" s="46">
        <v>4</v>
      </c>
      <c r="G43" s="46">
        <v>2.6</v>
      </c>
      <c r="H43" s="46">
        <v>2.4</v>
      </c>
      <c r="I43" s="46">
        <v>3</v>
      </c>
      <c r="J43" s="46">
        <v>0.5</v>
      </c>
      <c r="K43" s="46">
        <v>-1.7</v>
      </c>
      <c r="L43" s="46">
        <v>0.7</v>
      </c>
      <c r="M43" s="46">
        <v>1</v>
      </c>
      <c r="N43" s="46">
        <v>2.7</v>
      </c>
      <c r="O43" s="46">
        <v>1</v>
      </c>
      <c r="P43" s="46">
        <v>2</v>
      </c>
      <c r="Q43" s="46">
        <v>2</v>
      </c>
      <c r="R43" s="46">
        <v>1.1000000000000001</v>
      </c>
      <c r="S43" s="46">
        <v>2.2999999999999998</v>
      </c>
      <c r="T43" s="168">
        <v>1.3</v>
      </c>
      <c r="U43" s="46">
        <v>-0.4</v>
      </c>
      <c r="V43" s="46">
        <v>-0.2</v>
      </c>
      <c r="W43" s="46">
        <v>-1.8</v>
      </c>
      <c r="X43" s="46">
        <v>-1.2</v>
      </c>
      <c r="Y43" s="46">
        <v>-0.3</v>
      </c>
      <c r="Z43" s="46">
        <v>-2.1</v>
      </c>
      <c r="AA43" s="46">
        <v>-1.2</v>
      </c>
      <c r="AB43" s="46">
        <v>0.2</v>
      </c>
      <c r="AC43" s="46">
        <v>-3.5</v>
      </c>
      <c r="AD43" s="46">
        <v>-5.3</v>
      </c>
      <c r="AE43" s="46">
        <v>-4.5</v>
      </c>
      <c r="AF43" s="46">
        <v>2.7</v>
      </c>
      <c r="AG43" s="46">
        <v>-5</v>
      </c>
      <c r="AH43" s="46">
        <v>3.5</v>
      </c>
      <c r="AI43" s="46">
        <v>0.6</v>
      </c>
      <c r="AJ43" s="46">
        <v>-1.6</v>
      </c>
      <c r="AK43" s="46">
        <v>2.1</v>
      </c>
      <c r="AL43" s="46">
        <v>1.2</v>
      </c>
      <c r="AM43" s="45" t="s">
        <v>90</v>
      </c>
    </row>
    <row r="44" spans="2:39" ht="12" customHeight="1" x14ac:dyDescent="0.2">
      <c r="B44" s="332" t="s">
        <v>93</v>
      </c>
      <c r="C44" s="164">
        <v>1.3</v>
      </c>
      <c r="D44" s="164">
        <v>0.2</v>
      </c>
      <c r="E44" s="164">
        <v>0</v>
      </c>
      <c r="F44" s="164">
        <v>2.8</v>
      </c>
      <c r="G44" s="164">
        <v>3.1</v>
      </c>
      <c r="H44" s="164">
        <v>4</v>
      </c>
      <c r="I44" s="164">
        <v>4.0999999999999996</v>
      </c>
      <c r="J44" s="164">
        <v>2.2000000000000002</v>
      </c>
      <c r="K44" s="164">
        <v>-2.2000000000000002</v>
      </c>
      <c r="L44" s="164">
        <v>3</v>
      </c>
      <c r="M44" s="164">
        <v>1.7</v>
      </c>
      <c r="N44" s="164">
        <v>1</v>
      </c>
      <c r="O44" s="164">
        <v>1.9</v>
      </c>
      <c r="P44" s="164">
        <v>2.4</v>
      </c>
      <c r="Q44" s="164">
        <v>1.3</v>
      </c>
      <c r="R44" s="164">
        <v>1.7</v>
      </c>
      <c r="S44" s="164">
        <v>1.8</v>
      </c>
      <c r="T44" s="196">
        <v>2.8</v>
      </c>
      <c r="U44" s="164"/>
      <c r="V44" s="164"/>
      <c r="W44" s="164"/>
      <c r="X44" s="164"/>
      <c r="Y44" s="164"/>
      <c r="Z44" s="164"/>
      <c r="AA44" s="164"/>
      <c r="AB44" s="164"/>
      <c r="AC44" s="164"/>
      <c r="AD44" s="164"/>
      <c r="AE44" s="164"/>
      <c r="AF44" s="164">
        <v>1.5</v>
      </c>
      <c r="AG44" s="164">
        <v>1.8</v>
      </c>
      <c r="AH44" s="164">
        <v>1</v>
      </c>
      <c r="AI44" s="164">
        <v>-2.1</v>
      </c>
      <c r="AJ44" s="164">
        <v>0</v>
      </c>
      <c r="AK44" s="164">
        <v>5.5</v>
      </c>
      <c r="AL44" s="196">
        <v>5.4</v>
      </c>
      <c r="AM44" s="72" t="s">
        <v>93</v>
      </c>
    </row>
    <row r="45" spans="2:39" ht="12" customHeight="1" x14ac:dyDescent="0.2">
      <c r="B45" s="193"/>
      <c r="C45" s="46"/>
      <c r="D45" s="148"/>
      <c r="E45" s="148"/>
      <c r="F45" s="148"/>
      <c r="G45" s="148"/>
      <c r="H45" s="148"/>
      <c r="I45" s="148"/>
      <c r="J45" s="148"/>
      <c r="K45" s="148"/>
      <c r="L45" s="148"/>
      <c r="M45" s="148"/>
      <c r="N45" s="148"/>
      <c r="O45" s="148"/>
      <c r="P45" s="148"/>
      <c r="Q45" s="148"/>
      <c r="R45" s="148"/>
      <c r="S45" s="148"/>
      <c r="T45" s="148"/>
      <c r="U45" s="179"/>
      <c r="V45" s="179"/>
      <c r="W45" s="179"/>
      <c r="X45" s="179"/>
      <c r="Y45" s="179"/>
      <c r="Z45" s="179"/>
      <c r="AA45" s="179"/>
      <c r="AB45" s="179"/>
      <c r="AC45" s="179"/>
      <c r="AD45" s="179"/>
      <c r="AE45" s="179"/>
      <c r="AF45" s="179"/>
      <c r="AG45" s="179"/>
      <c r="AH45" s="179"/>
      <c r="AI45" s="179"/>
      <c r="AJ45" s="179"/>
      <c r="AK45" s="179"/>
      <c r="AL45" s="179"/>
      <c r="AM45" s="193"/>
    </row>
    <row r="46" spans="2:39" ht="12" customHeight="1" x14ac:dyDescent="0.2">
      <c r="B46" s="551" t="s">
        <v>217</v>
      </c>
      <c r="C46" s="552"/>
      <c r="D46" s="552"/>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c r="AK46" s="552"/>
      <c r="AL46" s="552"/>
      <c r="AM46" s="552"/>
    </row>
    <row r="47" spans="2:39" ht="12" customHeight="1" x14ac:dyDescent="0.2">
      <c r="B47" s="553" t="s">
        <v>256</v>
      </c>
      <c r="C47" s="553"/>
      <c r="D47" s="553"/>
      <c r="E47" s="553"/>
      <c r="F47" s="553"/>
      <c r="G47" s="553"/>
      <c r="H47" s="553"/>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c r="AI47" s="551"/>
      <c r="AJ47" s="551"/>
      <c r="AK47" s="551"/>
      <c r="AL47" s="551"/>
      <c r="AM47" s="551"/>
    </row>
    <row r="48" spans="2:39" ht="15" customHeight="1" x14ac:dyDescent="0.2">
      <c r="B48" s="238" t="s">
        <v>199</v>
      </c>
      <c r="C48" s="238"/>
      <c r="D48" s="238"/>
      <c r="E48" s="238"/>
      <c r="F48" s="238"/>
      <c r="G48" s="238"/>
      <c r="H48" s="238"/>
      <c r="I48" s="238"/>
      <c r="J48" s="177"/>
      <c r="K48" s="177"/>
      <c r="L48" s="177"/>
      <c r="M48" s="177"/>
      <c r="N48" s="177"/>
      <c r="O48" s="177"/>
      <c r="P48" s="177"/>
      <c r="Q48" s="177"/>
      <c r="R48" s="177"/>
      <c r="S48" s="177"/>
      <c r="T48" s="177"/>
      <c r="U48" s="177"/>
      <c r="V48" s="177"/>
      <c r="W48" s="177"/>
      <c r="X48" s="177"/>
      <c r="Y48" s="177"/>
      <c r="Z48" s="177"/>
      <c r="AA48" s="177"/>
      <c r="AB48" s="177"/>
      <c r="AC48" s="177"/>
      <c r="AD48" s="177"/>
      <c r="AE48" s="177"/>
      <c r="AF48" s="335"/>
      <c r="AG48" s="177"/>
      <c r="AH48" s="177"/>
      <c r="AI48" s="177"/>
      <c r="AJ48" s="335"/>
      <c r="AK48" s="177"/>
      <c r="AL48" s="177"/>
      <c r="AM48" s="177"/>
    </row>
    <row r="49" spans="2:39" ht="25.5" customHeight="1" x14ac:dyDescent="0.2">
      <c r="B49" s="554" t="s">
        <v>243</v>
      </c>
      <c r="C49" s="554"/>
      <c r="D49" s="554"/>
      <c r="E49" s="554"/>
      <c r="F49" s="554"/>
      <c r="G49" s="554"/>
      <c r="H49" s="554"/>
      <c r="I49" s="554"/>
      <c r="J49" s="554"/>
      <c r="K49" s="554"/>
      <c r="L49" s="554"/>
      <c r="M49" s="554"/>
      <c r="N49" s="554"/>
      <c r="O49" s="554"/>
      <c r="P49" s="554"/>
      <c r="Q49" s="554"/>
      <c r="R49" s="554"/>
      <c r="S49" s="554"/>
      <c r="T49" s="554"/>
      <c r="U49" s="554"/>
      <c r="V49" s="554"/>
      <c r="W49" s="554"/>
      <c r="X49" s="554"/>
      <c r="Y49" s="554"/>
      <c r="Z49" s="554"/>
      <c r="AA49" s="554"/>
      <c r="AB49" s="554"/>
      <c r="AC49" s="554"/>
      <c r="AD49" s="554"/>
      <c r="AE49" s="554"/>
      <c r="AF49" s="554"/>
      <c r="AG49" s="554"/>
      <c r="AH49" s="554"/>
      <c r="AI49" s="554"/>
      <c r="AJ49" s="554"/>
      <c r="AK49" s="554"/>
      <c r="AL49" s="554"/>
      <c r="AM49" s="554"/>
    </row>
    <row r="50" spans="2:39" ht="12.75" customHeight="1" x14ac:dyDescent="0.2"/>
    <row r="54" spans="2:39" x14ac:dyDescent="0.2">
      <c r="AL54" s="53"/>
    </row>
    <row r="60" spans="2:39" x14ac:dyDescent="0.2">
      <c r="R60" s="407"/>
    </row>
  </sheetData>
  <mergeCells count="10">
    <mergeCell ref="B46:AM46"/>
    <mergeCell ref="B47:AM47"/>
    <mergeCell ref="B49:AM49"/>
    <mergeCell ref="B2:AM2"/>
    <mergeCell ref="U3:AJ3"/>
    <mergeCell ref="C3:T3"/>
    <mergeCell ref="C4:T4"/>
    <mergeCell ref="C5:T5"/>
    <mergeCell ref="U4:AJ4"/>
    <mergeCell ref="U5:AJ5"/>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AY46"/>
  <sheetViews>
    <sheetView topLeftCell="AB22" zoomScaleNormal="100" workbookViewId="0">
      <selection activeCell="AJ36" sqref="AJ36"/>
    </sheetView>
  </sheetViews>
  <sheetFormatPr defaultRowHeight="12.75" x14ac:dyDescent="0.2"/>
  <cols>
    <col min="1" max="1" width="5" customWidth="1"/>
    <col min="2" max="2" width="9.7109375" customWidth="1"/>
    <col min="3" max="3" width="11.42578125" style="441" customWidth="1"/>
    <col min="4" max="4" width="10.85546875" style="441" customWidth="1"/>
    <col min="5" max="5" width="9.140625" style="441" customWidth="1"/>
    <col min="6" max="12" width="9.140625" style="441" bestFit="1" customWidth="1"/>
    <col min="13" max="13" width="9.140625" style="441" customWidth="1"/>
    <col min="14" max="20" width="7.5703125" style="441" customWidth="1"/>
    <col min="21" max="21" width="5.7109375" style="441" customWidth="1"/>
    <col min="22" max="22" width="11.140625" style="441" customWidth="1"/>
    <col min="23" max="23" width="10.5703125" style="441" customWidth="1"/>
    <col min="24" max="30" width="9.140625" style="441" bestFit="1" customWidth="1"/>
    <col min="31" max="31" width="9.140625" style="441" customWidth="1"/>
    <col min="32" max="32" width="9.140625" style="441" bestFit="1" customWidth="1"/>
    <col min="33" max="38" width="9.140625" style="441" customWidth="1"/>
    <col min="39" max="39" width="9.140625" bestFit="1" customWidth="1"/>
  </cols>
  <sheetData>
    <row r="1" spans="2:39" ht="14.25" customHeight="1" x14ac:dyDescent="0.2">
      <c r="AM1" s="42" t="s">
        <v>113</v>
      </c>
    </row>
    <row r="2" spans="2:39" ht="30" customHeight="1" x14ac:dyDescent="0.2">
      <c r="B2" s="569" t="s">
        <v>250</v>
      </c>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row>
    <row r="3" spans="2:39" ht="24.95" customHeight="1" x14ac:dyDescent="0.2">
      <c r="C3" s="574" t="s">
        <v>114</v>
      </c>
      <c r="D3" s="575"/>
      <c r="E3" s="575"/>
      <c r="F3" s="575"/>
      <c r="G3" s="575"/>
      <c r="H3" s="575"/>
      <c r="I3" s="575"/>
      <c r="J3" s="575"/>
      <c r="K3" s="575"/>
      <c r="L3" s="575"/>
      <c r="M3" s="575"/>
      <c r="N3" s="575"/>
      <c r="O3" s="575"/>
      <c r="P3" s="575"/>
      <c r="Q3" s="575"/>
      <c r="R3" s="575"/>
      <c r="S3" s="575"/>
      <c r="T3" s="576"/>
      <c r="U3" s="574" t="s">
        <v>115</v>
      </c>
      <c r="V3" s="575"/>
      <c r="W3" s="575"/>
      <c r="X3" s="575"/>
      <c r="Y3" s="575"/>
      <c r="Z3" s="575"/>
      <c r="AA3" s="575"/>
      <c r="AB3" s="575"/>
      <c r="AC3" s="575"/>
      <c r="AD3" s="575"/>
      <c r="AE3" s="575"/>
      <c r="AF3" s="575"/>
      <c r="AG3" s="575"/>
      <c r="AH3" s="575"/>
      <c r="AI3" s="575"/>
      <c r="AJ3" s="575"/>
      <c r="AK3" s="575"/>
      <c r="AL3" s="576"/>
    </row>
    <row r="4" spans="2:39" ht="15" customHeight="1" x14ac:dyDescent="0.2">
      <c r="C4" s="566" t="s">
        <v>4</v>
      </c>
      <c r="D4" s="567"/>
      <c r="E4" s="567"/>
      <c r="F4" s="567"/>
      <c r="G4" s="567"/>
      <c r="H4" s="567"/>
      <c r="I4" s="567"/>
      <c r="J4" s="567"/>
      <c r="K4" s="567"/>
      <c r="L4" s="567"/>
      <c r="M4" s="567"/>
      <c r="N4" s="567"/>
      <c r="O4" s="567"/>
      <c r="P4" s="567"/>
      <c r="Q4" s="567"/>
      <c r="R4" s="567"/>
      <c r="S4" s="567"/>
      <c r="T4" s="568"/>
      <c r="U4" s="566" t="s">
        <v>4</v>
      </c>
      <c r="V4" s="567"/>
      <c r="W4" s="567"/>
      <c r="X4" s="567"/>
      <c r="Y4" s="567"/>
      <c r="Z4" s="567"/>
      <c r="AA4" s="567"/>
      <c r="AB4" s="567"/>
      <c r="AC4" s="567"/>
      <c r="AD4" s="567"/>
      <c r="AE4" s="567"/>
      <c r="AF4" s="567"/>
      <c r="AG4" s="567"/>
      <c r="AH4" s="567"/>
      <c r="AI4" s="567"/>
      <c r="AJ4" s="567"/>
      <c r="AK4" s="567"/>
      <c r="AL4" s="568"/>
    </row>
    <row r="5" spans="2:39" ht="12.75" customHeight="1" x14ac:dyDescent="0.2">
      <c r="C5" s="74">
        <v>2001</v>
      </c>
      <c r="D5" s="75">
        <v>2002</v>
      </c>
      <c r="E5" s="75">
        <v>2003</v>
      </c>
      <c r="F5" s="75">
        <v>2004</v>
      </c>
      <c r="G5" s="75">
        <v>2005</v>
      </c>
      <c r="H5" s="75">
        <v>2006</v>
      </c>
      <c r="I5" s="75">
        <v>2007</v>
      </c>
      <c r="J5" s="75">
        <v>2008</v>
      </c>
      <c r="K5" s="75">
        <v>2009</v>
      </c>
      <c r="L5" s="75">
        <v>2010</v>
      </c>
      <c r="M5" s="75">
        <v>2011</v>
      </c>
      <c r="N5" s="253">
        <v>2012</v>
      </c>
      <c r="O5" s="253">
        <v>2013</v>
      </c>
      <c r="P5" s="253">
        <v>2014</v>
      </c>
      <c r="Q5" s="253">
        <v>2015</v>
      </c>
      <c r="R5" s="253">
        <v>2016</v>
      </c>
      <c r="S5" s="253">
        <v>2017</v>
      </c>
      <c r="T5" s="222">
        <v>2018</v>
      </c>
      <c r="U5" s="75">
        <v>2001</v>
      </c>
      <c r="V5" s="75">
        <v>2002</v>
      </c>
      <c r="W5" s="75">
        <v>2003</v>
      </c>
      <c r="X5" s="75">
        <v>2004</v>
      </c>
      <c r="Y5" s="75">
        <v>2005</v>
      </c>
      <c r="Z5" s="75">
        <v>2006</v>
      </c>
      <c r="AA5" s="75">
        <v>2007</v>
      </c>
      <c r="AB5" s="75">
        <v>2008</v>
      </c>
      <c r="AC5" s="75">
        <v>2009</v>
      </c>
      <c r="AD5" s="75">
        <v>2010</v>
      </c>
      <c r="AE5" s="75">
        <v>2011</v>
      </c>
      <c r="AF5" s="75">
        <v>2012</v>
      </c>
      <c r="AG5" s="218">
        <v>2013</v>
      </c>
      <c r="AH5" s="75">
        <v>2014</v>
      </c>
      <c r="AI5" s="218">
        <v>2015</v>
      </c>
      <c r="AJ5" s="218">
        <v>2016</v>
      </c>
      <c r="AK5" s="218">
        <v>2017</v>
      </c>
      <c r="AL5" s="282">
        <v>2018</v>
      </c>
    </row>
    <row r="6" spans="2:39" ht="12" customHeight="1" x14ac:dyDescent="0.2">
      <c r="B6" s="221" t="s">
        <v>198</v>
      </c>
      <c r="C6" s="442"/>
      <c r="D6" s="443">
        <v>61.2</v>
      </c>
      <c r="E6" s="443">
        <v>61.4</v>
      </c>
      <c r="F6" s="443">
        <v>61.5</v>
      </c>
      <c r="G6" s="443">
        <v>62.2</v>
      </c>
      <c r="H6" s="443">
        <v>63.2</v>
      </c>
      <c r="I6" s="443">
        <v>64.3</v>
      </c>
      <c r="J6" s="443">
        <v>64.8</v>
      </c>
      <c r="K6" s="443">
        <v>63.6</v>
      </c>
      <c r="L6" s="443">
        <v>63.3</v>
      </c>
      <c r="M6" s="443">
        <v>63.4</v>
      </c>
      <c r="N6" s="443">
        <v>63.2</v>
      </c>
      <c r="O6" s="443">
        <v>63.1</v>
      </c>
      <c r="P6" s="443">
        <v>63.8</v>
      </c>
      <c r="Q6" s="443">
        <v>64.599999999999994</v>
      </c>
      <c r="R6" s="443">
        <v>65.599999999999994</v>
      </c>
      <c r="S6" s="443">
        <v>66.7</v>
      </c>
      <c r="T6" s="444">
        <v>67.7</v>
      </c>
      <c r="U6" s="443"/>
      <c r="V6" s="443">
        <v>9.6999999999999993</v>
      </c>
      <c r="W6" s="443">
        <v>9.8000000000000007</v>
      </c>
      <c r="X6" s="443">
        <v>10</v>
      </c>
      <c r="Y6" s="443">
        <v>9.6999999999999993</v>
      </c>
      <c r="Z6" s="443">
        <v>8.6999999999999993</v>
      </c>
      <c r="AA6" s="443">
        <v>7.5</v>
      </c>
      <c r="AB6" s="443">
        <v>7.3</v>
      </c>
      <c r="AC6" s="443">
        <v>9.3000000000000007</v>
      </c>
      <c r="AD6" s="443">
        <v>10</v>
      </c>
      <c r="AE6" s="443">
        <v>10</v>
      </c>
      <c r="AF6" s="443">
        <v>11</v>
      </c>
      <c r="AG6" s="443">
        <v>11.5</v>
      </c>
      <c r="AH6" s="443">
        <v>11</v>
      </c>
      <c r="AI6" s="443">
        <v>10.199999999999999</v>
      </c>
      <c r="AJ6" s="443">
        <v>9.3000000000000007</v>
      </c>
      <c r="AK6" s="443">
        <v>8.3000000000000007</v>
      </c>
      <c r="AL6" s="444">
        <v>7.4</v>
      </c>
      <c r="AM6" s="255" t="s">
        <v>198</v>
      </c>
    </row>
    <row r="7" spans="2:39" ht="12" customHeight="1" x14ac:dyDescent="0.2">
      <c r="B7" s="221" t="s">
        <v>190</v>
      </c>
      <c r="C7" s="442"/>
      <c r="D7" s="443">
        <v>62.3</v>
      </c>
      <c r="E7" s="443">
        <v>62.6</v>
      </c>
      <c r="F7" s="443">
        <v>62.7</v>
      </c>
      <c r="G7" s="443">
        <v>63.3</v>
      </c>
      <c r="H7" s="443">
        <v>64.2</v>
      </c>
      <c r="I7" s="443">
        <v>65.2</v>
      </c>
      <c r="J7" s="443">
        <v>65.7</v>
      </c>
      <c r="K7" s="443">
        <v>64.400000000000006</v>
      </c>
      <c r="L7" s="443">
        <v>64.099999999999994</v>
      </c>
      <c r="M7" s="443">
        <v>64.2</v>
      </c>
      <c r="N7" s="443">
        <v>64.099999999999994</v>
      </c>
      <c r="O7" s="443">
        <v>64</v>
      </c>
      <c r="P7" s="443">
        <v>64.8</v>
      </c>
      <c r="Q7" s="443">
        <v>65.599999999999994</v>
      </c>
      <c r="R7" s="443">
        <v>66.599999999999994</v>
      </c>
      <c r="S7" s="443">
        <v>67.599999999999994</v>
      </c>
      <c r="T7" s="444">
        <v>68.599999999999994</v>
      </c>
      <c r="U7" s="443"/>
      <c r="V7" s="443">
        <v>9.1</v>
      </c>
      <c r="W7" s="443">
        <v>9.1</v>
      </c>
      <c r="X7" s="443">
        <v>9.3000000000000007</v>
      </c>
      <c r="Y7" s="443">
        <v>9.1</v>
      </c>
      <c r="Z7" s="443">
        <v>8.3000000000000007</v>
      </c>
      <c r="AA7" s="443">
        <v>7.3</v>
      </c>
      <c r="AB7" s="443">
        <v>7.1</v>
      </c>
      <c r="AC7" s="443">
        <v>9</v>
      </c>
      <c r="AD7" s="443">
        <v>9.6999999999999993</v>
      </c>
      <c r="AE7" s="443">
        <v>9.8000000000000007</v>
      </c>
      <c r="AF7" s="443">
        <v>10.6</v>
      </c>
      <c r="AG7" s="443">
        <v>11</v>
      </c>
      <c r="AH7" s="443">
        <v>10.4</v>
      </c>
      <c r="AI7" s="443">
        <v>9.6</v>
      </c>
      <c r="AJ7" s="443">
        <v>8.6999999999999993</v>
      </c>
      <c r="AK7" s="443">
        <v>7.8</v>
      </c>
      <c r="AL7" s="444">
        <v>7</v>
      </c>
      <c r="AM7" s="255" t="s">
        <v>190</v>
      </c>
    </row>
    <row r="8" spans="2:39" ht="12" customHeight="1" x14ac:dyDescent="0.2">
      <c r="B8" s="44" t="s">
        <v>32</v>
      </c>
      <c r="C8" s="445">
        <v>59.7</v>
      </c>
      <c r="D8" s="446">
        <v>59.7</v>
      </c>
      <c r="E8" s="446">
        <v>59.3</v>
      </c>
      <c r="F8" s="446">
        <v>60.5</v>
      </c>
      <c r="G8" s="446">
        <v>61.1</v>
      </c>
      <c r="H8" s="446">
        <v>61</v>
      </c>
      <c r="I8" s="446">
        <v>62</v>
      </c>
      <c r="J8" s="446">
        <v>62.4</v>
      </c>
      <c r="K8" s="446">
        <v>61.6</v>
      </c>
      <c r="L8" s="446">
        <v>62</v>
      </c>
      <c r="M8" s="446">
        <v>61.9</v>
      </c>
      <c r="N8" s="446">
        <v>61.8</v>
      </c>
      <c r="O8" s="446">
        <v>61.8</v>
      </c>
      <c r="P8" s="446">
        <v>61.9</v>
      </c>
      <c r="Q8" s="446">
        <v>61.8</v>
      </c>
      <c r="R8" s="446">
        <v>62.3</v>
      </c>
      <c r="S8" s="446">
        <v>63.1</v>
      </c>
      <c r="T8" s="447">
        <v>64.5</v>
      </c>
      <c r="U8" s="445">
        <v>6.2</v>
      </c>
      <c r="V8" s="446">
        <v>6.9</v>
      </c>
      <c r="W8" s="446">
        <v>7.7</v>
      </c>
      <c r="X8" s="446">
        <v>7.4</v>
      </c>
      <c r="Y8" s="446">
        <v>8.5</v>
      </c>
      <c r="Z8" s="446">
        <v>8.3000000000000007</v>
      </c>
      <c r="AA8" s="446">
        <v>7.5</v>
      </c>
      <c r="AB8" s="446">
        <v>7</v>
      </c>
      <c r="AC8" s="446">
        <v>8</v>
      </c>
      <c r="AD8" s="446">
        <v>8.4</v>
      </c>
      <c r="AE8" s="446">
        <v>7.2</v>
      </c>
      <c r="AF8" s="446">
        <v>7.6</v>
      </c>
      <c r="AG8" s="446">
        <v>8.5</v>
      </c>
      <c r="AH8" s="446">
        <v>8.6</v>
      </c>
      <c r="AI8" s="446">
        <v>8.6</v>
      </c>
      <c r="AJ8" s="446">
        <v>7.9</v>
      </c>
      <c r="AK8" s="446">
        <v>7.1</v>
      </c>
      <c r="AL8" s="447">
        <v>6</v>
      </c>
      <c r="AM8" s="259" t="s">
        <v>32</v>
      </c>
    </row>
    <row r="9" spans="2:39" ht="12" customHeight="1" x14ac:dyDescent="0.2">
      <c r="B9" s="70" t="s">
        <v>34</v>
      </c>
      <c r="C9" s="448">
        <v>50.7</v>
      </c>
      <c r="D9" s="449">
        <v>51.1</v>
      </c>
      <c r="E9" s="449">
        <v>53.1</v>
      </c>
      <c r="F9" s="449">
        <v>55.1</v>
      </c>
      <c r="G9" s="449">
        <v>55.8</v>
      </c>
      <c r="H9" s="449">
        <v>58.6</v>
      </c>
      <c r="I9" s="449">
        <v>61.7</v>
      </c>
      <c r="J9" s="449">
        <v>64</v>
      </c>
      <c r="K9" s="449">
        <v>62.6</v>
      </c>
      <c r="L9" s="449">
        <v>59.8</v>
      </c>
      <c r="M9" s="449">
        <v>58.4</v>
      </c>
      <c r="N9" s="449">
        <v>58.8</v>
      </c>
      <c r="O9" s="449">
        <v>59.5</v>
      </c>
      <c r="P9" s="449">
        <v>61</v>
      </c>
      <c r="Q9" s="449">
        <v>62.9</v>
      </c>
      <c r="R9" s="449">
        <v>63.4</v>
      </c>
      <c r="S9" s="449">
        <v>66.900000000000006</v>
      </c>
      <c r="T9" s="450">
        <v>67.7</v>
      </c>
      <c r="U9" s="448">
        <v>20</v>
      </c>
      <c r="V9" s="449">
        <v>18.3</v>
      </c>
      <c r="W9" s="449">
        <v>13.9</v>
      </c>
      <c r="X9" s="449">
        <v>12.2</v>
      </c>
      <c r="Y9" s="449">
        <v>10.199999999999999</v>
      </c>
      <c r="Z9" s="449">
        <v>9</v>
      </c>
      <c r="AA9" s="449">
        <v>6.9</v>
      </c>
      <c r="AB9" s="449">
        <v>5.7</v>
      </c>
      <c r="AC9" s="449">
        <v>6.9</v>
      </c>
      <c r="AD9" s="449">
        <v>10.3</v>
      </c>
      <c r="AE9" s="449">
        <v>11.4</v>
      </c>
      <c r="AF9" s="449">
        <v>12.4</v>
      </c>
      <c r="AG9" s="449">
        <v>13</v>
      </c>
      <c r="AH9" s="449">
        <v>11.5</v>
      </c>
      <c r="AI9" s="449">
        <v>9.1999999999999993</v>
      </c>
      <c r="AJ9" s="449">
        <v>7.7</v>
      </c>
      <c r="AK9" s="449">
        <v>6.2</v>
      </c>
      <c r="AL9" s="450">
        <v>5.3</v>
      </c>
      <c r="AM9" s="256" t="s">
        <v>34</v>
      </c>
    </row>
    <row r="10" spans="2:39" ht="12" customHeight="1" x14ac:dyDescent="0.2">
      <c r="B10" s="45" t="s">
        <v>36</v>
      </c>
      <c r="C10" s="451">
        <v>65</v>
      </c>
      <c r="D10" s="452">
        <v>65.5</v>
      </c>
      <c r="E10" s="452">
        <v>64.900000000000006</v>
      </c>
      <c r="F10" s="452">
        <v>64.099999999999994</v>
      </c>
      <c r="G10" s="452">
        <v>64.8</v>
      </c>
      <c r="H10" s="452">
        <v>65.3</v>
      </c>
      <c r="I10" s="452">
        <v>66.099999999999994</v>
      </c>
      <c r="J10" s="452">
        <v>66.599999999999994</v>
      </c>
      <c r="K10" s="452">
        <v>65.400000000000006</v>
      </c>
      <c r="L10" s="452">
        <v>65</v>
      </c>
      <c r="M10" s="452">
        <v>65.7</v>
      </c>
      <c r="N10" s="452">
        <v>66.5</v>
      </c>
      <c r="O10" s="452">
        <v>67.7</v>
      </c>
      <c r="P10" s="452">
        <v>69</v>
      </c>
      <c r="Q10" s="452">
        <v>70.2</v>
      </c>
      <c r="R10" s="452">
        <v>72</v>
      </c>
      <c r="S10" s="452">
        <v>73.599999999999994</v>
      </c>
      <c r="T10" s="453">
        <v>74.8</v>
      </c>
      <c r="U10" s="451">
        <v>8</v>
      </c>
      <c r="V10" s="452">
        <v>7.1</v>
      </c>
      <c r="W10" s="452">
        <v>7.6</v>
      </c>
      <c r="X10" s="452">
        <v>8.3000000000000007</v>
      </c>
      <c r="Y10" s="452">
        <v>8</v>
      </c>
      <c r="Z10" s="452">
        <v>7.2</v>
      </c>
      <c r="AA10" s="452">
        <v>5.4</v>
      </c>
      <c r="AB10" s="452">
        <v>4.4000000000000004</v>
      </c>
      <c r="AC10" s="452">
        <v>6.8</v>
      </c>
      <c r="AD10" s="452">
        <v>7.4</v>
      </c>
      <c r="AE10" s="452">
        <v>6.8</v>
      </c>
      <c r="AF10" s="452">
        <v>7</v>
      </c>
      <c r="AG10" s="452">
        <v>7</v>
      </c>
      <c r="AH10" s="452">
        <v>6.2</v>
      </c>
      <c r="AI10" s="452">
        <v>5.0999999999999996</v>
      </c>
      <c r="AJ10" s="452">
        <v>4</v>
      </c>
      <c r="AK10" s="452">
        <v>2.9</v>
      </c>
      <c r="AL10" s="453">
        <v>2.2999999999999998</v>
      </c>
      <c r="AM10" s="257" t="s">
        <v>36</v>
      </c>
    </row>
    <row r="11" spans="2:39" ht="12" customHeight="1" x14ac:dyDescent="0.2">
      <c r="B11" s="70" t="s">
        <v>40</v>
      </c>
      <c r="C11" s="448">
        <v>75.900000000000006</v>
      </c>
      <c r="D11" s="449">
        <v>76.400000000000006</v>
      </c>
      <c r="E11" s="449">
        <v>75.099999999999994</v>
      </c>
      <c r="F11" s="449">
        <v>76</v>
      </c>
      <c r="G11" s="449">
        <v>75.900000000000006</v>
      </c>
      <c r="H11" s="449">
        <v>77.400000000000006</v>
      </c>
      <c r="I11" s="449">
        <v>77</v>
      </c>
      <c r="J11" s="449">
        <v>76.3</v>
      </c>
      <c r="K11" s="449">
        <v>73.5</v>
      </c>
      <c r="L11" s="449">
        <v>71.8</v>
      </c>
      <c r="M11" s="449">
        <v>71.599999999999994</v>
      </c>
      <c r="N11" s="449">
        <v>71</v>
      </c>
      <c r="O11" s="449">
        <v>70.7</v>
      </c>
      <c r="P11" s="449">
        <v>71.099999999999994</v>
      </c>
      <c r="Q11" s="449">
        <v>72</v>
      </c>
      <c r="R11" s="449">
        <v>72.7</v>
      </c>
      <c r="S11" s="449">
        <v>73.2</v>
      </c>
      <c r="T11" s="450">
        <v>74.099999999999994</v>
      </c>
      <c r="U11" s="448">
        <v>4.2</v>
      </c>
      <c r="V11" s="449">
        <v>4.3</v>
      </c>
      <c r="W11" s="449">
        <v>5.5</v>
      </c>
      <c r="X11" s="449">
        <v>5.3</v>
      </c>
      <c r="Y11" s="449">
        <v>4.9000000000000004</v>
      </c>
      <c r="Z11" s="449">
        <v>4</v>
      </c>
      <c r="AA11" s="449">
        <v>3.8</v>
      </c>
      <c r="AB11" s="449">
        <v>3.7</v>
      </c>
      <c r="AC11" s="449">
        <v>6.5</v>
      </c>
      <c r="AD11" s="449">
        <v>7.9</v>
      </c>
      <c r="AE11" s="449">
        <v>7.9</v>
      </c>
      <c r="AF11" s="449">
        <v>8</v>
      </c>
      <c r="AG11" s="449">
        <v>7.6</v>
      </c>
      <c r="AH11" s="449">
        <v>7.1</v>
      </c>
      <c r="AI11" s="449">
        <v>6.5</v>
      </c>
      <c r="AJ11" s="449">
        <v>6.2</v>
      </c>
      <c r="AK11" s="449">
        <v>6</v>
      </c>
      <c r="AL11" s="450">
        <v>5.3</v>
      </c>
      <c r="AM11" s="256" t="s">
        <v>40</v>
      </c>
    </row>
    <row r="12" spans="2:39" ht="12" customHeight="1" x14ac:dyDescent="0.2">
      <c r="B12" s="45" t="s">
        <v>42</v>
      </c>
      <c r="C12" s="451">
        <v>65.7</v>
      </c>
      <c r="D12" s="452">
        <v>65.400000000000006</v>
      </c>
      <c r="E12" s="452">
        <v>64.900000000000006</v>
      </c>
      <c r="F12" s="452">
        <v>64.3</v>
      </c>
      <c r="G12" s="452">
        <v>65.5</v>
      </c>
      <c r="H12" s="452">
        <v>67.2</v>
      </c>
      <c r="I12" s="452">
        <v>69</v>
      </c>
      <c r="J12" s="452">
        <v>70.099999999999994</v>
      </c>
      <c r="K12" s="452">
        <v>70.3</v>
      </c>
      <c r="L12" s="452">
        <v>71.3</v>
      </c>
      <c r="M12" s="452">
        <v>72.7</v>
      </c>
      <c r="N12" s="452">
        <v>73</v>
      </c>
      <c r="O12" s="452">
        <v>73.5</v>
      </c>
      <c r="P12" s="452">
        <v>73.8</v>
      </c>
      <c r="Q12" s="452">
        <v>74</v>
      </c>
      <c r="R12" s="452">
        <v>74.7</v>
      </c>
      <c r="S12" s="452">
        <v>75.2</v>
      </c>
      <c r="T12" s="453">
        <v>75.900000000000006</v>
      </c>
      <c r="U12" s="451">
        <v>7.8</v>
      </c>
      <c r="V12" s="452">
        <v>8.6</v>
      </c>
      <c r="W12" s="452">
        <v>9.9</v>
      </c>
      <c r="X12" s="452">
        <v>10.8</v>
      </c>
      <c r="Y12" s="452">
        <v>11.3</v>
      </c>
      <c r="Z12" s="452">
        <v>10.4</v>
      </c>
      <c r="AA12" s="452">
        <v>8.8000000000000007</v>
      </c>
      <c r="AB12" s="452">
        <v>7.6</v>
      </c>
      <c r="AC12" s="452">
        <v>7.9</v>
      </c>
      <c r="AD12" s="452">
        <v>7.1</v>
      </c>
      <c r="AE12" s="452">
        <v>5.9</v>
      </c>
      <c r="AF12" s="452">
        <v>5.5</v>
      </c>
      <c r="AG12" s="452">
        <v>5.3</v>
      </c>
      <c r="AH12" s="452">
        <v>5.0999999999999996</v>
      </c>
      <c r="AI12" s="452">
        <v>4.7</v>
      </c>
      <c r="AJ12" s="452">
        <v>4.2</v>
      </c>
      <c r="AK12" s="452">
        <v>3.8</v>
      </c>
      <c r="AL12" s="453">
        <v>3.5</v>
      </c>
      <c r="AM12" s="257" t="s">
        <v>42</v>
      </c>
    </row>
    <row r="13" spans="2:39" ht="12" customHeight="1" x14ac:dyDescent="0.2">
      <c r="B13" s="70" t="s">
        <v>44</v>
      </c>
      <c r="C13" s="448">
        <v>60.6</v>
      </c>
      <c r="D13" s="449">
        <v>61.4</v>
      </c>
      <c r="E13" s="449">
        <v>62.4</v>
      </c>
      <c r="F13" s="449">
        <v>63.2</v>
      </c>
      <c r="G13" s="449">
        <v>64.8</v>
      </c>
      <c r="H13" s="449">
        <v>68.400000000000006</v>
      </c>
      <c r="I13" s="449">
        <v>69.8</v>
      </c>
      <c r="J13" s="449">
        <v>70.099999999999994</v>
      </c>
      <c r="K13" s="449">
        <v>63.8</v>
      </c>
      <c r="L13" s="449">
        <v>61.2</v>
      </c>
      <c r="M13" s="449">
        <v>65.3</v>
      </c>
      <c r="N13" s="449">
        <v>67.099999999999994</v>
      </c>
      <c r="O13" s="449">
        <v>68.5</v>
      </c>
      <c r="P13" s="449">
        <v>69.599999999999994</v>
      </c>
      <c r="Q13" s="449">
        <v>71.900000000000006</v>
      </c>
      <c r="R13" s="449">
        <v>72.099999999999994</v>
      </c>
      <c r="S13" s="449">
        <v>74.099999999999994</v>
      </c>
      <c r="T13" s="450">
        <v>74.8</v>
      </c>
      <c r="U13" s="448">
        <v>13.2</v>
      </c>
      <c r="V13" s="449">
        <v>10.199999999999999</v>
      </c>
      <c r="W13" s="449">
        <v>11.6</v>
      </c>
      <c r="X13" s="449">
        <v>10.6</v>
      </c>
      <c r="Y13" s="449">
        <v>8.1999999999999993</v>
      </c>
      <c r="Z13" s="449">
        <v>6.1</v>
      </c>
      <c r="AA13" s="449">
        <v>4.7</v>
      </c>
      <c r="AB13" s="449">
        <v>5.6</v>
      </c>
      <c r="AC13" s="449">
        <v>13.9</v>
      </c>
      <c r="AD13" s="449">
        <v>17.100000000000001</v>
      </c>
      <c r="AE13" s="449">
        <v>12.6</v>
      </c>
      <c r="AF13" s="449">
        <v>10.199999999999999</v>
      </c>
      <c r="AG13" s="449">
        <v>8.9</v>
      </c>
      <c r="AH13" s="449">
        <v>7.5</v>
      </c>
      <c r="AI13" s="449">
        <v>6.3</v>
      </c>
      <c r="AJ13" s="449">
        <v>7</v>
      </c>
      <c r="AK13" s="449">
        <v>5.9</v>
      </c>
      <c r="AL13" s="450">
        <v>5.4</v>
      </c>
      <c r="AM13" s="256" t="s">
        <v>44</v>
      </c>
    </row>
    <row r="14" spans="2:39" ht="12" customHeight="1" x14ac:dyDescent="0.2">
      <c r="B14" s="45" t="s">
        <v>46</v>
      </c>
      <c r="C14" s="451">
        <v>65.2</v>
      </c>
      <c r="D14" s="452">
        <v>65.099999999999994</v>
      </c>
      <c r="E14" s="452">
        <v>65.099999999999994</v>
      </c>
      <c r="F14" s="452">
        <v>65.5</v>
      </c>
      <c r="G14" s="452">
        <v>67.599999999999994</v>
      </c>
      <c r="H14" s="452">
        <v>68.7</v>
      </c>
      <c r="I14" s="452">
        <v>71.7</v>
      </c>
      <c r="J14" s="452">
        <v>69.7</v>
      </c>
      <c r="K14" s="452">
        <v>63.6</v>
      </c>
      <c r="L14" s="452">
        <v>61</v>
      </c>
      <c r="M14" s="452">
        <v>60</v>
      </c>
      <c r="N14" s="452">
        <v>59.9</v>
      </c>
      <c r="O14" s="452">
        <v>61.7</v>
      </c>
      <c r="P14" s="452">
        <v>63.1</v>
      </c>
      <c r="Q14" s="452">
        <v>64.8</v>
      </c>
      <c r="R14" s="452">
        <v>66.400000000000006</v>
      </c>
      <c r="S14" s="452">
        <v>67.7</v>
      </c>
      <c r="T14" s="453">
        <v>68.599999999999994</v>
      </c>
      <c r="U14" s="451">
        <v>3.7</v>
      </c>
      <c r="V14" s="452">
        <v>4.3</v>
      </c>
      <c r="W14" s="452">
        <v>4.5999999999999996</v>
      </c>
      <c r="X14" s="452">
        <v>4.5999999999999996</v>
      </c>
      <c r="Y14" s="452">
        <v>4.4000000000000004</v>
      </c>
      <c r="Z14" s="452">
        <v>4.5</v>
      </c>
      <c r="AA14" s="452">
        <v>5.0999999999999996</v>
      </c>
      <c r="AB14" s="452">
        <v>6.9</v>
      </c>
      <c r="AC14" s="452">
        <v>12.8</v>
      </c>
      <c r="AD14" s="452">
        <v>14.8</v>
      </c>
      <c r="AE14" s="452">
        <v>15.7</v>
      </c>
      <c r="AF14" s="452">
        <v>15.8</v>
      </c>
      <c r="AG14" s="452">
        <v>14</v>
      </c>
      <c r="AH14" s="452">
        <v>12.1</v>
      </c>
      <c r="AI14" s="452">
        <v>10.1</v>
      </c>
      <c r="AJ14" s="452">
        <v>8.6</v>
      </c>
      <c r="AK14" s="452">
        <v>6.9</v>
      </c>
      <c r="AL14" s="453">
        <v>5.9</v>
      </c>
      <c r="AM14" s="257" t="s">
        <v>46</v>
      </c>
    </row>
    <row r="15" spans="2:39" ht="12" customHeight="1" x14ac:dyDescent="0.2">
      <c r="B15" s="70" t="s">
        <v>48</v>
      </c>
      <c r="C15" s="448">
        <v>56.5</v>
      </c>
      <c r="D15" s="449">
        <v>57.6</v>
      </c>
      <c r="E15" s="449">
        <v>58.7</v>
      </c>
      <c r="F15" s="449">
        <v>59.3</v>
      </c>
      <c r="G15" s="449">
        <v>59.6</v>
      </c>
      <c r="H15" s="449">
        <v>60.6</v>
      </c>
      <c r="I15" s="449">
        <v>60.9</v>
      </c>
      <c r="J15" s="449">
        <v>61.4</v>
      </c>
      <c r="K15" s="449">
        <v>60.8</v>
      </c>
      <c r="L15" s="449">
        <v>59.1</v>
      </c>
      <c r="M15" s="449">
        <v>55.1</v>
      </c>
      <c r="N15" s="449">
        <v>50.8</v>
      </c>
      <c r="O15" s="449">
        <v>48.8</v>
      </c>
      <c r="P15" s="449">
        <v>49.4</v>
      </c>
      <c r="Q15" s="449">
        <v>50.8</v>
      </c>
      <c r="R15" s="449">
        <v>52</v>
      </c>
      <c r="S15" s="449">
        <v>53.5</v>
      </c>
      <c r="T15" s="450">
        <v>54.9</v>
      </c>
      <c r="U15" s="448">
        <v>10.6</v>
      </c>
      <c r="V15" s="449">
        <v>10.199999999999999</v>
      </c>
      <c r="W15" s="449">
        <v>9.6</v>
      </c>
      <c r="X15" s="449">
        <v>10.5</v>
      </c>
      <c r="Y15" s="449">
        <v>10.1</v>
      </c>
      <c r="Z15" s="449">
        <v>9.1</v>
      </c>
      <c r="AA15" s="449">
        <v>8.5</v>
      </c>
      <c r="AB15" s="449">
        <v>7.9</v>
      </c>
      <c r="AC15" s="449">
        <v>9.8000000000000007</v>
      </c>
      <c r="AD15" s="449">
        <v>12.9</v>
      </c>
      <c r="AE15" s="449">
        <v>18.100000000000001</v>
      </c>
      <c r="AF15" s="449">
        <v>24.7</v>
      </c>
      <c r="AG15" s="449">
        <v>27.7</v>
      </c>
      <c r="AH15" s="449">
        <v>26.7</v>
      </c>
      <c r="AI15" s="449">
        <v>25.1</v>
      </c>
      <c r="AJ15" s="449">
        <v>23.7</v>
      </c>
      <c r="AK15" s="449">
        <v>21.7</v>
      </c>
      <c r="AL15" s="450">
        <v>19.5</v>
      </c>
      <c r="AM15" s="256" t="s">
        <v>48</v>
      </c>
    </row>
    <row r="16" spans="2:39" ht="12" customHeight="1" x14ac:dyDescent="0.2">
      <c r="B16" s="45" t="s">
        <v>50</v>
      </c>
      <c r="C16" s="451">
        <v>57.7</v>
      </c>
      <c r="D16" s="452">
        <v>59</v>
      </c>
      <c r="E16" s="452">
        <v>60.1</v>
      </c>
      <c r="F16" s="452">
        <v>61.1</v>
      </c>
      <c r="G16" s="452">
        <v>63.6</v>
      </c>
      <c r="H16" s="452">
        <v>65</v>
      </c>
      <c r="I16" s="452">
        <v>65.8</v>
      </c>
      <c r="J16" s="452">
        <v>64.5</v>
      </c>
      <c r="K16" s="452">
        <v>60</v>
      </c>
      <c r="L16" s="452">
        <v>58.8</v>
      </c>
      <c r="M16" s="452">
        <v>58</v>
      </c>
      <c r="N16" s="452">
        <v>55.8</v>
      </c>
      <c r="O16" s="452">
        <v>54.8</v>
      </c>
      <c r="P16" s="452">
        <v>56</v>
      </c>
      <c r="Q16" s="452">
        <v>57.8</v>
      </c>
      <c r="R16" s="452">
        <v>59.5</v>
      </c>
      <c r="S16" s="452">
        <v>61.1</v>
      </c>
      <c r="T16" s="453">
        <v>62.4</v>
      </c>
      <c r="U16" s="451">
        <v>10.4</v>
      </c>
      <c r="V16" s="452">
        <v>11.2</v>
      </c>
      <c r="W16" s="452">
        <v>11.3</v>
      </c>
      <c r="X16" s="452">
        <v>11.1</v>
      </c>
      <c r="Y16" s="452">
        <v>9.1999999999999993</v>
      </c>
      <c r="Z16" s="452">
        <v>8.5</v>
      </c>
      <c r="AA16" s="452">
        <v>8.3000000000000007</v>
      </c>
      <c r="AB16" s="452">
        <v>11.3</v>
      </c>
      <c r="AC16" s="452">
        <v>18</v>
      </c>
      <c r="AD16" s="452">
        <v>20</v>
      </c>
      <c r="AE16" s="452">
        <v>21.5</v>
      </c>
      <c r="AF16" s="452">
        <v>24.9</v>
      </c>
      <c r="AG16" s="452">
        <v>26.2</v>
      </c>
      <c r="AH16" s="452">
        <v>24.6</v>
      </c>
      <c r="AI16" s="452">
        <v>22.2</v>
      </c>
      <c r="AJ16" s="452">
        <v>19.7</v>
      </c>
      <c r="AK16" s="452">
        <v>17.3</v>
      </c>
      <c r="AL16" s="453">
        <v>15.4</v>
      </c>
      <c r="AM16" s="257" t="s">
        <v>50</v>
      </c>
    </row>
    <row r="17" spans="2:39" ht="12" customHeight="1" x14ac:dyDescent="0.2">
      <c r="B17" s="70" t="s">
        <v>52</v>
      </c>
      <c r="C17" s="448">
        <v>62.7</v>
      </c>
      <c r="D17" s="449">
        <v>62.9</v>
      </c>
      <c r="E17" s="449">
        <v>64</v>
      </c>
      <c r="F17" s="449">
        <v>63.4</v>
      </c>
      <c r="G17" s="449">
        <v>63.8</v>
      </c>
      <c r="H17" s="449">
        <v>63.7</v>
      </c>
      <c r="I17" s="449">
        <v>64.3</v>
      </c>
      <c r="J17" s="449">
        <v>64.900000000000006</v>
      </c>
      <c r="K17" s="449">
        <v>64.099999999999994</v>
      </c>
      <c r="L17" s="449">
        <v>64</v>
      </c>
      <c r="M17" s="449">
        <v>63.9</v>
      </c>
      <c r="N17" s="449">
        <v>64</v>
      </c>
      <c r="O17" s="449">
        <v>64</v>
      </c>
      <c r="P17" s="449">
        <v>63.7</v>
      </c>
      <c r="Q17" s="449">
        <v>63.8</v>
      </c>
      <c r="R17" s="449">
        <v>64.2</v>
      </c>
      <c r="S17" s="449">
        <v>64.7</v>
      </c>
      <c r="T17" s="450">
        <v>65.3</v>
      </c>
      <c r="U17" s="448">
        <v>8.6</v>
      </c>
      <c r="V17" s="449">
        <v>8.6999999999999993</v>
      </c>
      <c r="W17" s="449">
        <v>8.3000000000000007</v>
      </c>
      <c r="X17" s="449">
        <v>8.9</v>
      </c>
      <c r="Y17" s="449">
        <v>8.5</v>
      </c>
      <c r="Z17" s="449">
        <v>8.5</v>
      </c>
      <c r="AA17" s="449">
        <v>7.7</v>
      </c>
      <c r="AB17" s="449">
        <v>7.1</v>
      </c>
      <c r="AC17" s="449">
        <v>8.8000000000000007</v>
      </c>
      <c r="AD17" s="449">
        <v>8.9</v>
      </c>
      <c r="AE17" s="449">
        <v>8.9</v>
      </c>
      <c r="AF17" s="449">
        <v>9.5</v>
      </c>
      <c r="AG17" s="449">
        <v>10</v>
      </c>
      <c r="AH17" s="449">
        <v>10.3</v>
      </c>
      <c r="AI17" s="449">
        <v>10.4</v>
      </c>
      <c r="AJ17" s="449">
        <v>10.1</v>
      </c>
      <c r="AK17" s="449">
        <v>9.5</v>
      </c>
      <c r="AL17" s="450">
        <v>9.1</v>
      </c>
      <c r="AM17" s="256" t="s">
        <v>52</v>
      </c>
    </row>
    <row r="18" spans="2:39" ht="12" customHeight="1" x14ac:dyDescent="0.2">
      <c r="B18" s="239" t="s">
        <v>96</v>
      </c>
      <c r="C18" s="454" t="s">
        <v>157</v>
      </c>
      <c r="D18" s="452">
        <v>52.9</v>
      </c>
      <c r="E18" s="452">
        <v>53.4</v>
      </c>
      <c r="F18" s="452">
        <v>54.9</v>
      </c>
      <c r="G18" s="452">
        <v>55</v>
      </c>
      <c r="H18" s="452">
        <v>55.6</v>
      </c>
      <c r="I18" s="452">
        <v>59</v>
      </c>
      <c r="J18" s="452">
        <v>60</v>
      </c>
      <c r="K18" s="452">
        <v>59.4</v>
      </c>
      <c r="L18" s="452">
        <v>57.4</v>
      </c>
      <c r="M18" s="452">
        <v>55.2</v>
      </c>
      <c r="N18" s="452">
        <v>53.5</v>
      </c>
      <c r="O18" s="452">
        <v>52.5</v>
      </c>
      <c r="P18" s="452">
        <v>54.6</v>
      </c>
      <c r="Q18" s="452">
        <v>56</v>
      </c>
      <c r="R18" s="452">
        <v>56.9</v>
      </c>
      <c r="S18" s="452">
        <v>58.9</v>
      </c>
      <c r="T18" s="453">
        <v>60.6</v>
      </c>
      <c r="U18" s="451" t="s">
        <v>157</v>
      </c>
      <c r="V18" s="452">
        <v>15.4</v>
      </c>
      <c r="W18" s="452">
        <v>14.3</v>
      </c>
      <c r="X18" s="452">
        <v>14.1</v>
      </c>
      <c r="Y18" s="452">
        <v>13</v>
      </c>
      <c r="Z18" s="452">
        <v>11.5</v>
      </c>
      <c r="AA18" s="452">
        <v>10.1</v>
      </c>
      <c r="AB18" s="452">
        <v>8.6999999999999993</v>
      </c>
      <c r="AC18" s="452">
        <v>9.4</v>
      </c>
      <c r="AD18" s="452">
        <v>11.9</v>
      </c>
      <c r="AE18" s="452">
        <v>14</v>
      </c>
      <c r="AF18" s="452">
        <v>16.3</v>
      </c>
      <c r="AG18" s="452">
        <v>17.5</v>
      </c>
      <c r="AH18" s="452">
        <v>17.5</v>
      </c>
      <c r="AI18" s="452">
        <v>16.399999999999999</v>
      </c>
      <c r="AJ18" s="452">
        <v>13.3</v>
      </c>
      <c r="AK18" s="452">
        <v>11.3</v>
      </c>
      <c r="AL18" s="453">
        <v>8.5</v>
      </c>
      <c r="AM18" s="257" t="s">
        <v>96</v>
      </c>
    </row>
    <row r="19" spans="2:39" ht="12" customHeight="1" x14ac:dyDescent="0.2">
      <c r="B19" s="70" t="s">
        <v>56</v>
      </c>
      <c r="C19" s="448">
        <v>54.5</v>
      </c>
      <c r="D19" s="449">
        <v>55.4</v>
      </c>
      <c r="E19" s="449">
        <v>56.1</v>
      </c>
      <c r="F19" s="449">
        <v>57.8</v>
      </c>
      <c r="G19" s="449">
        <v>57.6</v>
      </c>
      <c r="H19" s="449">
        <v>58.3</v>
      </c>
      <c r="I19" s="449">
        <v>58.6</v>
      </c>
      <c r="J19" s="449">
        <v>58.6</v>
      </c>
      <c r="K19" s="449">
        <v>57.4</v>
      </c>
      <c r="L19" s="449">
        <v>56.8</v>
      </c>
      <c r="M19" s="449">
        <v>56.8</v>
      </c>
      <c r="N19" s="449">
        <v>56.6</v>
      </c>
      <c r="O19" s="449">
        <v>55.5</v>
      </c>
      <c r="P19" s="449">
        <v>55.7</v>
      </c>
      <c r="Q19" s="449">
        <v>56.3</v>
      </c>
      <c r="R19" s="449">
        <v>57.2</v>
      </c>
      <c r="S19" s="449">
        <v>58</v>
      </c>
      <c r="T19" s="450">
        <v>58.5</v>
      </c>
      <c r="U19" s="448">
        <v>9.6999999999999993</v>
      </c>
      <c r="V19" s="449">
        <v>9.3000000000000007</v>
      </c>
      <c r="W19" s="449">
        <v>9</v>
      </c>
      <c r="X19" s="449">
        <v>8</v>
      </c>
      <c r="Y19" s="449">
        <v>7.8</v>
      </c>
      <c r="Z19" s="449">
        <v>6.9</v>
      </c>
      <c r="AA19" s="449">
        <v>6.2</v>
      </c>
      <c r="AB19" s="449">
        <v>6.8</v>
      </c>
      <c r="AC19" s="449">
        <v>7.9</v>
      </c>
      <c r="AD19" s="449">
        <v>8.5</v>
      </c>
      <c r="AE19" s="449">
        <v>8.5</v>
      </c>
      <c r="AF19" s="449">
        <v>10.8</v>
      </c>
      <c r="AG19" s="449">
        <v>12.3</v>
      </c>
      <c r="AH19" s="449">
        <v>12.9</v>
      </c>
      <c r="AI19" s="449">
        <v>12.1</v>
      </c>
      <c r="AJ19" s="449">
        <v>11.9</v>
      </c>
      <c r="AK19" s="449">
        <v>11.4</v>
      </c>
      <c r="AL19" s="450">
        <v>10.8</v>
      </c>
      <c r="AM19" s="256" t="s">
        <v>56</v>
      </c>
    </row>
    <row r="20" spans="2:39" ht="12" customHeight="1" x14ac:dyDescent="0.2">
      <c r="B20" s="45" t="s">
        <v>38</v>
      </c>
      <c r="C20" s="451">
        <v>67.900000000000006</v>
      </c>
      <c r="D20" s="452">
        <v>68.5</v>
      </c>
      <c r="E20" s="452">
        <v>69.2</v>
      </c>
      <c r="F20" s="452">
        <v>69.400000000000006</v>
      </c>
      <c r="G20" s="452">
        <v>68.5</v>
      </c>
      <c r="H20" s="452">
        <v>69.599999999999994</v>
      </c>
      <c r="I20" s="452">
        <v>71</v>
      </c>
      <c r="J20" s="452">
        <v>70.900000000000006</v>
      </c>
      <c r="K20" s="452">
        <v>69</v>
      </c>
      <c r="L20" s="452">
        <v>68.900000000000006</v>
      </c>
      <c r="M20" s="452">
        <v>67.599999999999994</v>
      </c>
      <c r="N20" s="452">
        <v>64.599999999999994</v>
      </c>
      <c r="O20" s="452">
        <v>61.7</v>
      </c>
      <c r="P20" s="452">
        <v>62.1</v>
      </c>
      <c r="Q20" s="452">
        <v>62.7</v>
      </c>
      <c r="R20" s="452">
        <v>63.7</v>
      </c>
      <c r="S20" s="452">
        <v>65.599999999999994</v>
      </c>
      <c r="T20" s="453">
        <v>68.599999999999994</v>
      </c>
      <c r="U20" s="451">
        <v>4</v>
      </c>
      <c r="V20" s="452">
        <v>3.4</v>
      </c>
      <c r="W20" s="452">
        <v>4.2</v>
      </c>
      <c r="X20" s="452">
        <v>4.4000000000000004</v>
      </c>
      <c r="Y20" s="452">
        <v>5.4</v>
      </c>
      <c r="Z20" s="452">
        <v>4.7</v>
      </c>
      <c r="AA20" s="452">
        <v>4</v>
      </c>
      <c r="AB20" s="452">
        <v>3.8</v>
      </c>
      <c r="AC20" s="452">
        <v>5.5</v>
      </c>
      <c r="AD20" s="452">
        <v>6.5</v>
      </c>
      <c r="AE20" s="452">
        <v>8.1</v>
      </c>
      <c r="AF20" s="452">
        <v>12.1</v>
      </c>
      <c r="AG20" s="452">
        <v>16.100000000000001</v>
      </c>
      <c r="AH20" s="452">
        <v>16.3</v>
      </c>
      <c r="AI20" s="452">
        <v>15.2</v>
      </c>
      <c r="AJ20" s="452">
        <v>13.2</v>
      </c>
      <c r="AK20" s="452">
        <v>11.3</v>
      </c>
      <c r="AL20" s="453">
        <v>8.6</v>
      </c>
      <c r="AM20" s="257" t="s">
        <v>38</v>
      </c>
    </row>
    <row r="21" spans="2:39" ht="12" customHeight="1" x14ac:dyDescent="0.2">
      <c r="B21" s="70" t="s">
        <v>60</v>
      </c>
      <c r="C21" s="448">
        <v>58.1</v>
      </c>
      <c r="D21" s="449">
        <v>59.6</v>
      </c>
      <c r="E21" s="449">
        <v>60.3</v>
      </c>
      <c r="F21" s="449">
        <v>60.5</v>
      </c>
      <c r="G21" s="449">
        <v>62.1</v>
      </c>
      <c r="H21" s="449">
        <v>65.900000000000006</v>
      </c>
      <c r="I21" s="449">
        <v>68.099999999999994</v>
      </c>
      <c r="J21" s="449">
        <v>68.2</v>
      </c>
      <c r="K21" s="449">
        <v>60.3</v>
      </c>
      <c r="L21" s="449">
        <v>58.5</v>
      </c>
      <c r="M21" s="449">
        <v>60.8</v>
      </c>
      <c r="N21" s="449">
        <v>63</v>
      </c>
      <c r="O21" s="449">
        <v>65</v>
      </c>
      <c r="P21" s="449">
        <v>66.3</v>
      </c>
      <c r="Q21" s="449">
        <v>68.099999999999994</v>
      </c>
      <c r="R21" s="449">
        <v>68.7</v>
      </c>
      <c r="S21" s="449">
        <v>70.099999999999994</v>
      </c>
      <c r="T21" s="450">
        <v>71.8</v>
      </c>
      <c r="U21" s="448">
        <v>14.1</v>
      </c>
      <c r="V21" s="449">
        <v>14</v>
      </c>
      <c r="W21" s="449">
        <v>12.2</v>
      </c>
      <c r="X21" s="449">
        <v>11.9</v>
      </c>
      <c r="Y21" s="449">
        <v>10.199999999999999</v>
      </c>
      <c r="Z21" s="449">
        <v>7.2</v>
      </c>
      <c r="AA21" s="449">
        <v>6.2</v>
      </c>
      <c r="AB21" s="449">
        <v>8</v>
      </c>
      <c r="AC21" s="449">
        <v>18</v>
      </c>
      <c r="AD21" s="449">
        <v>19.8</v>
      </c>
      <c r="AE21" s="449">
        <v>16.5</v>
      </c>
      <c r="AF21" s="449">
        <v>15.3</v>
      </c>
      <c r="AG21" s="449">
        <v>12.1</v>
      </c>
      <c r="AH21" s="449">
        <v>11.1</v>
      </c>
      <c r="AI21" s="449">
        <v>10.1</v>
      </c>
      <c r="AJ21" s="449">
        <v>9.9</v>
      </c>
      <c r="AK21" s="449">
        <v>8.9</v>
      </c>
      <c r="AL21" s="450">
        <v>7.6</v>
      </c>
      <c r="AM21" s="256" t="s">
        <v>60</v>
      </c>
    </row>
    <row r="22" spans="2:39" ht="12" customHeight="1" x14ac:dyDescent="0.2">
      <c r="B22" s="45" t="s">
        <v>62</v>
      </c>
      <c r="C22" s="451">
        <v>58.1</v>
      </c>
      <c r="D22" s="452">
        <v>60.6</v>
      </c>
      <c r="E22" s="452">
        <v>62.8</v>
      </c>
      <c r="F22" s="452">
        <v>61.8</v>
      </c>
      <c r="G22" s="452">
        <v>62.9</v>
      </c>
      <c r="H22" s="452">
        <v>63.6</v>
      </c>
      <c r="I22" s="452">
        <v>65</v>
      </c>
      <c r="J22" s="452">
        <v>64.400000000000006</v>
      </c>
      <c r="K22" s="452">
        <v>59.9</v>
      </c>
      <c r="L22" s="452">
        <v>57.6</v>
      </c>
      <c r="M22" s="452">
        <v>60.2</v>
      </c>
      <c r="N22" s="452">
        <v>62</v>
      </c>
      <c r="O22" s="452">
        <v>63.7</v>
      </c>
      <c r="P22" s="452">
        <v>65.7</v>
      </c>
      <c r="Q22" s="452">
        <v>67.2</v>
      </c>
      <c r="R22" s="452">
        <v>69.400000000000006</v>
      </c>
      <c r="S22" s="452">
        <v>70.400000000000006</v>
      </c>
      <c r="T22" s="453">
        <v>72.400000000000006</v>
      </c>
      <c r="U22" s="451">
        <v>17.100000000000001</v>
      </c>
      <c r="V22" s="452">
        <v>13.2</v>
      </c>
      <c r="W22" s="452">
        <v>13</v>
      </c>
      <c r="X22" s="452">
        <v>10.8</v>
      </c>
      <c r="Y22" s="452">
        <v>8.4</v>
      </c>
      <c r="Z22" s="452">
        <v>5.8</v>
      </c>
      <c r="AA22" s="452">
        <v>4.3</v>
      </c>
      <c r="AB22" s="452">
        <v>5.9</v>
      </c>
      <c r="AC22" s="452">
        <v>14</v>
      </c>
      <c r="AD22" s="452">
        <v>18.100000000000001</v>
      </c>
      <c r="AE22" s="452">
        <v>15.7</v>
      </c>
      <c r="AF22" s="452">
        <v>13.6</v>
      </c>
      <c r="AG22" s="452">
        <v>12</v>
      </c>
      <c r="AH22" s="452">
        <v>10.9</v>
      </c>
      <c r="AI22" s="452">
        <v>9.3000000000000007</v>
      </c>
      <c r="AJ22" s="452">
        <v>8.1</v>
      </c>
      <c r="AK22" s="452">
        <v>7.3</v>
      </c>
      <c r="AL22" s="453">
        <v>6.3</v>
      </c>
      <c r="AM22" s="257" t="s">
        <v>62</v>
      </c>
    </row>
    <row r="23" spans="2:39" ht="12" customHeight="1" x14ac:dyDescent="0.2">
      <c r="B23" s="70" t="s">
        <v>64</v>
      </c>
      <c r="C23" s="448">
        <v>63</v>
      </c>
      <c r="D23" s="449">
        <v>63.6</v>
      </c>
      <c r="E23" s="449">
        <v>62.2</v>
      </c>
      <c r="F23" s="449">
        <v>62.5</v>
      </c>
      <c r="G23" s="449">
        <v>63.6</v>
      </c>
      <c r="H23" s="449">
        <v>63.6</v>
      </c>
      <c r="I23" s="449">
        <v>64.2</v>
      </c>
      <c r="J23" s="449">
        <v>63.4</v>
      </c>
      <c r="K23" s="449">
        <v>65.2</v>
      </c>
      <c r="L23" s="449">
        <v>65.2</v>
      </c>
      <c r="M23" s="449">
        <v>64.599999999999994</v>
      </c>
      <c r="N23" s="449">
        <v>65.8</v>
      </c>
      <c r="O23" s="449">
        <v>65.7</v>
      </c>
      <c r="P23" s="449">
        <v>66.599999999999994</v>
      </c>
      <c r="Q23" s="449">
        <v>66.099999999999994</v>
      </c>
      <c r="R23" s="449">
        <v>65.599999999999994</v>
      </c>
      <c r="S23" s="449">
        <v>66.3</v>
      </c>
      <c r="T23" s="450">
        <v>67.099999999999994</v>
      </c>
      <c r="U23" s="448">
        <v>1.8</v>
      </c>
      <c r="V23" s="449">
        <v>2.6</v>
      </c>
      <c r="W23" s="449">
        <v>3.7</v>
      </c>
      <c r="X23" s="449">
        <v>5.0999999999999996</v>
      </c>
      <c r="Y23" s="449">
        <v>4.5</v>
      </c>
      <c r="Z23" s="449">
        <v>4.7</v>
      </c>
      <c r="AA23" s="449">
        <v>4.0999999999999996</v>
      </c>
      <c r="AB23" s="449">
        <v>5.0999999999999996</v>
      </c>
      <c r="AC23" s="449">
        <v>5.2</v>
      </c>
      <c r="AD23" s="449">
        <v>4.4000000000000004</v>
      </c>
      <c r="AE23" s="449">
        <v>4.9000000000000004</v>
      </c>
      <c r="AF23" s="449">
        <v>5.2</v>
      </c>
      <c r="AG23" s="449">
        <v>5.9</v>
      </c>
      <c r="AH23" s="449">
        <v>5.9</v>
      </c>
      <c r="AI23" s="449">
        <v>6.7</v>
      </c>
      <c r="AJ23" s="449">
        <v>6.3</v>
      </c>
      <c r="AK23" s="449">
        <v>5.5</v>
      </c>
      <c r="AL23" s="450">
        <v>5.6</v>
      </c>
      <c r="AM23" s="256" t="s">
        <v>64</v>
      </c>
    </row>
    <row r="24" spans="2:39" ht="12" customHeight="1" x14ac:dyDescent="0.2">
      <c r="B24" s="45" t="s">
        <v>58</v>
      </c>
      <c r="C24" s="451">
        <v>56.1</v>
      </c>
      <c r="D24" s="452">
        <v>56.2</v>
      </c>
      <c r="E24" s="452">
        <v>57</v>
      </c>
      <c r="F24" s="452">
        <v>56.6</v>
      </c>
      <c r="G24" s="452">
        <v>56.9</v>
      </c>
      <c r="H24" s="452">
        <v>57.4</v>
      </c>
      <c r="I24" s="452">
        <v>57</v>
      </c>
      <c r="J24" s="452">
        <v>56.4</v>
      </c>
      <c r="K24" s="452">
        <v>55</v>
      </c>
      <c r="L24" s="452">
        <v>54.9</v>
      </c>
      <c r="M24" s="452">
        <v>55.4</v>
      </c>
      <c r="N24" s="452">
        <v>56.7</v>
      </c>
      <c r="O24" s="452">
        <v>58.1</v>
      </c>
      <c r="P24" s="452">
        <v>61.8</v>
      </c>
      <c r="Q24" s="452">
        <v>63.9</v>
      </c>
      <c r="R24" s="452">
        <v>66.5</v>
      </c>
      <c r="S24" s="452">
        <v>68.2</v>
      </c>
      <c r="T24" s="453">
        <v>69.2</v>
      </c>
      <c r="U24" s="451">
        <v>5.7</v>
      </c>
      <c r="V24" s="452">
        <v>5.6</v>
      </c>
      <c r="W24" s="452">
        <v>5.8</v>
      </c>
      <c r="X24" s="452">
        <v>5.9</v>
      </c>
      <c r="Y24" s="452">
        <v>7.2</v>
      </c>
      <c r="Z24" s="452">
        <v>7.5</v>
      </c>
      <c r="AA24" s="452">
        <v>7.5</v>
      </c>
      <c r="AB24" s="452">
        <v>7.9</v>
      </c>
      <c r="AC24" s="452">
        <v>10.1</v>
      </c>
      <c r="AD24" s="452">
        <v>11.3</v>
      </c>
      <c r="AE24" s="452">
        <v>11.1</v>
      </c>
      <c r="AF24" s="452">
        <v>11.1</v>
      </c>
      <c r="AG24" s="452">
        <v>10.199999999999999</v>
      </c>
      <c r="AH24" s="452">
        <v>7.8</v>
      </c>
      <c r="AI24" s="452">
        <v>6.8</v>
      </c>
      <c r="AJ24" s="452">
        <v>5.0999999999999996</v>
      </c>
      <c r="AK24" s="452">
        <v>4.2</v>
      </c>
      <c r="AL24" s="453">
        <v>3.7</v>
      </c>
      <c r="AM24" s="257" t="s">
        <v>58</v>
      </c>
    </row>
    <row r="25" spans="2:39" ht="12" customHeight="1" x14ac:dyDescent="0.2">
      <c r="B25" s="70" t="s">
        <v>66</v>
      </c>
      <c r="C25" s="448">
        <v>54.7</v>
      </c>
      <c r="D25" s="449">
        <v>55</v>
      </c>
      <c r="E25" s="449">
        <v>54.6</v>
      </c>
      <c r="F25" s="449">
        <v>53.4</v>
      </c>
      <c r="G25" s="449">
        <v>53.6</v>
      </c>
      <c r="H25" s="449">
        <v>53.9</v>
      </c>
      <c r="I25" s="449">
        <v>55</v>
      </c>
      <c r="J25" s="449">
        <v>55.5</v>
      </c>
      <c r="K25" s="449">
        <v>55.3</v>
      </c>
      <c r="L25" s="449">
        <v>56.2</v>
      </c>
      <c r="M25" s="449">
        <v>57.9</v>
      </c>
      <c r="N25" s="449">
        <v>59.9</v>
      </c>
      <c r="O25" s="449">
        <v>62.2</v>
      </c>
      <c r="P25" s="449">
        <v>63.9</v>
      </c>
      <c r="Q25" s="449">
        <v>65.099999999999994</v>
      </c>
      <c r="R25" s="449">
        <v>67.2</v>
      </c>
      <c r="S25" s="449">
        <v>69.2</v>
      </c>
      <c r="T25" s="450">
        <v>71.900000000000006</v>
      </c>
      <c r="U25" s="448">
        <v>7.2</v>
      </c>
      <c r="V25" s="449">
        <v>7</v>
      </c>
      <c r="W25" s="449">
        <v>7.5</v>
      </c>
      <c r="X25" s="449">
        <v>7.4</v>
      </c>
      <c r="Y25" s="449">
        <v>7</v>
      </c>
      <c r="Z25" s="449">
        <v>6.8</v>
      </c>
      <c r="AA25" s="449">
        <v>6.5</v>
      </c>
      <c r="AB25" s="449">
        <v>6</v>
      </c>
      <c r="AC25" s="449">
        <v>6.9</v>
      </c>
      <c r="AD25" s="449">
        <v>6.9</v>
      </c>
      <c r="AE25" s="449">
        <v>6.4</v>
      </c>
      <c r="AF25" s="449">
        <v>6.3</v>
      </c>
      <c r="AG25" s="449">
        <v>6.2</v>
      </c>
      <c r="AH25" s="449">
        <v>5.8</v>
      </c>
      <c r="AI25" s="449">
        <v>5.4</v>
      </c>
      <c r="AJ25" s="449">
        <v>4.7</v>
      </c>
      <c r="AK25" s="449">
        <v>4.0999999999999996</v>
      </c>
      <c r="AL25" s="450">
        <v>3.7</v>
      </c>
      <c r="AM25" s="256" t="s">
        <v>66</v>
      </c>
    </row>
    <row r="26" spans="2:39" ht="12" customHeight="1" x14ac:dyDescent="0.2">
      <c r="B26" s="45" t="s">
        <v>68</v>
      </c>
      <c r="C26" s="451">
        <v>74.099999999999994</v>
      </c>
      <c r="D26" s="452">
        <v>74.5</v>
      </c>
      <c r="E26" s="452">
        <v>73.8</v>
      </c>
      <c r="F26" s="452">
        <v>73.099999999999994</v>
      </c>
      <c r="G26" s="452">
        <v>70.599999999999994</v>
      </c>
      <c r="H26" s="452">
        <v>71.599999999999994</v>
      </c>
      <c r="I26" s="452">
        <v>73.5</v>
      </c>
      <c r="J26" s="452">
        <v>74.900000000000006</v>
      </c>
      <c r="K26" s="452">
        <v>74.599999999999994</v>
      </c>
      <c r="L26" s="452">
        <v>73.900000000000006</v>
      </c>
      <c r="M26" s="452">
        <v>74.2</v>
      </c>
      <c r="N26" s="452">
        <v>74.400000000000006</v>
      </c>
      <c r="O26" s="452">
        <v>73.599999999999994</v>
      </c>
      <c r="P26" s="452">
        <v>73.099999999999994</v>
      </c>
      <c r="Q26" s="452">
        <v>74.099999999999994</v>
      </c>
      <c r="R26" s="452">
        <v>74.8</v>
      </c>
      <c r="S26" s="452">
        <v>75.8</v>
      </c>
      <c r="T26" s="453">
        <v>77.2</v>
      </c>
      <c r="U26" s="451">
        <v>2.1</v>
      </c>
      <c r="V26" s="452">
        <v>2.6</v>
      </c>
      <c r="W26" s="452">
        <v>3.6</v>
      </c>
      <c r="X26" s="452">
        <v>4.7</v>
      </c>
      <c r="Y26" s="452">
        <v>5.9</v>
      </c>
      <c r="Z26" s="452">
        <v>5</v>
      </c>
      <c r="AA26" s="452">
        <v>4.2</v>
      </c>
      <c r="AB26" s="452">
        <v>3.7</v>
      </c>
      <c r="AC26" s="452">
        <v>4.4000000000000004</v>
      </c>
      <c r="AD26" s="452">
        <v>5.0999999999999996</v>
      </c>
      <c r="AE26" s="452">
        <v>5</v>
      </c>
      <c r="AF26" s="452">
        <v>5.9</v>
      </c>
      <c r="AG26" s="452">
        <v>7.3</v>
      </c>
      <c r="AH26" s="452">
        <v>7.5</v>
      </c>
      <c r="AI26" s="452">
        <v>6.9</v>
      </c>
      <c r="AJ26" s="452">
        <v>6.1</v>
      </c>
      <c r="AK26" s="452">
        <v>4.9000000000000004</v>
      </c>
      <c r="AL26" s="453">
        <v>3.8</v>
      </c>
      <c r="AM26" s="257" t="s">
        <v>68</v>
      </c>
    </row>
    <row r="27" spans="2:39" ht="12" customHeight="1" x14ac:dyDescent="0.2">
      <c r="B27" s="70" t="s">
        <v>30</v>
      </c>
      <c r="C27" s="448">
        <v>67.8</v>
      </c>
      <c r="D27" s="449">
        <v>68.099999999999994</v>
      </c>
      <c r="E27" s="449">
        <v>68.2</v>
      </c>
      <c r="F27" s="449">
        <v>65.3</v>
      </c>
      <c r="G27" s="449">
        <v>67.400000000000006</v>
      </c>
      <c r="H27" s="449">
        <v>68.599999999999994</v>
      </c>
      <c r="I27" s="449">
        <v>69.900000000000006</v>
      </c>
      <c r="J27" s="449">
        <v>70.8</v>
      </c>
      <c r="K27" s="449">
        <v>70.3</v>
      </c>
      <c r="L27" s="449">
        <v>70.8</v>
      </c>
      <c r="M27" s="449">
        <v>71.099999999999994</v>
      </c>
      <c r="N27" s="449">
        <v>71.400000000000006</v>
      </c>
      <c r="O27" s="449">
        <v>71.400000000000006</v>
      </c>
      <c r="P27" s="449">
        <v>71.099999999999994</v>
      </c>
      <c r="Q27" s="449">
        <v>71.099999999999994</v>
      </c>
      <c r="R27" s="449">
        <v>71.5</v>
      </c>
      <c r="S27" s="449">
        <v>72.2</v>
      </c>
      <c r="T27" s="450">
        <v>73</v>
      </c>
      <c r="U27" s="448">
        <v>4</v>
      </c>
      <c r="V27" s="449">
        <v>4.9000000000000004</v>
      </c>
      <c r="W27" s="449">
        <v>4.8</v>
      </c>
      <c r="X27" s="449">
        <v>5.9</v>
      </c>
      <c r="Y27" s="449">
        <v>5.7</v>
      </c>
      <c r="Z27" s="449">
        <v>5.3</v>
      </c>
      <c r="AA27" s="449">
        <v>4.9000000000000004</v>
      </c>
      <c r="AB27" s="449">
        <v>4.2</v>
      </c>
      <c r="AC27" s="449">
        <v>5.4</v>
      </c>
      <c r="AD27" s="449">
        <v>4.9000000000000004</v>
      </c>
      <c r="AE27" s="449">
        <v>4.5999999999999996</v>
      </c>
      <c r="AF27" s="449">
        <v>4.9000000000000004</v>
      </c>
      <c r="AG27" s="449">
        <v>5.4</v>
      </c>
      <c r="AH27" s="449">
        <v>5.7</v>
      </c>
      <c r="AI27" s="449">
        <v>5.8</v>
      </c>
      <c r="AJ27" s="449">
        <v>6.1</v>
      </c>
      <c r="AK27" s="449">
        <v>5.6</v>
      </c>
      <c r="AL27" s="450">
        <v>4.9000000000000004</v>
      </c>
      <c r="AM27" s="256" t="s">
        <v>30</v>
      </c>
    </row>
    <row r="28" spans="2:39" ht="12" customHeight="1" x14ac:dyDescent="0.2">
      <c r="B28" s="239" t="s">
        <v>69</v>
      </c>
      <c r="C28" s="451">
        <v>53.7</v>
      </c>
      <c r="D28" s="452">
        <v>51.7</v>
      </c>
      <c r="E28" s="452">
        <v>51.4</v>
      </c>
      <c r="F28" s="452">
        <v>51.4</v>
      </c>
      <c r="G28" s="452">
        <v>52.8</v>
      </c>
      <c r="H28" s="452">
        <v>54.5</v>
      </c>
      <c r="I28" s="452">
        <v>57</v>
      </c>
      <c r="J28" s="452">
        <v>59.2</v>
      </c>
      <c r="K28" s="452">
        <v>59.3</v>
      </c>
      <c r="L28" s="452">
        <v>58.9</v>
      </c>
      <c r="M28" s="452">
        <v>59.3</v>
      </c>
      <c r="N28" s="452">
        <v>59.7</v>
      </c>
      <c r="O28" s="452">
        <v>60</v>
      </c>
      <c r="P28" s="452">
        <v>61.7</v>
      </c>
      <c r="Q28" s="452">
        <v>62.9</v>
      </c>
      <c r="R28" s="452">
        <v>64.5</v>
      </c>
      <c r="S28" s="452">
        <v>66.099999999999994</v>
      </c>
      <c r="T28" s="453">
        <v>67.400000000000006</v>
      </c>
      <c r="U28" s="451">
        <v>18.7</v>
      </c>
      <c r="V28" s="452">
        <v>20.2</v>
      </c>
      <c r="W28" s="452">
        <v>19.7</v>
      </c>
      <c r="X28" s="452">
        <v>19.399999999999999</v>
      </c>
      <c r="Y28" s="452">
        <v>18</v>
      </c>
      <c r="Z28" s="452">
        <v>14</v>
      </c>
      <c r="AA28" s="452">
        <v>9.6999999999999993</v>
      </c>
      <c r="AB28" s="452">
        <v>7.2</v>
      </c>
      <c r="AC28" s="452">
        <v>8.3000000000000007</v>
      </c>
      <c r="AD28" s="452">
        <v>9.6999999999999993</v>
      </c>
      <c r="AE28" s="452">
        <v>9.8000000000000007</v>
      </c>
      <c r="AF28" s="452">
        <v>10.199999999999999</v>
      </c>
      <c r="AG28" s="452">
        <v>10.5</v>
      </c>
      <c r="AH28" s="452">
        <v>9.1</v>
      </c>
      <c r="AI28" s="452">
        <v>7.6</v>
      </c>
      <c r="AJ28" s="452">
        <v>6.2</v>
      </c>
      <c r="AK28" s="452">
        <v>5</v>
      </c>
      <c r="AL28" s="453">
        <v>3.9</v>
      </c>
      <c r="AM28" s="257" t="s">
        <v>69</v>
      </c>
    </row>
    <row r="29" spans="2:39" ht="12" customHeight="1" x14ac:dyDescent="0.2">
      <c r="B29" s="70" t="s">
        <v>71</v>
      </c>
      <c r="C29" s="448">
        <v>68.900000000000006</v>
      </c>
      <c r="D29" s="449">
        <v>69.099999999999994</v>
      </c>
      <c r="E29" s="449">
        <v>68.099999999999994</v>
      </c>
      <c r="F29" s="449">
        <v>67.8</v>
      </c>
      <c r="G29" s="449">
        <v>67.3</v>
      </c>
      <c r="H29" s="449">
        <v>67.599999999999994</v>
      </c>
      <c r="I29" s="449">
        <v>67.599999999999994</v>
      </c>
      <c r="J29" s="449">
        <v>68</v>
      </c>
      <c r="K29" s="449">
        <v>66.099999999999994</v>
      </c>
      <c r="L29" s="449">
        <v>65.3</v>
      </c>
      <c r="M29" s="449">
        <v>63.8</v>
      </c>
      <c r="N29" s="449">
        <v>61.4</v>
      </c>
      <c r="O29" s="449">
        <v>60.6</v>
      </c>
      <c r="P29" s="449">
        <v>62.6</v>
      </c>
      <c r="Q29" s="449">
        <v>63.9</v>
      </c>
      <c r="R29" s="449">
        <v>65.2</v>
      </c>
      <c r="S29" s="449">
        <v>67.8</v>
      </c>
      <c r="T29" s="450">
        <v>69.7</v>
      </c>
      <c r="U29" s="448">
        <v>4.0999999999999996</v>
      </c>
      <c r="V29" s="449">
        <v>4.8</v>
      </c>
      <c r="W29" s="449">
        <v>6.5</v>
      </c>
      <c r="X29" s="449">
        <v>6.7</v>
      </c>
      <c r="Y29" s="449">
        <v>8</v>
      </c>
      <c r="Z29" s="449">
        <v>8.1</v>
      </c>
      <c r="AA29" s="449">
        <v>8.5</v>
      </c>
      <c r="AB29" s="449">
        <v>8</v>
      </c>
      <c r="AC29" s="449">
        <v>10</v>
      </c>
      <c r="AD29" s="449">
        <v>11.4</v>
      </c>
      <c r="AE29" s="449">
        <v>13.3</v>
      </c>
      <c r="AF29" s="449">
        <v>16.3</v>
      </c>
      <c r="AG29" s="449">
        <v>17</v>
      </c>
      <c r="AH29" s="449">
        <v>14.5</v>
      </c>
      <c r="AI29" s="449">
        <v>12.9</v>
      </c>
      <c r="AJ29" s="449">
        <v>11.5</v>
      </c>
      <c r="AK29" s="449">
        <v>9.1999999999999993</v>
      </c>
      <c r="AL29" s="450">
        <v>7.3</v>
      </c>
      <c r="AM29" s="256" t="s">
        <v>71</v>
      </c>
    </row>
    <row r="30" spans="2:39" ht="12" customHeight="1" x14ac:dyDescent="0.2">
      <c r="B30" s="45" t="s">
        <v>73</v>
      </c>
      <c r="C30" s="451">
        <v>63.3</v>
      </c>
      <c r="D30" s="452">
        <v>58.6</v>
      </c>
      <c r="E30" s="452">
        <v>58.7</v>
      </c>
      <c r="F30" s="452">
        <v>58.7</v>
      </c>
      <c r="G30" s="452">
        <v>57.6</v>
      </c>
      <c r="H30" s="452">
        <v>58.8</v>
      </c>
      <c r="I30" s="452">
        <v>58.8</v>
      </c>
      <c r="J30" s="452">
        <v>59</v>
      </c>
      <c r="K30" s="452">
        <v>58.6</v>
      </c>
      <c r="L30" s="452">
        <v>60.2</v>
      </c>
      <c r="M30" s="452">
        <v>59.3</v>
      </c>
      <c r="N30" s="452">
        <v>60.2</v>
      </c>
      <c r="O30" s="452">
        <v>60.1</v>
      </c>
      <c r="P30" s="452">
        <v>61</v>
      </c>
      <c r="Q30" s="452">
        <v>61.4</v>
      </c>
      <c r="R30" s="452">
        <v>61.6</v>
      </c>
      <c r="S30" s="452">
        <v>63.9</v>
      </c>
      <c r="T30" s="453">
        <v>64.8</v>
      </c>
      <c r="U30" s="451">
        <v>7.3</v>
      </c>
      <c r="V30" s="452">
        <v>8.8000000000000007</v>
      </c>
      <c r="W30" s="452">
        <v>7.4</v>
      </c>
      <c r="X30" s="452">
        <v>8.1</v>
      </c>
      <c r="Y30" s="452">
        <v>7.5</v>
      </c>
      <c r="Z30" s="452">
        <v>7.6</v>
      </c>
      <c r="AA30" s="452">
        <v>6.8</v>
      </c>
      <c r="AB30" s="452">
        <v>6.1</v>
      </c>
      <c r="AC30" s="452">
        <v>7.2</v>
      </c>
      <c r="AD30" s="452">
        <v>7.3</v>
      </c>
      <c r="AE30" s="452">
        <v>7.5</v>
      </c>
      <c r="AF30" s="452">
        <v>7.1</v>
      </c>
      <c r="AG30" s="452">
        <v>7.4</v>
      </c>
      <c r="AH30" s="452">
        <v>7.1</v>
      </c>
      <c r="AI30" s="452">
        <v>7</v>
      </c>
      <c r="AJ30" s="452">
        <v>6.1</v>
      </c>
      <c r="AK30" s="452">
        <v>5.0999999999999996</v>
      </c>
      <c r="AL30" s="453">
        <v>4.3</v>
      </c>
      <c r="AM30" s="257" t="s">
        <v>73</v>
      </c>
    </row>
    <row r="31" spans="2:39" ht="12" customHeight="1" x14ac:dyDescent="0.2">
      <c r="B31" s="70" t="s">
        <v>75</v>
      </c>
      <c r="C31" s="448">
        <v>63.6</v>
      </c>
      <c r="D31" s="449">
        <v>64.3</v>
      </c>
      <c r="E31" s="449">
        <v>62.5</v>
      </c>
      <c r="F31" s="449">
        <v>65.599999999999994</v>
      </c>
      <c r="G31" s="449">
        <v>66</v>
      </c>
      <c r="H31" s="449">
        <v>66.599999999999994</v>
      </c>
      <c r="I31" s="449">
        <v>67.8</v>
      </c>
      <c r="J31" s="449">
        <v>68.599999999999994</v>
      </c>
      <c r="K31" s="449">
        <v>67.5</v>
      </c>
      <c r="L31" s="449">
        <v>66.2</v>
      </c>
      <c r="M31" s="449">
        <v>64.400000000000006</v>
      </c>
      <c r="N31" s="449">
        <v>64.099999999999994</v>
      </c>
      <c r="O31" s="449">
        <v>63.3</v>
      </c>
      <c r="P31" s="449">
        <v>63.9</v>
      </c>
      <c r="Q31" s="449">
        <v>65.2</v>
      </c>
      <c r="R31" s="449">
        <v>65.8</v>
      </c>
      <c r="S31" s="449">
        <v>69.3</v>
      </c>
      <c r="T31" s="450">
        <v>71.099999999999994</v>
      </c>
      <c r="U31" s="448">
        <v>5.8</v>
      </c>
      <c r="V31" s="449">
        <v>6.1</v>
      </c>
      <c r="W31" s="449">
        <v>6.6</v>
      </c>
      <c r="X31" s="449">
        <v>6.1</v>
      </c>
      <c r="Y31" s="449">
        <v>6.7</v>
      </c>
      <c r="Z31" s="449">
        <v>6.1</v>
      </c>
      <c r="AA31" s="449">
        <v>5</v>
      </c>
      <c r="AB31" s="449">
        <v>4.5</v>
      </c>
      <c r="AC31" s="449">
        <v>6</v>
      </c>
      <c r="AD31" s="449">
        <v>7.4</v>
      </c>
      <c r="AE31" s="449">
        <v>8.3000000000000007</v>
      </c>
      <c r="AF31" s="449">
        <v>9</v>
      </c>
      <c r="AG31" s="449">
        <v>10.3</v>
      </c>
      <c r="AH31" s="449">
        <v>9.9</v>
      </c>
      <c r="AI31" s="449">
        <v>9.1</v>
      </c>
      <c r="AJ31" s="449">
        <v>8.1</v>
      </c>
      <c r="AK31" s="449">
        <v>6.7</v>
      </c>
      <c r="AL31" s="450">
        <v>5.2</v>
      </c>
      <c r="AM31" s="256" t="s">
        <v>75</v>
      </c>
    </row>
    <row r="32" spans="2:39" ht="12" customHeight="1" x14ac:dyDescent="0.2">
      <c r="B32" s="45" t="s">
        <v>79</v>
      </c>
      <c r="C32" s="451">
        <v>56.7</v>
      </c>
      <c r="D32" s="452">
        <v>56.5</v>
      </c>
      <c r="E32" s="452">
        <v>57.9</v>
      </c>
      <c r="F32" s="452">
        <v>56.7</v>
      </c>
      <c r="G32" s="452">
        <v>57.7</v>
      </c>
      <c r="H32" s="452">
        <v>59.4</v>
      </c>
      <c r="I32" s="452">
        <v>60.7</v>
      </c>
      <c r="J32" s="452">
        <v>62.3</v>
      </c>
      <c r="K32" s="452">
        <v>60.2</v>
      </c>
      <c r="L32" s="452">
        <v>58.8</v>
      </c>
      <c r="M32" s="452">
        <v>59.3</v>
      </c>
      <c r="N32" s="452">
        <v>59.7</v>
      </c>
      <c r="O32" s="452">
        <v>59.9</v>
      </c>
      <c r="P32" s="452">
        <v>61</v>
      </c>
      <c r="Q32" s="452">
        <v>62.7</v>
      </c>
      <c r="R32" s="452">
        <v>64.900000000000006</v>
      </c>
      <c r="S32" s="452">
        <v>66.2</v>
      </c>
      <c r="T32" s="453">
        <v>67.599999999999994</v>
      </c>
      <c r="U32" s="451">
        <v>19.399999999999999</v>
      </c>
      <c r="V32" s="452">
        <v>18.7</v>
      </c>
      <c r="W32" s="452">
        <v>17.2</v>
      </c>
      <c r="X32" s="452">
        <v>18.600000000000001</v>
      </c>
      <c r="Y32" s="452">
        <v>16.3</v>
      </c>
      <c r="Z32" s="452">
        <v>13.4</v>
      </c>
      <c r="AA32" s="452">
        <v>11.2</v>
      </c>
      <c r="AB32" s="452">
        <v>9.5</v>
      </c>
      <c r="AC32" s="452">
        <v>12.1</v>
      </c>
      <c r="AD32" s="452">
        <v>14.4</v>
      </c>
      <c r="AE32" s="452">
        <v>13.7</v>
      </c>
      <c r="AF32" s="452">
        <v>14</v>
      </c>
      <c r="AG32" s="452">
        <v>14.3</v>
      </c>
      <c r="AH32" s="452">
        <v>13.2</v>
      </c>
      <c r="AI32" s="452">
        <v>11.5</v>
      </c>
      <c r="AJ32" s="452">
        <v>9.6999999999999993</v>
      </c>
      <c r="AK32" s="452">
        <v>8.1999999999999993</v>
      </c>
      <c r="AL32" s="453">
        <v>6.6</v>
      </c>
      <c r="AM32" s="257" t="s">
        <v>79</v>
      </c>
    </row>
    <row r="33" spans="2:51" ht="12" customHeight="1" x14ac:dyDescent="0.2">
      <c r="B33" s="70" t="s">
        <v>54</v>
      </c>
      <c r="C33" s="448">
        <v>69.099999999999994</v>
      </c>
      <c r="D33" s="449">
        <v>69.099999999999994</v>
      </c>
      <c r="E33" s="449">
        <v>68.7</v>
      </c>
      <c r="F33" s="449">
        <v>68.3</v>
      </c>
      <c r="G33" s="449">
        <v>68.400000000000006</v>
      </c>
      <c r="H33" s="449">
        <v>69.3</v>
      </c>
      <c r="I33" s="449">
        <v>70.3</v>
      </c>
      <c r="J33" s="449">
        <v>71.099999999999994</v>
      </c>
      <c r="K33" s="449">
        <v>68.7</v>
      </c>
      <c r="L33" s="449">
        <v>68.099999999999994</v>
      </c>
      <c r="M33" s="449">
        <v>69</v>
      </c>
      <c r="N33" s="449">
        <v>69.400000000000006</v>
      </c>
      <c r="O33" s="449">
        <v>68.900000000000006</v>
      </c>
      <c r="P33" s="449">
        <v>68.7</v>
      </c>
      <c r="Q33" s="449">
        <v>68.5</v>
      </c>
      <c r="R33" s="449">
        <v>69.099999999999994</v>
      </c>
      <c r="S33" s="449">
        <v>70</v>
      </c>
      <c r="T33" s="450">
        <v>72.099999999999994</v>
      </c>
      <c r="U33" s="448">
        <v>10.4</v>
      </c>
      <c r="V33" s="449">
        <v>10.5</v>
      </c>
      <c r="W33" s="449">
        <v>10.5</v>
      </c>
      <c r="X33" s="449">
        <v>10.4</v>
      </c>
      <c r="Y33" s="449">
        <v>8.5</v>
      </c>
      <c r="Z33" s="449">
        <v>7.8</v>
      </c>
      <c r="AA33" s="449">
        <v>6.9</v>
      </c>
      <c r="AB33" s="449">
        <v>6.4</v>
      </c>
      <c r="AC33" s="449">
        <v>8.4</v>
      </c>
      <c r="AD33" s="449">
        <v>8.5</v>
      </c>
      <c r="AE33" s="449">
        <v>7.9</v>
      </c>
      <c r="AF33" s="449">
        <v>7.8</v>
      </c>
      <c r="AG33" s="449">
        <v>8.3000000000000007</v>
      </c>
      <c r="AH33" s="449">
        <v>8.8000000000000007</v>
      </c>
      <c r="AI33" s="449">
        <v>9.6</v>
      </c>
      <c r="AJ33" s="449">
        <v>9</v>
      </c>
      <c r="AK33" s="449">
        <v>8.8000000000000007</v>
      </c>
      <c r="AL33" s="450">
        <v>7.5</v>
      </c>
      <c r="AM33" s="256" t="s">
        <v>54</v>
      </c>
    </row>
    <row r="34" spans="2:51" ht="12" customHeight="1" x14ac:dyDescent="0.2">
      <c r="B34" s="45" t="s">
        <v>77</v>
      </c>
      <c r="C34" s="451">
        <v>74.400000000000006</v>
      </c>
      <c r="D34" s="452">
        <v>74</v>
      </c>
      <c r="E34" s="452">
        <v>73.599999999999994</v>
      </c>
      <c r="F34" s="452">
        <v>72.400000000000006</v>
      </c>
      <c r="G34" s="452">
        <v>72.5</v>
      </c>
      <c r="H34" s="452">
        <v>73.099999999999994</v>
      </c>
      <c r="I34" s="452">
        <v>74.2</v>
      </c>
      <c r="J34" s="452">
        <v>74.3</v>
      </c>
      <c r="K34" s="452">
        <v>72.2</v>
      </c>
      <c r="L34" s="452">
        <v>72.099999999999994</v>
      </c>
      <c r="M34" s="452">
        <v>73.599999999999994</v>
      </c>
      <c r="N34" s="452">
        <v>73.8</v>
      </c>
      <c r="O34" s="452">
        <v>74.400000000000006</v>
      </c>
      <c r="P34" s="452">
        <v>74.900000000000006</v>
      </c>
      <c r="Q34" s="452">
        <v>75.5</v>
      </c>
      <c r="R34" s="452">
        <v>76.2</v>
      </c>
      <c r="S34" s="452">
        <v>76.900000000000006</v>
      </c>
      <c r="T34" s="453">
        <v>77.400000000000006</v>
      </c>
      <c r="U34" s="451">
        <v>4.8</v>
      </c>
      <c r="V34" s="452">
        <v>5</v>
      </c>
      <c r="W34" s="452">
        <v>5.6</v>
      </c>
      <c r="X34" s="452">
        <v>6.8</v>
      </c>
      <c r="Y34" s="452">
        <v>7.9</v>
      </c>
      <c r="Z34" s="452">
        <v>7.1</v>
      </c>
      <c r="AA34" s="452">
        <v>6.2</v>
      </c>
      <c r="AB34" s="452">
        <v>6.3</v>
      </c>
      <c r="AC34" s="452">
        <v>8.5</v>
      </c>
      <c r="AD34" s="452">
        <v>8.8000000000000007</v>
      </c>
      <c r="AE34" s="452">
        <v>8</v>
      </c>
      <c r="AF34" s="452">
        <v>8.1</v>
      </c>
      <c r="AG34" s="452">
        <v>8.1999999999999993</v>
      </c>
      <c r="AH34" s="452">
        <v>8.1</v>
      </c>
      <c r="AI34" s="452">
        <v>7.6</v>
      </c>
      <c r="AJ34" s="452">
        <v>7.1</v>
      </c>
      <c r="AK34" s="452">
        <v>6.9</v>
      </c>
      <c r="AL34" s="453">
        <v>6.5</v>
      </c>
      <c r="AM34" s="257" t="s">
        <v>77</v>
      </c>
    </row>
    <row r="35" spans="2:51" ht="12" customHeight="1" x14ac:dyDescent="0.2">
      <c r="B35" s="467" t="s">
        <v>81</v>
      </c>
      <c r="C35" s="468">
        <v>71.3</v>
      </c>
      <c r="D35" s="469">
        <v>71.2</v>
      </c>
      <c r="E35" s="469">
        <v>71.400000000000006</v>
      </c>
      <c r="F35" s="469">
        <v>71.599999999999994</v>
      </c>
      <c r="G35" s="469">
        <v>71.8</v>
      </c>
      <c r="H35" s="469">
        <v>71.599999999999994</v>
      </c>
      <c r="I35" s="469">
        <v>71.5</v>
      </c>
      <c r="J35" s="469">
        <v>71.5</v>
      </c>
      <c r="K35" s="469">
        <v>69.900000000000006</v>
      </c>
      <c r="L35" s="469">
        <v>69.400000000000006</v>
      </c>
      <c r="M35" s="469">
        <v>69.3</v>
      </c>
      <c r="N35" s="469">
        <v>69.900000000000006</v>
      </c>
      <c r="O35" s="469">
        <v>70.5</v>
      </c>
      <c r="P35" s="469">
        <v>71.900000000000006</v>
      </c>
      <c r="Q35" s="469">
        <v>72.7</v>
      </c>
      <c r="R35" s="469">
        <v>73.5</v>
      </c>
      <c r="S35" s="469">
        <v>74.099999999999994</v>
      </c>
      <c r="T35" s="470">
        <v>74.7</v>
      </c>
      <c r="U35" s="471">
        <v>4.7</v>
      </c>
      <c r="V35" s="469">
        <v>5.0999999999999996</v>
      </c>
      <c r="W35" s="469">
        <v>4.9000000000000004</v>
      </c>
      <c r="X35" s="469">
        <v>4.5999999999999996</v>
      </c>
      <c r="Y35" s="469">
        <v>4.8</v>
      </c>
      <c r="Z35" s="469">
        <v>5.4</v>
      </c>
      <c r="AA35" s="469">
        <v>5.3</v>
      </c>
      <c r="AB35" s="469">
        <v>5.7</v>
      </c>
      <c r="AC35" s="469">
        <v>7.7</v>
      </c>
      <c r="AD35" s="469">
        <v>7.9</v>
      </c>
      <c r="AE35" s="469">
        <v>8.1999999999999993</v>
      </c>
      <c r="AF35" s="469">
        <v>8.1</v>
      </c>
      <c r="AG35" s="469">
        <v>7.7</v>
      </c>
      <c r="AH35" s="469">
        <v>6.3</v>
      </c>
      <c r="AI35" s="469">
        <v>5.4</v>
      </c>
      <c r="AJ35" s="469">
        <v>4.9000000000000004</v>
      </c>
      <c r="AK35" s="469">
        <v>4.4000000000000004</v>
      </c>
      <c r="AL35" s="470">
        <v>4.0999999999999996</v>
      </c>
      <c r="AM35" s="472" t="s">
        <v>81</v>
      </c>
    </row>
    <row r="36" spans="2:51" s="48" customFormat="1" ht="12" customHeight="1" x14ac:dyDescent="0.2">
      <c r="B36" s="45" t="s">
        <v>171</v>
      </c>
      <c r="C36" s="451"/>
      <c r="D36" s="452"/>
      <c r="E36" s="452"/>
      <c r="F36" s="452"/>
      <c r="G36" s="452"/>
      <c r="H36" s="452"/>
      <c r="I36" s="452"/>
      <c r="J36" s="452"/>
      <c r="K36" s="452"/>
      <c r="L36" s="452"/>
      <c r="M36" s="452">
        <v>45.8</v>
      </c>
      <c r="N36" s="452">
        <v>47</v>
      </c>
      <c r="O36" s="452">
        <v>47.1</v>
      </c>
      <c r="P36" s="452">
        <v>50.4</v>
      </c>
      <c r="Q36" s="452">
        <v>51.4</v>
      </c>
      <c r="R36" s="452">
        <v>52</v>
      </c>
      <c r="S36" s="452">
        <v>53.1</v>
      </c>
      <c r="T36" s="453">
        <v>54.7</v>
      </c>
      <c r="U36" s="451"/>
      <c r="V36" s="452"/>
      <c r="W36" s="452"/>
      <c r="X36" s="452"/>
      <c r="Y36" s="452"/>
      <c r="Z36" s="452"/>
      <c r="AA36" s="452"/>
      <c r="AB36" s="452"/>
      <c r="AC36" s="452"/>
      <c r="AD36" s="452"/>
      <c r="AE36" s="452">
        <v>19.8</v>
      </c>
      <c r="AF36" s="452">
        <v>20.100000000000001</v>
      </c>
      <c r="AG36" s="452">
        <v>19.600000000000001</v>
      </c>
      <c r="AH36" s="452">
        <v>18.2</v>
      </c>
      <c r="AI36" s="452">
        <v>17.8</v>
      </c>
      <c r="AJ36" s="452">
        <v>18</v>
      </c>
      <c r="AK36" s="452">
        <v>16.399999999999999</v>
      </c>
      <c r="AL36" s="453">
        <v>15.5</v>
      </c>
      <c r="AM36" s="257" t="s">
        <v>171</v>
      </c>
    </row>
    <row r="37" spans="2:51" ht="12" customHeight="1" x14ac:dyDescent="0.2">
      <c r="B37" s="260" t="s">
        <v>98</v>
      </c>
      <c r="C37" s="455">
        <v>38.6</v>
      </c>
      <c r="D37" s="456">
        <v>35.799999999999997</v>
      </c>
      <c r="E37" s="456">
        <v>34.5</v>
      </c>
      <c r="F37" s="456">
        <v>32.799999999999997</v>
      </c>
      <c r="G37" s="457">
        <v>33.9</v>
      </c>
      <c r="H37" s="456">
        <v>39.6</v>
      </c>
      <c r="I37" s="456">
        <v>40.700000000000003</v>
      </c>
      <c r="J37" s="456">
        <v>41.9</v>
      </c>
      <c r="K37" s="456">
        <v>43.3</v>
      </c>
      <c r="L37" s="456">
        <v>43.5</v>
      </c>
      <c r="M37" s="456">
        <v>43.9</v>
      </c>
      <c r="N37" s="456">
        <v>44</v>
      </c>
      <c r="O37" s="456">
        <v>46</v>
      </c>
      <c r="P37" s="456">
        <v>46.9</v>
      </c>
      <c r="Q37" s="456">
        <v>47.8</v>
      </c>
      <c r="R37" s="456">
        <v>49.1</v>
      </c>
      <c r="S37" s="456">
        <v>50.5</v>
      </c>
      <c r="T37" s="458">
        <v>51.7</v>
      </c>
      <c r="U37" s="455">
        <v>30.5</v>
      </c>
      <c r="V37" s="456">
        <v>31.9</v>
      </c>
      <c r="W37" s="456">
        <v>36.700000000000003</v>
      </c>
      <c r="X37" s="456">
        <v>37.200000000000003</v>
      </c>
      <c r="Y37" s="456">
        <v>37.299999999999997</v>
      </c>
      <c r="Z37" s="493">
        <v>36.299999999999997</v>
      </c>
      <c r="AA37" s="456">
        <v>35.200000000000003</v>
      </c>
      <c r="AB37" s="456">
        <v>34</v>
      </c>
      <c r="AC37" s="456">
        <v>32.299999999999997</v>
      </c>
      <c r="AD37" s="456">
        <v>32.200000000000003</v>
      </c>
      <c r="AE37" s="456">
        <v>31.6</v>
      </c>
      <c r="AF37" s="456">
        <v>31.2</v>
      </c>
      <c r="AG37" s="456">
        <v>29.1</v>
      </c>
      <c r="AH37" s="456">
        <v>28.1</v>
      </c>
      <c r="AI37" s="456">
        <v>26.3</v>
      </c>
      <c r="AJ37" s="456">
        <v>24</v>
      </c>
      <c r="AK37" s="456">
        <v>22.5</v>
      </c>
      <c r="AL37" s="458">
        <v>21</v>
      </c>
      <c r="AM37" s="261" t="s">
        <v>98</v>
      </c>
    </row>
    <row r="38" spans="2:51" ht="12" customHeight="1" x14ac:dyDescent="0.2">
      <c r="B38" s="328" t="s">
        <v>181</v>
      </c>
      <c r="C38" s="451"/>
      <c r="D38" s="452"/>
      <c r="E38" s="452"/>
      <c r="F38" s="452"/>
      <c r="G38" s="452"/>
      <c r="H38" s="452"/>
      <c r="I38" s="452">
        <v>56.6</v>
      </c>
      <c r="J38" s="452">
        <v>53.9</v>
      </c>
      <c r="K38" s="452">
        <v>53.5</v>
      </c>
      <c r="L38" s="452">
        <v>53.5</v>
      </c>
      <c r="M38" s="452">
        <v>58.7</v>
      </c>
      <c r="N38" s="452">
        <v>55.915855193269515</v>
      </c>
      <c r="O38" s="452">
        <v>49.863885032861312</v>
      </c>
      <c r="P38" s="452">
        <v>50.520511274361027</v>
      </c>
      <c r="Q38" s="452">
        <v>52.9</v>
      </c>
      <c r="R38" s="452">
        <v>55.9</v>
      </c>
      <c r="S38" s="452" t="s">
        <v>200</v>
      </c>
      <c r="T38" s="453">
        <v>59.5</v>
      </c>
      <c r="U38" s="451">
        <v>16.399999999999999</v>
      </c>
      <c r="V38" s="452">
        <v>15.8</v>
      </c>
      <c r="W38" s="452">
        <v>15</v>
      </c>
      <c r="X38" s="452">
        <v>14.4</v>
      </c>
      <c r="Y38" s="452">
        <v>14.1</v>
      </c>
      <c r="Z38" s="452">
        <v>13.8</v>
      </c>
      <c r="AA38" s="452">
        <v>13.5</v>
      </c>
      <c r="AB38" s="452">
        <v>13.2</v>
      </c>
      <c r="AC38" s="452">
        <v>13.8</v>
      </c>
      <c r="AD38" s="452">
        <v>14.2</v>
      </c>
      <c r="AE38" s="452">
        <v>14.3</v>
      </c>
      <c r="AF38" s="452">
        <v>13.8</v>
      </c>
      <c r="AG38" s="452">
        <v>16.399999999999999</v>
      </c>
      <c r="AH38" s="452">
        <v>17.899999999999999</v>
      </c>
      <c r="AI38" s="452">
        <v>17.5</v>
      </c>
      <c r="AJ38" s="452">
        <v>15.6</v>
      </c>
      <c r="AK38" s="452">
        <v>14.1</v>
      </c>
      <c r="AL38" s="453">
        <v>12.8</v>
      </c>
      <c r="AM38" s="494" t="s">
        <v>188</v>
      </c>
    </row>
    <row r="39" spans="2:51" ht="12" customHeight="1" x14ac:dyDescent="0.2">
      <c r="B39" s="260" t="s">
        <v>178</v>
      </c>
      <c r="C39" s="455"/>
      <c r="D39" s="456"/>
      <c r="E39" s="456"/>
      <c r="F39" s="456">
        <v>58.442113893730266</v>
      </c>
      <c r="G39" s="456">
        <v>54.64145469027811</v>
      </c>
      <c r="H39" s="456">
        <v>52.812501568216149</v>
      </c>
      <c r="I39" s="455">
        <v>53.412529742895899</v>
      </c>
      <c r="J39" s="456">
        <v>56.867369656442094</v>
      </c>
      <c r="K39" s="457">
        <v>52.7795196095284</v>
      </c>
      <c r="L39" s="456">
        <v>47.3</v>
      </c>
      <c r="M39" s="456">
        <v>45.4</v>
      </c>
      <c r="N39" s="456">
        <v>45.4</v>
      </c>
      <c r="O39" s="456">
        <v>47.6</v>
      </c>
      <c r="P39" s="456">
        <v>50.8</v>
      </c>
      <c r="Q39" s="456">
        <v>52.1</v>
      </c>
      <c r="R39" s="456">
        <v>55.2</v>
      </c>
      <c r="S39" s="456">
        <v>57.3</v>
      </c>
      <c r="T39" s="458">
        <v>58.8</v>
      </c>
      <c r="U39" s="455">
        <v>12.2</v>
      </c>
      <c r="V39" s="456">
        <v>13.3</v>
      </c>
      <c r="W39" s="456">
        <v>14.6</v>
      </c>
      <c r="X39" s="456">
        <v>18.5</v>
      </c>
      <c r="Y39" s="456">
        <v>20.8</v>
      </c>
      <c r="Z39" s="456">
        <v>20.9</v>
      </c>
      <c r="AA39" s="455">
        <v>18.100000000000001</v>
      </c>
      <c r="AB39" s="456">
        <v>13.6</v>
      </c>
      <c r="AC39" s="457">
        <v>16.100000000000001</v>
      </c>
      <c r="AD39" s="456">
        <v>19.899999999999999</v>
      </c>
      <c r="AE39" s="456">
        <v>23.6</v>
      </c>
      <c r="AF39" s="456">
        <v>24.6</v>
      </c>
      <c r="AG39" s="456">
        <v>22.9</v>
      </c>
      <c r="AH39" s="456">
        <v>19.899999999999999</v>
      </c>
      <c r="AI39" s="456">
        <v>18.2</v>
      </c>
      <c r="AJ39" s="456">
        <v>15.9</v>
      </c>
      <c r="AK39" s="456">
        <v>14.1</v>
      </c>
      <c r="AL39" s="458">
        <v>13.3</v>
      </c>
      <c r="AM39" s="261" t="s">
        <v>178</v>
      </c>
    </row>
    <row r="40" spans="2:51" ht="12" customHeight="1" x14ac:dyDescent="0.2">
      <c r="B40" s="47" t="s">
        <v>99</v>
      </c>
      <c r="C40" s="459">
        <v>47.8</v>
      </c>
      <c r="D40" s="460">
        <v>46.9</v>
      </c>
      <c r="E40" s="460">
        <v>45.8</v>
      </c>
      <c r="F40" s="460">
        <v>46.1</v>
      </c>
      <c r="G40" s="461">
        <v>46</v>
      </c>
      <c r="H40" s="460">
        <v>44.6</v>
      </c>
      <c r="I40" s="460">
        <v>44.6</v>
      </c>
      <c r="J40" s="460">
        <v>44.9</v>
      </c>
      <c r="K40" s="460">
        <v>44.3</v>
      </c>
      <c r="L40" s="460">
        <v>46.3</v>
      </c>
      <c r="M40" s="460">
        <v>48.4</v>
      </c>
      <c r="N40" s="460">
        <v>48.9</v>
      </c>
      <c r="O40" s="460">
        <v>49.5</v>
      </c>
      <c r="P40" s="460">
        <v>49.5</v>
      </c>
      <c r="Q40" s="460">
        <v>50.2</v>
      </c>
      <c r="R40" s="460">
        <v>50.6</v>
      </c>
      <c r="S40" s="460">
        <v>51.5</v>
      </c>
      <c r="T40" s="462">
        <v>52</v>
      </c>
      <c r="U40" s="463">
        <v>6.8</v>
      </c>
      <c r="V40" s="460">
        <v>8.9</v>
      </c>
      <c r="W40" s="460">
        <v>9.3000000000000007</v>
      </c>
      <c r="X40" s="460">
        <v>9</v>
      </c>
      <c r="Y40" s="461">
        <v>9.5</v>
      </c>
      <c r="Z40" s="460">
        <v>8.9</v>
      </c>
      <c r="AA40" s="460">
        <v>9.1</v>
      </c>
      <c r="AB40" s="460">
        <v>9.9</v>
      </c>
      <c r="AC40" s="460">
        <v>12.8</v>
      </c>
      <c r="AD40" s="460">
        <v>10.9</v>
      </c>
      <c r="AE40" s="460">
        <v>9</v>
      </c>
      <c r="AF40" s="460">
        <v>8.3000000000000007</v>
      </c>
      <c r="AG40" s="460">
        <v>8.9</v>
      </c>
      <c r="AH40" s="460">
        <v>10.1</v>
      </c>
      <c r="AI40" s="460">
        <v>10.4</v>
      </c>
      <c r="AJ40" s="460">
        <v>11.1</v>
      </c>
      <c r="AK40" s="460">
        <v>11.1</v>
      </c>
      <c r="AL40" s="462">
        <v>11.1</v>
      </c>
      <c r="AM40" s="258" t="s">
        <v>99</v>
      </c>
    </row>
    <row r="41" spans="2:51" ht="12" customHeight="1" x14ac:dyDescent="0.2">
      <c r="B41" s="70" t="s">
        <v>83</v>
      </c>
      <c r="C41" s="448">
        <v>86.9</v>
      </c>
      <c r="D41" s="449">
        <v>85</v>
      </c>
      <c r="E41" s="449">
        <v>84.3</v>
      </c>
      <c r="F41" s="449">
        <v>83.2</v>
      </c>
      <c r="G41" s="449">
        <v>83.8</v>
      </c>
      <c r="H41" s="449">
        <v>84.6</v>
      </c>
      <c r="I41" s="449">
        <v>85.1</v>
      </c>
      <c r="J41" s="449">
        <v>83.6</v>
      </c>
      <c r="K41" s="449">
        <v>78.3</v>
      </c>
      <c r="L41" s="449">
        <v>78.2</v>
      </c>
      <c r="M41" s="449">
        <v>78.5</v>
      </c>
      <c r="N41" s="449">
        <v>79.7</v>
      </c>
      <c r="O41" s="449">
        <v>81.099999999999994</v>
      </c>
      <c r="P41" s="449">
        <v>82.9</v>
      </c>
      <c r="Q41" s="449">
        <v>84.7</v>
      </c>
      <c r="R41" s="449">
        <v>86.6</v>
      </c>
      <c r="S41" s="449">
        <v>86.1</v>
      </c>
      <c r="T41" s="450">
        <v>85.1</v>
      </c>
      <c r="U41" s="448">
        <v>1.9</v>
      </c>
      <c r="V41" s="449">
        <v>3</v>
      </c>
      <c r="W41" s="449">
        <v>4.0999999999999996</v>
      </c>
      <c r="X41" s="449">
        <v>4.0999999999999996</v>
      </c>
      <c r="Y41" s="449">
        <v>2.6</v>
      </c>
      <c r="Z41" s="449">
        <v>2.9</v>
      </c>
      <c r="AA41" s="449">
        <v>2.2999999999999998</v>
      </c>
      <c r="AB41" s="449">
        <v>3</v>
      </c>
      <c r="AC41" s="449">
        <v>7.4</v>
      </c>
      <c r="AD41" s="449">
        <v>7.7</v>
      </c>
      <c r="AE41" s="449">
        <v>7.1</v>
      </c>
      <c r="AF41" s="449">
        <v>6.1</v>
      </c>
      <c r="AG41" s="449">
        <v>5.5</v>
      </c>
      <c r="AH41" s="449">
        <v>5.0999999999999996</v>
      </c>
      <c r="AI41" s="449">
        <v>4.2</v>
      </c>
      <c r="AJ41" s="449">
        <v>3.1</v>
      </c>
      <c r="AK41" s="449">
        <v>2.9</v>
      </c>
      <c r="AL41" s="450">
        <v>2.8</v>
      </c>
      <c r="AM41" s="256" t="s">
        <v>83</v>
      </c>
    </row>
    <row r="42" spans="2:51" ht="12" customHeight="1" x14ac:dyDescent="0.2">
      <c r="B42" s="45" t="s">
        <v>90</v>
      </c>
      <c r="C42" s="451">
        <v>77.5</v>
      </c>
      <c r="D42" s="452">
        <v>77.3</v>
      </c>
      <c r="E42" s="452">
        <v>75.599999999999994</v>
      </c>
      <c r="F42" s="452">
        <v>75.3</v>
      </c>
      <c r="G42" s="452">
        <v>74.8</v>
      </c>
      <c r="H42" s="452">
        <v>75.400000000000006</v>
      </c>
      <c r="I42" s="452">
        <v>76.8</v>
      </c>
      <c r="J42" s="452">
        <v>78</v>
      </c>
      <c r="K42" s="452">
        <v>76.400000000000006</v>
      </c>
      <c r="L42" s="452">
        <v>75.3</v>
      </c>
      <c r="M42" s="452">
        <v>75.3</v>
      </c>
      <c r="N42" s="452">
        <v>75.7</v>
      </c>
      <c r="O42" s="452">
        <v>75.400000000000006</v>
      </c>
      <c r="P42" s="452">
        <v>75.2</v>
      </c>
      <c r="Q42" s="452">
        <v>74.8</v>
      </c>
      <c r="R42" s="452">
        <v>74.3</v>
      </c>
      <c r="S42" s="452">
        <v>74</v>
      </c>
      <c r="T42" s="453">
        <v>74.8</v>
      </c>
      <c r="U42" s="451">
        <v>3.7</v>
      </c>
      <c r="V42" s="452">
        <v>4.0999999999999996</v>
      </c>
      <c r="W42" s="452">
        <v>4.3</v>
      </c>
      <c r="X42" s="452">
        <v>4.3</v>
      </c>
      <c r="Y42" s="452">
        <v>4.4000000000000004</v>
      </c>
      <c r="Z42" s="452">
        <v>3.4</v>
      </c>
      <c r="AA42" s="452">
        <v>2.5</v>
      </c>
      <c r="AB42" s="452">
        <v>2.6</v>
      </c>
      <c r="AC42" s="452">
        <v>3.2</v>
      </c>
      <c r="AD42" s="452">
        <v>3.6</v>
      </c>
      <c r="AE42" s="452">
        <v>3.3</v>
      </c>
      <c r="AF42" s="452">
        <v>3.2</v>
      </c>
      <c r="AG42" s="452">
        <v>3.5</v>
      </c>
      <c r="AH42" s="452">
        <v>3.6</v>
      </c>
      <c r="AI42" s="452">
        <v>4.4000000000000004</v>
      </c>
      <c r="AJ42" s="452">
        <v>4.8</v>
      </c>
      <c r="AK42" s="452">
        <v>4.3</v>
      </c>
      <c r="AL42" s="453">
        <v>3.9</v>
      </c>
      <c r="AM42" s="257" t="s">
        <v>90</v>
      </c>
    </row>
    <row r="43" spans="2:51" ht="12" customHeight="1" x14ac:dyDescent="0.2">
      <c r="B43" s="70" t="s">
        <v>93</v>
      </c>
      <c r="C43" s="448">
        <v>79.099999999999994</v>
      </c>
      <c r="D43" s="449">
        <v>78.900000000000006</v>
      </c>
      <c r="E43" s="449">
        <v>77.900000000000006</v>
      </c>
      <c r="F43" s="449">
        <v>77.400000000000006</v>
      </c>
      <c r="G43" s="449">
        <v>77.2</v>
      </c>
      <c r="H43" s="449">
        <v>77.900000000000006</v>
      </c>
      <c r="I43" s="449">
        <v>78.599999999999994</v>
      </c>
      <c r="J43" s="449">
        <v>79.5</v>
      </c>
      <c r="K43" s="449">
        <v>79</v>
      </c>
      <c r="L43" s="449">
        <v>77.3</v>
      </c>
      <c r="M43" s="449">
        <v>78.3</v>
      </c>
      <c r="N43" s="449">
        <v>78.5</v>
      </c>
      <c r="O43" s="449">
        <v>78.400000000000006</v>
      </c>
      <c r="P43" s="449">
        <v>78.8</v>
      </c>
      <c r="Q43" s="449">
        <v>79.2</v>
      </c>
      <c r="R43" s="464">
        <v>79.599999999999994</v>
      </c>
      <c r="S43" s="464">
        <v>79.8</v>
      </c>
      <c r="T43" s="465">
        <v>80.099999999999994</v>
      </c>
      <c r="U43" s="448">
        <v>2.5</v>
      </c>
      <c r="V43" s="449">
        <v>3</v>
      </c>
      <c r="W43" s="449">
        <v>4.2</v>
      </c>
      <c r="X43" s="449">
        <v>4.4000000000000004</v>
      </c>
      <c r="Y43" s="449">
        <v>4.5</v>
      </c>
      <c r="Z43" s="449">
        <v>4.0999999999999996</v>
      </c>
      <c r="AA43" s="449">
        <v>3.7</v>
      </c>
      <c r="AB43" s="449">
        <v>3.4</v>
      </c>
      <c r="AC43" s="449">
        <v>4.2</v>
      </c>
      <c r="AD43" s="449">
        <v>4.9000000000000004</v>
      </c>
      <c r="AE43" s="449">
        <v>4.5</v>
      </c>
      <c r="AF43" s="449">
        <v>4.5999999999999996</v>
      </c>
      <c r="AG43" s="449">
        <v>4.9000000000000004</v>
      </c>
      <c r="AH43" s="449">
        <v>5</v>
      </c>
      <c r="AI43" s="449">
        <v>4.9000000000000004</v>
      </c>
      <c r="AJ43" s="464">
        <v>5.0999999999999996</v>
      </c>
      <c r="AK43" s="464">
        <v>5</v>
      </c>
      <c r="AL43" s="465">
        <v>4.9000000000000004</v>
      </c>
      <c r="AM43" s="256" t="s">
        <v>93</v>
      </c>
    </row>
    <row r="44" spans="2:51" ht="12" customHeight="1" x14ac:dyDescent="0.2">
      <c r="B44" s="572" t="s">
        <v>213</v>
      </c>
      <c r="C44" s="572"/>
      <c r="D44" s="572"/>
      <c r="E44" s="572"/>
      <c r="F44" s="572"/>
      <c r="G44" s="572"/>
      <c r="H44" s="573"/>
      <c r="I44" s="573"/>
      <c r="J44" s="573"/>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573"/>
      <c r="AI44" s="573"/>
      <c r="AJ44" s="573"/>
      <c r="AK44" s="573"/>
      <c r="AL44" s="573"/>
      <c r="AM44" s="573"/>
    </row>
    <row r="45" spans="2:51" ht="16.5" customHeight="1" x14ac:dyDescent="0.2">
      <c r="B45" s="547" t="s">
        <v>257</v>
      </c>
      <c r="C45" s="570"/>
      <c r="D45" s="570"/>
      <c r="E45" s="570"/>
      <c r="F45" s="570"/>
      <c r="G45" s="570"/>
      <c r="H45" s="570"/>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1"/>
      <c r="AI45" s="571"/>
      <c r="AJ45" s="571"/>
      <c r="AK45" s="571"/>
      <c r="AL45" s="571"/>
      <c r="AM45" s="571"/>
    </row>
    <row r="46" spans="2:51" ht="12.75" customHeight="1" x14ac:dyDescent="0.2">
      <c r="U46" s="466"/>
      <c r="V46" s="466"/>
      <c r="W46" s="466"/>
      <c r="X46" s="466"/>
      <c r="Y46" s="466"/>
      <c r="Z46" s="466"/>
      <c r="AA46" s="466"/>
      <c r="AY46" s="53"/>
    </row>
  </sheetData>
  <mergeCells count="7">
    <mergeCell ref="C4:T4"/>
    <mergeCell ref="B2:AM2"/>
    <mergeCell ref="B45:AM45"/>
    <mergeCell ref="B44:AM44"/>
    <mergeCell ref="U3:AL3"/>
    <mergeCell ref="U4:AL4"/>
    <mergeCell ref="C3:T3"/>
  </mergeCells>
  <phoneticPr fontId="6" type="noConversion"/>
  <printOptions horizontalCentered="1"/>
  <pageMargins left="0.6692913385826772" right="0.6692913385826772" top="0.51181102362204722" bottom="0.27559055118110237" header="0" footer="0"/>
  <pageSetup paperSize="9" scale="4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55"/>
  <sheetViews>
    <sheetView topLeftCell="A7" workbookViewId="0">
      <selection activeCell="L21" sqref="L21"/>
    </sheetView>
  </sheetViews>
  <sheetFormatPr defaultRowHeight="12.75" x14ac:dyDescent="0.2"/>
  <cols>
    <col min="1" max="1" width="9.42578125" customWidth="1"/>
    <col min="2" max="2" width="6.28515625" customWidth="1"/>
    <col min="3" max="8" width="9.7109375" customWidth="1"/>
    <col min="9" max="9" width="5.140625" customWidth="1"/>
    <col min="10" max="10" width="8.28515625" customWidth="1"/>
  </cols>
  <sheetData>
    <row r="1" spans="2:10" ht="14.25" customHeight="1" x14ac:dyDescent="0.2">
      <c r="H1" s="577" t="s">
        <v>116</v>
      </c>
      <c r="I1" s="577"/>
    </row>
    <row r="2" spans="2:10" ht="20.25" customHeight="1" x14ac:dyDescent="0.2">
      <c r="B2" s="569" t="s">
        <v>245</v>
      </c>
      <c r="C2" s="569"/>
      <c r="D2" s="569"/>
      <c r="E2" s="569"/>
      <c r="F2" s="569"/>
      <c r="G2" s="569"/>
      <c r="H2" s="569"/>
      <c r="I2" s="548"/>
    </row>
    <row r="3" spans="2:10" ht="19.5" customHeight="1" x14ac:dyDescent="0.2">
      <c r="B3" s="569" t="s">
        <v>241</v>
      </c>
      <c r="C3" s="569"/>
      <c r="D3" s="569"/>
      <c r="E3" s="569"/>
      <c r="F3" s="569"/>
      <c r="G3" s="569"/>
      <c r="H3" s="569"/>
      <c r="I3" s="569"/>
    </row>
    <row r="4" spans="2:10" ht="15.75" customHeight="1" x14ac:dyDescent="0.2">
      <c r="B4" s="500">
        <v>2018</v>
      </c>
      <c r="C4" s="581"/>
      <c r="D4" s="581"/>
      <c r="E4" s="581"/>
      <c r="F4" s="581"/>
      <c r="G4" s="581"/>
      <c r="H4" s="581"/>
      <c r="I4" s="581"/>
    </row>
    <row r="5" spans="2:10" ht="24.95" customHeight="1" x14ac:dyDescent="0.2">
      <c r="B5" s="43"/>
      <c r="C5" s="578" t="s">
        <v>142</v>
      </c>
      <c r="D5" s="579"/>
      <c r="E5" s="580"/>
      <c r="F5" s="578" t="s">
        <v>143</v>
      </c>
      <c r="G5" s="579"/>
      <c r="H5" s="580"/>
      <c r="I5" s="43"/>
    </row>
    <row r="6" spans="2:10" ht="15" customHeight="1" x14ac:dyDescent="0.2">
      <c r="B6" s="43"/>
      <c r="C6" s="104" t="s">
        <v>135</v>
      </c>
      <c r="D6" s="105" t="s">
        <v>117</v>
      </c>
      <c r="E6" s="106" t="s">
        <v>128</v>
      </c>
      <c r="F6" s="104" t="s">
        <v>135</v>
      </c>
      <c r="G6" s="105" t="s">
        <v>117</v>
      </c>
      <c r="H6" s="106" t="s">
        <v>128</v>
      </c>
      <c r="I6" s="43"/>
    </row>
    <row r="7" spans="2:10" ht="10.5" customHeight="1" x14ac:dyDescent="0.2">
      <c r="B7" s="221" t="s">
        <v>198</v>
      </c>
      <c r="C7" s="180">
        <v>1.8242869078879109</v>
      </c>
      <c r="D7" s="180">
        <v>25.495557438758475</v>
      </c>
      <c r="E7" s="181">
        <v>72.680155653353609</v>
      </c>
      <c r="F7" s="180">
        <v>4.7177927073167361</v>
      </c>
      <c r="G7" s="180">
        <v>22.551229267213358</v>
      </c>
      <c r="H7" s="181">
        <v>72.730978025469909</v>
      </c>
      <c r="I7" s="221" t="s">
        <v>198</v>
      </c>
    </row>
    <row r="8" spans="2:10" ht="12" customHeight="1" x14ac:dyDescent="0.2">
      <c r="B8" s="221" t="s">
        <v>190</v>
      </c>
      <c r="C8" s="180">
        <v>1.6570703088762215</v>
      </c>
      <c r="D8" s="180">
        <v>25.003750681709043</v>
      </c>
      <c r="E8" s="181">
        <v>73.339179009414721</v>
      </c>
      <c r="F8" s="180">
        <v>4.4201253747226934</v>
      </c>
      <c r="G8" s="180">
        <v>21.682982439094367</v>
      </c>
      <c r="H8" s="181">
        <v>73.896892186182953</v>
      </c>
      <c r="I8" s="221" t="s">
        <v>190</v>
      </c>
    </row>
    <row r="9" spans="2:10" ht="12" customHeight="1" x14ac:dyDescent="0.2">
      <c r="B9" s="44" t="s">
        <v>32</v>
      </c>
      <c r="C9" s="182">
        <v>0.56073005236767604</v>
      </c>
      <c r="D9" s="182">
        <v>21.426444333897514</v>
      </c>
      <c r="E9" s="183">
        <v>78.012825613734805</v>
      </c>
      <c r="F9" s="182">
        <v>1.2185754914782754</v>
      </c>
      <c r="G9" s="182">
        <v>17.469016628261816</v>
      </c>
      <c r="H9" s="183">
        <v>81.312407880259912</v>
      </c>
      <c r="I9" s="44" t="s">
        <v>32</v>
      </c>
    </row>
    <row r="10" spans="2:10" ht="12" customHeight="1" x14ac:dyDescent="0.2">
      <c r="B10" s="70" t="s">
        <v>34</v>
      </c>
      <c r="C10" s="184">
        <v>3.8878071147610425</v>
      </c>
      <c r="D10" s="184">
        <v>25.780882138252792</v>
      </c>
      <c r="E10" s="185">
        <v>70.331310746986162</v>
      </c>
      <c r="F10" s="300">
        <v>17.730659579059758</v>
      </c>
      <c r="G10" s="300">
        <v>25.470803375699958</v>
      </c>
      <c r="H10" s="301">
        <v>56.79853704524028</v>
      </c>
      <c r="I10" s="70" t="s">
        <v>34</v>
      </c>
      <c r="J10" s="197"/>
    </row>
    <row r="11" spans="2:10" ht="12" customHeight="1" x14ac:dyDescent="0.2">
      <c r="B11" s="45" t="s">
        <v>36</v>
      </c>
      <c r="C11" s="186">
        <v>2.1879441625724718</v>
      </c>
      <c r="D11" s="186">
        <v>35.814645703532094</v>
      </c>
      <c r="E11" s="187">
        <v>61.997410133895428</v>
      </c>
      <c r="F11" s="186">
        <v>2.9698493204284881</v>
      </c>
      <c r="G11" s="186">
        <v>36.464862350778496</v>
      </c>
      <c r="H11" s="187">
        <v>60.565288328793009</v>
      </c>
      <c r="I11" s="45" t="s">
        <v>36</v>
      </c>
      <c r="J11" s="197"/>
    </row>
    <row r="12" spans="2:10" ht="12" customHeight="1" x14ac:dyDescent="0.2">
      <c r="B12" s="70" t="s">
        <v>40</v>
      </c>
      <c r="C12" s="184">
        <v>1.1813287174730076</v>
      </c>
      <c r="D12" s="184">
        <v>24.38597262998843</v>
      </c>
      <c r="E12" s="185">
        <v>74.432698652538562</v>
      </c>
      <c r="F12" s="184">
        <v>2.3460093880870505</v>
      </c>
      <c r="G12" s="184">
        <v>17.162449001629923</v>
      </c>
      <c r="H12" s="185">
        <v>80.491541610283022</v>
      </c>
      <c r="I12" s="70" t="s">
        <v>40</v>
      </c>
      <c r="J12" s="197"/>
    </row>
    <row r="13" spans="2:10" ht="12" customHeight="1" x14ac:dyDescent="0.2">
      <c r="B13" s="45" t="s">
        <v>42</v>
      </c>
      <c r="C13" s="186">
        <v>0.85336502551198246</v>
      </c>
      <c r="D13" s="186">
        <v>30.48896029957076</v>
      </c>
      <c r="E13" s="187">
        <v>68.65767467491726</v>
      </c>
      <c r="F13" s="186">
        <v>1.3555089847059347</v>
      </c>
      <c r="G13" s="186">
        <v>24.145003790074465</v>
      </c>
      <c r="H13" s="187">
        <v>74.499487225219596</v>
      </c>
      <c r="I13" s="45" t="s">
        <v>42</v>
      </c>
      <c r="J13" s="197"/>
    </row>
    <row r="14" spans="2:10" ht="12" customHeight="1" x14ac:dyDescent="0.2">
      <c r="B14" s="70" t="s">
        <v>44</v>
      </c>
      <c r="C14" s="184">
        <v>3.0566722119504544</v>
      </c>
      <c r="D14" s="184">
        <v>27.739509926352156</v>
      </c>
      <c r="E14" s="185">
        <v>69.203817861697388</v>
      </c>
      <c r="F14" s="184">
        <v>3.3102386451116246</v>
      </c>
      <c r="G14" s="184">
        <v>28.6220169361047</v>
      </c>
      <c r="H14" s="185">
        <v>68.067744418783676</v>
      </c>
      <c r="I14" s="70" t="s">
        <v>44</v>
      </c>
      <c r="J14" s="197"/>
    </row>
    <row r="15" spans="2:10" ht="12" customHeight="1" x14ac:dyDescent="0.2">
      <c r="B15" s="45" t="s">
        <v>46</v>
      </c>
      <c r="C15" s="186">
        <v>0.98107373032713574</v>
      </c>
      <c r="D15" s="186">
        <v>39.341505318301245</v>
      </c>
      <c r="E15" s="187">
        <v>59.677420951371616</v>
      </c>
      <c r="F15" s="186">
        <v>4.8620278114319815</v>
      </c>
      <c r="G15" s="186">
        <v>18.024538435109672</v>
      </c>
      <c r="H15" s="187">
        <v>77.113433753458338</v>
      </c>
      <c r="I15" s="45" t="s">
        <v>46</v>
      </c>
      <c r="J15" s="197"/>
    </row>
    <row r="16" spans="2:10" ht="12" customHeight="1" x14ac:dyDescent="0.2">
      <c r="B16" s="70" t="s">
        <v>48</v>
      </c>
      <c r="C16" s="300">
        <v>4.2726234663110869</v>
      </c>
      <c r="D16" s="300">
        <v>17.541395918123655</v>
      </c>
      <c r="E16" s="301">
        <v>78.185980615565256</v>
      </c>
      <c r="F16" s="300">
        <v>11.373240939683264</v>
      </c>
      <c r="G16" s="300">
        <v>14.098569036744028</v>
      </c>
      <c r="H16" s="301">
        <v>74.528190023572719</v>
      </c>
      <c r="I16" s="70" t="s">
        <v>48</v>
      </c>
      <c r="J16" s="197"/>
    </row>
    <row r="17" spans="2:10" ht="12" customHeight="1" x14ac:dyDescent="0.2">
      <c r="B17" s="45" t="s">
        <v>50</v>
      </c>
      <c r="C17" s="302">
        <v>3.0896129297920525</v>
      </c>
      <c r="D17" s="302">
        <v>22.091642401247096</v>
      </c>
      <c r="E17" s="303">
        <v>74.818744668960846</v>
      </c>
      <c r="F17" s="302">
        <v>4.0324574727376401</v>
      </c>
      <c r="G17" s="302">
        <v>17.484243087900609</v>
      </c>
      <c r="H17" s="303">
        <v>78.483299439361758</v>
      </c>
      <c r="I17" s="45" t="s">
        <v>50</v>
      </c>
      <c r="J17" s="197"/>
    </row>
    <row r="18" spans="2:10" ht="12" customHeight="1" x14ac:dyDescent="0.2">
      <c r="B18" s="70" t="s">
        <v>52</v>
      </c>
      <c r="C18" s="300">
        <v>1.8255078493967982</v>
      </c>
      <c r="D18" s="300">
        <v>19.016655308057441</v>
      </c>
      <c r="E18" s="301">
        <v>79.157836842545763</v>
      </c>
      <c r="F18" s="300">
        <v>2.6748239311375115</v>
      </c>
      <c r="G18" s="300">
        <v>16.500675819876218</v>
      </c>
      <c r="H18" s="301">
        <v>80.824500248986269</v>
      </c>
      <c r="I18" s="70" t="s">
        <v>52</v>
      </c>
      <c r="J18" s="197"/>
    </row>
    <row r="19" spans="2:10" ht="12" customHeight="1" x14ac:dyDescent="0.2">
      <c r="B19" s="45" t="s">
        <v>96</v>
      </c>
      <c r="C19" s="302">
        <v>3.4729715085351884</v>
      </c>
      <c r="D19" s="302">
        <v>24.845810619160474</v>
      </c>
      <c r="E19" s="303">
        <v>71.681217872304344</v>
      </c>
      <c r="F19" s="302">
        <v>6.2011451780553601</v>
      </c>
      <c r="G19" s="302">
        <v>27.318444816957772</v>
      </c>
      <c r="H19" s="303">
        <v>66.480410004986879</v>
      </c>
      <c r="I19" s="45" t="s">
        <v>96</v>
      </c>
      <c r="J19" s="197"/>
    </row>
    <row r="20" spans="2:10" ht="12" customHeight="1" x14ac:dyDescent="0.2">
      <c r="B20" s="70" t="s">
        <v>56</v>
      </c>
      <c r="C20" s="184">
        <v>2.1917152709607084</v>
      </c>
      <c r="D20" s="184">
        <v>23.861149858923739</v>
      </c>
      <c r="E20" s="185">
        <v>73.947134870115548</v>
      </c>
      <c r="F20" s="184">
        <v>3.6602833996914255</v>
      </c>
      <c r="G20" s="184">
        <v>22.909128216460232</v>
      </c>
      <c r="H20" s="185">
        <v>73.430588383848345</v>
      </c>
      <c r="I20" s="70" t="s">
        <v>56</v>
      </c>
      <c r="J20" s="197"/>
    </row>
    <row r="21" spans="2:10" ht="12" customHeight="1" x14ac:dyDescent="0.2">
      <c r="B21" s="45" t="s">
        <v>38</v>
      </c>
      <c r="C21" s="302">
        <v>2.3437927824325064</v>
      </c>
      <c r="D21" s="302">
        <v>14.099446908712556</v>
      </c>
      <c r="E21" s="303">
        <v>83.556760308854948</v>
      </c>
      <c r="F21" s="302">
        <v>3.501357572895762</v>
      </c>
      <c r="G21" s="302">
        <v>17.202219336560027</v>
      </c>
      <c r="H21" s="303">
        <v>79.296423090544209</v>
      </c>
      <c r="I21" s="45" t="s">
        <v>38</v>
      </c>
      <c r="J21" s="197"/>
    </row>
    <row r="22" spans="2:10" ht="12" customHeight="1" x14ac:dyDescent="0.2">
      <c r="B22" s="70" t="s">
        <v>60</v>
      </c>
      <c r="C22" s="184">
        <v>4.1192590330627343</v>
      </c>
      <c r="D22" s="184">
        <v>22.277390673271018</v>
      </c>
      <c r="E22" s="185">
        <v>73.603350293666253</v>
      </c>
      <c r="F22" s="184">
        <v>7.2559234862201878</v>
      </c>
      <c r="G22" s="184">
        <v>23.438454617153393</v>
      </c>
      <c r="H22" s="185">
        <v>69.30562189662642</v>
      </c>
      <c r="I22" s="70" t="s">
        <v>60</v>
      </c>
      <c r="J22" s="197"/>
    </row>
    <row r="23" spans="2:10" ht="12" customHeight="1" x14ac:dyDescent="0.2">
      <c r="B23" s="45" t="s">
        <v>62</v>
      </c>
      <c r="C23" s="186">
        <v>3.2346484489273144</v>
      </c>
      <c r="D23" s="186">
        <v>28.395237755756753</v>
      </c>
      <c r="E23" s="187">
        <v>68.37011379531593</v>
      </c>
      <c r="F23" s="186">
        <v>7.140373750543243</v>
      </c>
      <c r="G23" s="186">
        <v>25.759090250615674</v>
      </c>
      <c r="H23" s="187">
        <v>67.100535998841082</v>
      </c>
      <c r="I23" s="45" t="s">
        <v>62</v>
      </c>
      <c r="J23" s="197"/>
    </row>
    <row r="24" spans="2:10" ht="12" customHeight="1" x14ac:dyDescent="0.2">
      <c r="B24" s="70" t="s">
        <v>64</v>
      </c>
      <c r="C24" s="184">
        <v>0.25083811930258176</v>
      </c>
      <c r="D24" s="184">
        <v>12.999814262096413</v>
      </c>
      <c r="E24" s="185">
        <v>86.749347618601007</v>
      </c>
      <c r="F24" s="184">
        <v>0.81331610143054511</v>
      </c>
      <c r="G24" s="184">
        <v>18.577031061990287</v>
      </c>
      <c r="H24" s="185">
        <v>80.609652836579173</v>
      </c>
      <c r="I24" s="70" t="s">
        <v>64</v>
      </c>
      <c r="J24" s="197"/>
    </row>
    <row r="25" spans="2:10" ht="12" customHeight="1" x14ac:dyDescent="0.2">
      <c r="B25" s="45" t="s">
        <v>58</v>
      </c>
      <c r="C25" s="186">
        <v>4.2104722456176704</v>
      </c>
      <c r="D25" s="186">
        <v>30.086605965440867</v>
      </c>
      <c r="E25" s="187">
        <v>65.702921788941467</v>
      </c>
      <c r="F25" s="186">
        <v>4.0944156345090637</v>
      </c>
      <c r="G25" s="186">
        <v>28.671838169116697</v>
      </c>
      <c r="H25" s="187">
        <v>67.233746196374241</v>
      </c>
      <c r="I25" s="45" t="s">
        <v>58</v>
      </c>
      <c r="J25" s="197"/>
    </row>
    <row r="26" spans="2:10" ht="12" customHeight="1" x14ac:dyDescent="0.2">
      <c r="B26" s="71" t="s">
        <v>66</v>
      </c>
      <c r="C26" s="184">
        <v>0.98923586576491418</v>
      </c>
      <c r="D26" s="184">
        <v>13.792407293549779</v>
      </c>
      <c r="E26" s="185">
        <v>85.218356840685317</v>
      </c>
      <c r="F26" s="184">
        <v>1.45979206450244</v>
      </c>
      <c r="G26" s="184">
        <v>17.063441544663696</v>
      </c>
      <c r="H26" s="185">
        <v>81.476766390833859</v>
      </c>
      <c r="I26" s="71" t="s">
        <v>66</v>
      </c>
      <c r="J26" s="197"/>
    </row>
    <row r="27" spans="2:10" ht="12" customHeight="1" x14ac:dyDescent="0.2">
      <c r="B27" s="45" t="s">
        <v>68</v>
      </c>
      <c r="C27" s="302">
        <v>1.8223757428436567</v>
      </c>
      <c r="D27" s="302">
        <v>20.037905415451149</v>
      </c>
      <c r="E27" s="303">
        <v>78.139718841705189</v>
      </c>
      <c r="F27" s="302">
        <v>2.1458311092131952</v>
      </c>
      <c r="G27" s="302">
        <v>14.209458738123198</v>
      </c>
      <c r="H27" s="303">
        <v>83.644710152663606</v>
      </c>
      <c r="I27" s="45" t="s">
        <v>68</v>
      </c>
      <c r="J27" s="197"/>
    </row>
    <row r="28" spans="2:10" ht="12" customHeight="1" x14ac:dyDescent="0.2">
      <c r="B28" s="70" t="s">
        <v>30</v>
      </c>
      <c r="C28" s="184">
        <v>1.2828049073460479</v>
      </c>
      <c r="D28" s="184">
        <v>28.816557128383195</v>
      </c>
      <c r="E28" s="185">
        <v>69.900637964270757</v>
      </c>
      <c r="F28" s="184">
        <v>3.5063332308610784</v>
      </c>
      <c r="G28" s="184">
        <v>22.629438051066824</v>
      </c>
      <c r="H28" s="185">
        <v>73.864228718072098</v>
      </c>
      <c r="I28" s="70" t="s">
        <v>30</v>
      </c>
      <c r="J28" s="197"/>
    </row>
    <row r="29" spans="2:10" ht="12" customHeight="1" x14ac:dyDescent="0.2">
      <c r="B29" s="45" t="s">
        <v>69</v>
      </c>
      <c r="C29" s="186">
        <v>2.557068338767539</v>
      </c>
      <c r="D29" s="186">
        <v>32.628646510983032</v>
      </c>
      <c r="E29" s="187">
        <v>64.814285150249432</v>
      </c>
      <c r="F29" s="302">
        <v>9.5539420984290118</v>
      </c>
      <c r="G29" s="302">
        <v>31.468510153197144</v>
      </c>
      <c r="H29" s="303">
        <v>58.977547748373837</v>
      </c>
      <c r="I29" s="45" t="s">
        <v>69</v>
      </c>
      <c r="J29" s="197"/>
    </row>
    <row r="30" spans="2:10" ht="12" customHeight="1" x14ac:dyDescent="0.2">
      <c r="B30" s="70" t="s">
        <v>71</v>
      </c>
      <c r="C30" s="300">
        <v>2.3679552158057602</v>
      </c>
      <c r="D30" s="300">
        <v>22.160977718822082</v>
      </c>
      <c r="E30" s="301">
        <v>75.471067065372154</v>
      </c>
      <c r="F30" s="300">
        <v>8.6029797780427568</v>
      </c>
      <c r="G30" s="300">
        <v>23.132144732076359</v>
      </c>
      <c r="H30" s="301">
        <v>68.264875489880893</v>
      </c>
      <c r="I30" s="70" t="s">
        <v>71</v>
      </c>
      <c r="J30" s="197"/>
    </row>
    <row r="31" spans="2:10" ht="12" customHeight="1" x14ac:dyDescent="0.2">
      <c r="B31" s="45" t="s">
        <v>73</v>
      </c>
      <c r="C31" s="302">
        <v>4.8205994957613347</v>
      </c>
      <c r="D31" s="302">
        <v>31.275665429048928</v>
      </c>
      <c r="E31" s="303">
        <v>63.903735075189743</v>
      </c>
      <c r="F31" s="186">
        <v>22.867975125413231</v>
      </c>
      <c r="G31" s="186">
        <v>29.849504126499752</v>
      </c>
      <c r="H31" s="187">
        <v>47.282520748087009</v>
      </c>
      <c r="I31" s="45" t="s">
        <v>73</v>
      </c>
      <c r="J31" s="197"/>
    </row>
    <row r="32" spans="2:10" ht="12" customHeight="1" x14ac:dyDescent="0.2">
      <c r="B32" s="70" t="s">
        <v>75</v>
      </c>
      <c r="C32" s="184">
        <v>2.4177617129158979</v>
      </c>
      <c r="D32" s="184">
        <v>32.657354067045695</v>
      </c>
      <c r="E32" s="185">
        <v>64.924884220038393</v>
      </c>
      <c r="F32" s="184">
        <v>7.1606317109491338</v>
      </c>
      <c r="G32" s="184">
        <v>29.726075711262638</v>
      </c>
      <c r="H32" s="185">
        <v>63.113292577788229</v>
      </c>
      <c r="I32" s="70" t="s">
        <v>75</v>
      </c>
      <c r="J32" s="197"/>
    </row>
    <row r="33" spans="1:14" ht="12" customHeight="1" x14ac:dyDescent="0.2">
      <c r="B33" s="45" t="s">
        <v>79</v>
      </c>
      <c r="C33" s="186">
        <v>2.6499162103958827</v>
      </c>
      <c r="D33" s="186">
        <v>32.665007047781849</v>
      </c>
      <c r="E33" s="187">
        <v>64.685076741822257</v>
      </c>
      <c r="F33" s="186">
        <v>2.9823546427538328</v>
      </c>
      <c r="G33" s="186">
        <v>31.408322657961069</v>
      </c>
      <c r="H33" s="187">
        <v>65.609322699285102</v>
      </c>
      <c r="I33" s="45" t="s">
        <v>79</v>
      </c>
      <c r="J33" s="197"/>
    </row>
    <row r="34" spans="1:14" ht="12" customHeight="1" x14ac:dyDescent="0.2">
      <c r="B34" s="70" t="s">
        <v>54</v>
      </c>
      <c r="C34" s="184">
        <v>2.7626337538383692</v>
      </c>
      <c r="D34" s="184">
        <v>27.815341571461875</v>
      </c>
      <c r="E34" s="185">
        <v>69.422024674699756</v>
      </c>
      <c r="F34" s="184">
        <v>3.3433608773466359</v>
      </c>
      <c r="G34" s="184">
        <v>22.581013670461903</v>
      </c>
      <c r="H34" s="185">
        <v>74.07562545219146</v>
      </c>
      <c r="I34" s="70" t="s">
        <v>54</v>
      </c>
      <c r="J34" s="197"/>
    </row>
    <row r="35" spans="1:14" ht="12" customHeight="1" x14ac:dyDescent="0.2">
      <c r="B35" s="47" t="s">
        <v>77</v>
      </c>
      <c r="C35" s="188">
        <v>1.5516704264561472</v>
      </c>
      <c r="D35" s="188">
        <v>25.455670441781049</v>
      </c>
      <c r="E35" s="189">
        <v>72.992659131762807</v>
      </c>
      <c r="F35" s="188">
        <v>1.9602456684261131</v>
      </c>
      <c r="G35" s="188">
        <v>19.945843062614053</v>
      </c>
      <c r="H35" s="189">
        <v>78.093911268959829</v>
      </c>
      <c r="I35" s="47" t="s">
        <v>77</v>
      </c>
      <c r="J35" s="197"/>
    </row>
    <row r="36" spans="1:14" ht="12" customHeight="1" x14ac:dyDescent="0.2">
      <c r="B36" s="72" t="s">
        <v>81</v>
      </c>
      <c r="C36" s="190">
        <v>0.7078903034390498</v>
      </c>
      <c r="D36" s="190">
        <v>19.641352787329925</v>
      </c>
      <c r="E36" s="191">
        <v>79.650756909231035</v>
      </c>
      <c r="F36" s="190">
        <v>1.2443065477667425</v>
      </c>
      <c r="G36" s="190">
        <v>16.279489824760184</v>
      </c>
      <c r="H36" s="191">
        <v>82.476203627473069</v>
      </c>
      <c r="I36" s="72" t="s">
        <v>81</v>
      </c>
      <c r="J36" s="197"/>
    </row>
    <row r="37" spans="1:14" ht="12" customHeight="1" x14ac:dyDescent="0.2">
      <c r="A37" s="41"/>
      <c r="B37" s="45" t="s">
        <v>171</v>
      </c>
      <c r="C37" s="186">
        <v>8.2256754277927726</v>
      </c>
      <c r="D37" s="186">
        <v>19.472760147794869</v>
      </c>
      <c r="E37" s="187">
        <v>72.301564424412362</v>
      </c>
      <c r="F37" s="186">
        <v>7.0964950237992213</v>
      </c>
      <c r="G37" s="186">
        <v>19.212462137602774</v>
      </c>
      <c r="H37" s="187">
        <v>73.691042838598008</v>
      </c>
      <c r="I37" s="45" t="s">
        <v>171</v>
      </c>
      <c r="J37" s="197"/>
    </row>
    <row r="38" spans="1:14" ht="12" customHeight="1" x14ac:dyDescent="0.2">
      <c r="A38" s="223"/>
      <c r="B38" s="260" t="s">
        <v>98</v>
      </c>
      <c r="C38" s="262">
        <v>9.8361008808769999</v>
      </c>
      <c r="D38" s="262">
        <v>27.533329025866337</v>
      </c>
      <c r="E38" s="263">
        <v>62.630570093256665</v>
      </c>
      <c r="F38" s="262">
        <v>14.745989304812834</v>
      </c>
      <c r="G38" s="262">
        <v>31.764705882352938</v>
      </c>
      <c r="H38" s="263">
        <v>53.48930481283422</v>
      </c>
      <c r="I38" s="260" t="s">
        <v>98</v>
      </c>
      <c r="J38" s="197"/>
      <c r="N38" s="43"/>
    </row>
    <row r="39" spans="1:14" ht="12" customHeight="1" x14ac:dyDescent="0.2">
      <c r="A39" s="41"/>
      <c r="B39" s="328" t="s">
        <v>181</v>
      </c>
      <c r="C39" s="186">
        <v>21.08337569450018</v>
      </c>
      <c r="D39" s="186">
        <v>24.33403786642409</v>
      </c>
      <c r="E39" s="187">
        <v>54.582586439075733</v>
      </c>
      <c r="F39" s="186">
        <v>37.4</v>
      </c>
      <c r="G39" s="186">
        <v>19.8</v>
      </c>
      <c r="H39" s="187">
        <v>42.9</v>
      </c>
      <c r="I39" s="328" t="s">
        <v>181</v>
      </c>
      <c r="J39" s="197"/>
    </row>
    <row r="40" spans="1:14" ht="12" customHeight="1" x14ac:dyDescent="0.2">
      <c r="A40" s="41"/>
      <c r="B40" s="260" t="s">
        <v>178</v>
      </c>
      <c r="C40" s="262">
        <v>7.6567504302732052</v>
      </c>
      <c r="D40" s="262">
        <v>30.753478100431824</v>
      </c>
      <c r="E40" s="263">
        <v>61.589771469294973</v>
      </c>
      <c r="F40" s="262">
        <v>13.882475608847844</v>
      </c>
      <c r="G40" s="262">
        <v>28.137335220078942</v>
      </c>
      <c r="H40" s="263">
        <v>57.980189171073221</v>
      </c>
      <c r="I40" s="260" t="s">
        <v>178</v>
      </c>
      <c r="J40" s="197"/>
    </row>
    <row r="41" spans="1:14" ht="12" customHeight="1" x14ac:dyDescent="0.2">
      <c r="A41" s="41"/>
      <c r="B41" s="47" t="s">
        <v>99</v>
      </c>
      <c r="C41" s="188">
        <v>6.496333101617255</v>
      </c>
      <c r="D41" s="188">
        <v>32.911931803596495</v>
      </c>
      <c r="E41" s="189">
        <v>60.591735094786252</v>
      </c>
      <c r="F41" s="188">
        <v>16.988142802831955</v>
      </c>
      <c r="G41" s="188">
        <v>27.262945720864501</v>
      </c>
      <c r="H41" s="189">
        <v>55.74891147630354</v>
      </c>
      <c r="I41" s="47" t="s">
        <v>99</v>
      </c>
      <c r="J41" s="197"/>
    </row>
    <row r="42" spans="1:14" ht="12" customHeight="1" x14ac:dyDescent="0.2">
      <c r="A42" s="41"/>
      <c r="B42" s="260" t="s">
        <v>83</v>
      </c>
      <c r="C42" s="262">
        <v>4.4116735537190079</v>
      </c>
      <c r="D42" s="262">
        <v>22.12293388429752</v>
      </c>
      <c r="E42" s="263">
        <v>73.465392561983464</v>
      </c>
      <c r="F42" s="304">
        <v>3.5889872173058008</v>
      </c>
      <c r="G42" s="304">
        <v>19.51819075712881</v>
      </c>
      <c r="H42" s="305">
        <v>76.892822025565394</v>
      </c>
      <c r="I42" s="260" t="s">
        <v>83</v>
      </c>
      <c r="J42" s="197"/>
    </row>
    <row r="43" spans="1:14" ht="12" customHeight="1" x14ac:dyDescent="0.2">
      <c r="A43" s="41"/>
      <c r="B43" s="45" t="s">
        <v>90</v>
      </c>
      <c r="C43" s="186">
        <v>2.1187170207137824</v>
      </c>
      <c r="D43" s="186">
        <v>36.055925835882988</v>
      </c>
      <c r="E43" s="187">
        <v>61.825357143403224</v>
      </c>
      <c r="F43" s="186">
        <v>2.3280802292263609</v>
      </c>
      <c r="G43" s="186">
        <v>19.412607449856733</v>
      </c>
      <c r="H43" s="187">
        <v>78.259312320916905</v>
      </c>
      <c r="I43" s="45" t="s">
        <v>90</v>
      </c>
      <c r="J43" s="197"/>
    </row>
    <row r="44" spans="1:14" ht="12" customHeight="1" x14ac:dyDescent="0.2">
      <c r="A44" s="41"/>
      <c r="B44" s="264" t="s">
        <v>93</v>
      </c>
      <c r="C44" s="265">
        <v>0.66996699783886071</v>
      </c>
      <c r="D44" s="265">
        <v>25.770921992914943</v>
      </c>
      <c r="E44" s="266">
        <v>73.559111009246209</v>
      </c>
      <c r="F44" s="265">
        <v>3.013971818948018</v>
      </c>
      <c r="G44" s="265">
        <v>20.773534660478074</v>
      </c>
      <c r="H44" s="266">
        <v>76.212493520573901</v>
      </c>
      <c r="I44" s="264" t="s">
        <v>93</v>
      </c>
      <c r="J44" s="197"/>
    </row>
    <row r="45" spans="1:14" ht="27" customHeight="1" x14ac:dyDescent="0.2">
      <c r="A45" s="41"/>
      <c r="B45" s="572" t="s">
        <v>218</v>
      </c>
      <c r="C45" s="572"/>
      <c r="D45" s="572"/>
      <c r="E45" s="572"/>
      <c r="F45" s="572"/>
      <c r="G45" s="572"/>
      <c r="H45" s="572"/>
      <c r="I45" s="572"/>
      <c r="J45" s="197"/>
    </row>
    <row r="46" spans="1:14" ht="15" customHeight="1" x14ac:dyDescent="0.2">
      <c r="B46" s="551" t="s">
        <v>258</v>
      </c>
      <c r="C46" s="552"/>
      <c r="D46" s="552"/>
      <c r="E46" s="552"/>
      <c r="F46" s="552"/>
      <c r="G46" s="552"/>
      <c r="H46" s="552"/>
      <c r="I46" s="552"/>
    </row>
    <row r="47" spans="1:14" ht="18.75" customHeight="1" x14ac:dyDescent="0.2">
      <c r="B47" s="585" t="s">
        <v>154</v>
      </c>
      <c r="C47" s="582"/>
      <c r="D47" s="582"/>
      <c r="E47" s="582"/>
      <c r="F47" s="582"/>
      <c r="G47" s="582"/>
      <c r="H47" s="582"/>
      <c r="I47" s="582"/>
    </row>
    <row r="48" spans="1:14" ht="25.5" customHeight="1" x14ac:dyDescent="0.2">
      <c r="B48" s="585" t="s">
        <v>155</v>
      </c>
      <c r="C48" s="582"/>
      <c r="D48" s="582"/>
      <c r="E48" s="582"/>
      <c r="F48" s="582"/>
      <c r="G48" s="582"/>
      <c r="H48" s="582"/>
      <c r="I48" s="582"/>
    </row>
    <row r="49" spans="2:9" ht="14.25" customHeight="1" x14ac:dyDescent="0.2">
      <c r="B49" s="582" t="s">
        <v>156</v>
      </c>
      <c r="C49" s="582"/>
      <c r="D49" s="582"/>
      <c r="E49" s="582"/>
      <c r="F49" s="582"/>
      <c r="G49" s="582"/>
      <c r="H49" s="582"/>
      <c r="I49" s="582"/>
    </row>
    <row r="50" spans="2:9" ht="17.25" customHeight="1" x14ac:dyDescent="0.2">
      <c r="B50" s="583" t="s">
        <v>219</v>
      </c>
      <c r="C50" s="583"/>
      <c r="D50" s="583"/>
      <c r="E50" s="583"/>
      <c r="F50" s="583"/>
      <c r="G50" s="583"/>
      <c r="H50" s="583"/>
      <c r="I50" s="583"/>
    </row>
    <row r="51" spans="2:9" ht="12.75" customHeight="1" x14ac:dyDescent="0.2">
      <c r="B51" s="584"/>
      <c r="C51" s="584"/>
      <c r="D51" s="584"/>
      <c r="E51" s="584"/>
      <c r="F51" s="584"/>
      <c r="G51" s="584"/>
      <c r="H51" s="584"/>
      <c r="I51" s="584"/>
    </row>
    <row r="52" spans="2:9" ht="26.25" customHeight="1" x14ac:dyDescent="0.2">
      <c r="B52" s="583"/>
      <c r="C52" s="583"/>
      <c r="D52" s="583"/>
      <c r="E52" s="583"/>
      <c r="F52" s="192"/>
      <c r="G52" s="192"/>
      <c r="H52" s="192"/>
      <c r="I52" s="192"/>
    </row>
    <row r="53" spans="2:9" ht="12.75" customHeight="1" x14ac:dyDescent="0.2">
      <c r="B53" s="584"/>
      <c r="C53" s="584"/>
      <c r="D53" s="584"/>
      <c r="E53" s="584"/>
      <c r="F53" s="584"/>
      <c r="G53" s="584"/>
      <c r="H53" s="584"/>
    </row>
    <row r="55" spans="2:9" ht="13.5" customHeight="1" x14ac:dyDescent="0.2"/>
  </sheetData>
  <mergeCells count="15">
    <mergeCell ref="B49:I49"/>
    <mergeCell ref="B52:E52"/>
    <mergeCell ref="B53:H53"/>
    <mergeCell ref="B2:I2"/>
    <mergeCell ref="B46:I46"/>
    <mergeCell ref="B48:I48"/>
    <mergeCell ref="B51:I51"/>
    <mergeCell ref="B50:I50"/>
    <mergeCell ref="B3:I3"/>
    <mergeCell ref="B47:I47"/>
    <mergeCell ref="H1:I1"/>
    <mergeCell ref="C5:E5"/>
    <mergeCell ref="F5:H5"/>
    <mergeCell ref="B4:I4"/>
    <mergeCell ref="B45:I45"/>
  </mergeCells>
  <phoneticPr fontId="6" type="noConversion"/>
  <printOptions horizontalCentered="1"/>
  <pageMargins left="0.6692913385826772" right="0.6692913385826772" top="0.51181102362204722" bottom="0.27559055118110237"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Title</vt:lpstr>
      <vt:lpstr>preface</vt:lpstr>
      <vt:lpstr>Part_1</vt:lpstr>
      <vt:lpstr>symbols</vt:lpstr>
      <vt:lpstr>countries</vt:lpstr>
      <vt:lpstr>general</vt:lpstr>
      <vt:lpstr>growth</vt:lpstr>
      <vt:lpstr>empl_rate</vt:lpstr>
      <vt:lpstr>share_sector</vt:lpstr>
      <vt:lpstr>population</vt:lpstr>
      <vt:lpstr>trade_import</vt:lpstr>
      <vt:lpstr>trade_export</vt:lpstr>
      <vt:lpstr>EU-world</vt:lpstr>
      <vt:lpstr>countries!Print_Area</vt:lpstr>
      <vt:lpstr>empl_rate!Print_Area</vt:lpstr>
      <vt:lpstr>general!Print_Area</vt:lpstr>
      <vt:lpstr>Part_1!Print_Area</vt:lpstr>
      <vt:lpstr>population!Print_Area</vt:lpstr>
      <vt:lpstr>preface!Print_Area</vt:lpstr>
      <vt:lpstr>share_sector!Print_Area</vt:lpstr>
      <vt:lpstr>symbols!Print_Area</vt:lpstr>
      <vt:lpstr>Title!Print_Area</vt:lpstr>
      <vt:lpstr>trade_import!Print_Area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georgpi</dc:creator>
  <cp:lastModifiedBy>LUPU Iuliana (MOVE)</cp:lastModifiedBy>
  <cp:lastPrinted>2013-03-12T15:27:20Z</cp:lastPrinted>
  <dcterms:created xsi:type="dcterms:W3CDTF">2007-09-19T14:21:02Z</dcterms:created>
  <dcterms:modified xsi:type="dcterms:W3CDTF">2020-10-02T15:57:48Z</dcterms:modified>
</cp:coreProperties>
</file>