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ceproject.cedelft.eu/projecten/4-K83/Documents/Task A Data gathering/A.1 Infrastructure expenditures/Report/"/>
    </mc:Choice>
  </mc:AlternateContent>
  <bookViews>
    <workbookView xWindow="0" yWindow="0" windowWidth="19200" windowHeight="11460"/>
  </bookViews>
  <sheets>
    <sheet name="Road - all roads" sheetId="2" r:id="rId1"/>
    <sheet name="Road - motorways" sheetId="3" r:id="rId2"/>
    <sheet name="Rail " sheetId="4" r:id="rId3"/>
    <sheet name="IWT" sheetId="5" r:id="rId4"/>
    <sheet name="Maritime" sheetId="6" r:id="rId5"/>
    <sheet name="Aviation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22" i="2" l="1"/>
  <c r="AK20" i="4" l="1"/>
  <c r="AK19" i="4"/>
  <c r="AK10" i="4"/>
  <c r="AL32" i="4" l="1"/>
  <c r="AL31" i="4"/>
  <c r="AL30" i="4"/>
  <c r="AL29" i="4"/>
  <c r="AL28" i="4"/>
  <c r="AL18" i="4"/>
  <c r="AL17" i="4"/>
  <c r="AL16" i="4"/>
  <c r="AL15" i="4"/>
  <c r="AL14" i="4"/>
  <c r="AL6" i="4"/>
  <c r="AL7" i="4"/>
  <c r="AL8" i="4"/>
  <c r="AL9" i="4"/>
  <c r="AL5" i="4"/>
  <c r="AL26" i="3"/>
  <c r="AL25" i="3"/>
  <c r="AL24" i="3"/>
  <c r="AL23" i="3"/>
  <c r="AL22" i="3"/>
  <c r="AL21" i="3"/>
  <c r="AL6" i="3"/>
  <c r="AL7" i="3"/>
  <c r="AL8" i="3"/>
  <c r="AL9" i="3"/>
  <c r="AL5" i="3"/>
  <c r="AL23" i="2"/>
  <c r="AL24" i="2"/>
  <c r="AL25" i="2"/>
  <c r="AL26" i="2"/>
  <c r="AL21" i="2"/>
  <c r="AL6" i="2"/>
  <c r="AL7" i="2"/>
  <c r="AL8" i="2"/>
  <c r="AL9" i="2"/>
  <c r="AL5" i="2"/>
  <c r="AK16" i="4" l="1"/>
  <c r="C16" i="4" l="1"/>
  <c r="D16" i="4"/>
  <c r="E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X16" i="4"/>
  <c r="Y16" i="4"/>
  <c r="Z16" i="4"/>
  <c r="AA16" i="4"/>
  <c r="AB16" i="4"/>
  <c r="AC16" i="4"/>
  <c r="AD16" i="4"/>
  <c r="AE16" i="4"/>
  <c r="AF16" i="4"/>
  <c r="AG16" i="4"/>
  <c r="AH16" i="4"/>
  <c r="AI16" i="4"/>
  <c r="AJ16" i="4"/>
  <c r="B16" i="4"/>
  <c r="C7" i="4"/>
  <c r="H7" i="4"/>
  <c r="K7" i="4"/>
  <c r="L7" i="4"/>
  <c r="P7" i="4"/>
  <c r="U7" i="4"/>
  <c r="AA7" i="4"/>
  <c r="AC7" i="4"/>
  <c r="AJ7" i="4"/>
  <c r="AK7" i="4"/>
  <c r="AK16" i="3"/>
  <c r="AJ16" i="3"/>
  <c r="AI16" i="3"/>
  <c r="AH16" i="3"/>
  <c r="AG16" i="3"/>
  <c r="AF16" i="3"/>
  <c r="AE16" i="3"/>
  <c r="AD16" i="3"/>
  <c r="AC16" i="3"/>
  <c r="AB16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B16" i="3"/>
</calcChain>
</file>

<file path=xl/sharedStrings.xml><?xml version="1.0" encoding="utf-8"?>
<sst xmlns="http://schemas.openxmlformats.org/spreadsheetml/2006/main" count="1983" uniqueCount="231">
  <si>
    <t>AT</t>
  </si>
  <si>
    <t>BE</t>
  </si>
  <si>
    <t>BG</t>
  </si>
  <si>
    <t>HR</t>
  </si>
  <si>
    <t>CY</t>
  </si>
  <si>
    <t>CZ</t>
  </si>
  <si>
    <t>DK</t>
  </si>
  <si>
    <t>EE</t>
  </si>
  <si>
    <t>FI</t>
  </si>
  <si>
    <t>FR</t>
  </si>
  <si>
    <t>DE</t>
  </si>
  <si>
    <t>EL</t>
  </si>
  <si>
    <t>HU</t>
  </si>
  <si>
    <t>IE</t>
  </si>
  <si>
    <t>IT</t>
  </si>
  <si>
    <t>LV</t>
  </si>
  <si>
    <t>LT</t>
  </si>
  <si>
    <t>LU</t>
  </si>
  <si>
    <t>MT</t>
  </si>
  <si>
    <t>NL</t>
  </si>
  <si>
    <t>PL</t>
  </si>
  <si>
    <t>PT</t>
  </si>
  <si>
    <t>RO</t>
  </si>
  <si>
    <t>SK</t>
  </si>
  <si>
    <t>SI</t>
  </si>
  <si>
    <t>ES</t>
  </si>
  <si>
    <t>SE</t>
  </si>
  <si>
    <t>UK</t>
  </si>
  <si>
    <t>NO</t>
  </si>
  <si>
    <t>CH</t>
  </si>
  <si>
    <t>CA-AB</t>
  </si>
  <si>
    <t>CA-BC</t>
  </si>
  <si>
    <t>US-CA</t>
  </si>
  <si>
    <t>US-MO</t>
  </si>
  <si>
    <t>JP</t>
  </si>
  <si>
    <t>EU28</t>
  </si>
  <si>
    <t>Cost category</t>
  </si>
  <si>
    <t>Total investments</t>
  </si>
  <si>
    <t>Total O&amp;M costs</t>
  </si>
  <si>
    <t>Total infrastructure costs</t>
  </si>
  <si>
    <t>Total fixed costs</t>
  </si>
  <si>
    <t>Total variable costs</t>
  </si>
  <si>
    <t>Bus</t>
  </si>
  <si>
    <t>Coach</t>
  </si>
  <si>
    <t>MC</t>
  </si>
  <si>
    <t>LCV</t>
  </si>
  <si>
    <t>HGV
3.5 - 7.5 t</t>
  </si>
  <si>
    <t>HGV
7.5 - 16 t</t>
  </si>
  <si>
    <t>HGV
16 - 32 t</t>
  </si>
  <si>
    <t>HGV
&gt; 32 t</t>
  </si>
  <si>
    <t xml:space="preserve">HGV </t>
  </si>
  <si>
    <t>Passenger car</t>
  </si>
  <si>
    <t>Vehicle category</t>
  </si>
  <si>
    <t>Motorcycle</t>
  </si>
  <si>
    <t>HGV</t>
  </si>
  <si>
    <t>Average infrastructure costs</t>
  </si>
  <si>
    <t>Marginal infrastructure costs</t>
  </si>
  <si>
    <t>Cost type</t>
  </si>
  <si>
    <t>Total costs</t>
  </si>
  <si>
    <t>Variable costs</t>
  </si>
  <si>
    <t>Fixed costs</t>
  </si>
  <si>
    <t>HSL</t>
  </si>
  <si>
    <t>Passengers electric</t>
  </si>
  <si>
    <t>Passengers diesel</t>
  </si>
  <si>
    <t>Freight electric</t>
  </si>
  <si>
    <t>Freight diesel</t>
  </si>
  <si>
    <t>HGV  - average</t>
  </si>
  <si>
    <t>HGV -average</t>
  </si>
  <si>
    <t>Intercity electric</t>
  </si>
  <si>
    <t xml:space="preserve">Intercity diesel </t>
  </si>
  <si>
    <t xml:space="preserve">Regional Electric </t>
  </si>
  <si>
    <t xml:space="preserve">Regional Diesel </t>
  </si>
  <si>
    <t xml:space="preserve">Electric Long Container </t>
  </si>
  <si>
    <t xml:space="preserve">Electric Long Bulk </t>
  </si>
  <si>
    <t xml:space="preserve">Electric Short Container </t>
  </si>
  <si>
    <t xml:space="preserve">Electric Short Bulk </t>
  </si>
  <si>
    <t xml:space="preserve">Diesel Long Container </t>
  </si>
  <si>
    <t xml:space="preserve">Diesel Long Bulk </t>
  </si>
  <si>
    <t xml:space="preserve">Diesel Short Container </t>
  </si>
  <si>
    <t xml:space="preserve">Diesel Short Bulk </t>
  </si>
  <si>
    <t>Train categoy</t>
  </si>
  <si>
    <t>Train category</t>
  </si>
  <si>
    <t>Total rail network</t>
  </si>
  <si>
    <t>n.a.</t>
  </si>
  <si>
    <t>barges</t>
  </si>
  <si>
    <t>vessel with 999 t or less</t>
  </si>
  <si>
    <t>vessel 1000 to 2999 t</t>
  </si>
  <si>
    <t>vessel with 3000 t and more</t>
  </si>
  <si>
    <t>Vessel type</t>
  </si>
  <si>
    <t>average IWT vessel</t>
  </si>
  <si>
    <t>Vienna (AT)</t>
  </si>
  <si>
    <t>Brussels (BE)</t>
  </si>
  <si>
    <t>Sofia (BG)</t>
  </si>
  <si>
    <t>Zagreb (HR)</t>
  </si>
  <si>
    <t>Larnaka (CY)</t>
  </si>
  <si>
    <t>Prague (CZ)</t>
  </si>
  <si>
    <t>Copenhagen (DK)</t>
  </si>
  <si>
    <t>Tallinn (EE)</t>
  </si>
  <si>
    <t>Helsinki (FI)</t>
  </si>
  <si>
    <t>Paris Charles de Gaulle (FR)</t>
  </si>
  <si>
    <t>Paris Orly (FR)</t>
  </si>
  <si>
    <t>Frankfurt (DE)</t>
  </si>
  <si>
    <t>Munich (DE)</t>
  </si>
  <si>
    <t>Athens (EL)</t>
  </si>
  <si>
    <t>Budapest (HU)</t>
  </si>
  <si>
    <t>Dublin (IE)</t>
  </si>
  <si>
    <t>Roma (IT)</t>
  </si>
  <si>
    <t>Riga (LV)</t>
  </si>
  <si>
    <t>Vilnius (LT)</t>
  </si>
  <si>
    <t>Luxembourg (LU)</t>
  </si>
  <si>
    <t>Luga (MT)</t>
  </si>
  <si>
    <t>Amsterdam (NL)</t>
  </si>
  <si>
    <t>Warsaw (PL)</t>
  </si>
  <si>
    <t>Lisbon (PT)</t>
  </si>
  <si>
    <t>Bucharest (RO)</t>
  </si>
  <si>
    <t>Bratislava (SK)</t>
  </si>
  <si>
    <t>Ljubljana (SI)</t>
  </si>
  <si>
    <t>Barcelona (ES)</t>
  </si>
  <si>
    <t>Madrid (ES)</t>
  </si>
  <si>
    <t>Palma de Mallorca (ES)</t>
  </si>
  <si>
    <t>Stockholm (SE)</t>
  </si>
  <si>
    <t>London Heathrow (UK)</t>
  </si>
  <si>
    <t>London Gatwick (UK)</t>
  </si>
  <si>
    <t>Oslo (NO)</t>
  </si>
  <si>
    <t>Zurich (CH)</t>
  </si>
  <si>
    <t>Toronto (CA)</t>
  </si>
  <si>
    <t>Vancouver (CA)</t>
  </si>
  <si>
    <t>Atlanta (US)</t>
  </si>
  <si>
    <t>Los Angeles (US)</t>
  </si>
  <si>
    <t>Tokyo Haneda (JP)</t>
  </si>
  <si>
    <t>Total airport infrastructure costs in 2016 (million €, price level 2016, PPS adjusted)</t>
  </si>
  <si>
    <t>Total infrastructure costs IWT in 2016 (million €, 2016 price level, PPS adjusted)</t>
  </si>
  <si>
    <t>Infrastructure costs per kilometre IWT network in 2016 (1000 €/km IWT network, price level 2016, PPS corrected)</t>
  </si>
  <si>
    <t>Average infrastructure costs average IWT vessel in 2016 (€/1000 tkm, 2016 price level, PPS adjusted)</t>
  </si>
  <si>
    <t>Average infrastructure costs average IWT vessel in 2016 (€/1000 vkm, 2016 price level, PPS adjusted)</t>
  </si>
  <si>
    <t>Marginal infrastructure costs average IWT vessel in 2016 (€/1000 tkm, 2016 price level, PPS adjusted)</t>
  </si>
  <si>
    <t>Marginal infrastructure costs average IWT vessel in 2016 (€/1000 vkm, 2016 price level, PPS adjusted)</t>
  </si>
  <si>
    <t>Marginal infrastructure costs reference IWT vessels in 2016 (€/1000 tkm, 2016 price level, PPS adjusted)</t>
  </si>
  <si>
    <t>Total infrastructure costs HSL in 2016 (mln €, price level 2016, PPS corrected)</t>
  </si>
  <si>
    <t>Total infrastructure costs other rail infrastructure  in 2016 (mln €, price level 2016, PPS corrected)</t>
  </si>
  <si>
    <t>Infrastructure costs per track kilometre  in 2016 (1000 €/track-km, price level 2016, PPS corrected)</t>
  </si>
  <si>
    <t>Total infrastructure costs allocated to train categories in 2016 (million €, price level 2016, PPS corrected)</t>
  </si>
  <si>
    <t>Average infrastructure costs passenger trains in 2016 (€/1000 pkm, 2016 price level, PPS adjusted)</t>
  </si>
  <si>
    <t>Average infrastructure costs freight trains in 2016 (€/1000 tkm, 2016 price level, PPS adjusted)</t>
  </si>
  <si>
    <t>Average infrastructure costs rail transport in 2016 (€/1000 vkm, 2016 price level, PPS adjusted)</t>
  </si>
  <si>
    <t>Marginal infrastructure costs passenger trains in 2016 (€/1000 pkm, 2016 price level, PPS adjusted)</t>
  </si>
  <si>
    <t>Marginal infrastructure costs freight trains in 2016 (€/1000 tkm, 2016 price level, PPS adjusted)</t>
  </si>
  <si>
    <t>Marginal infrastructure costs rail transport in 2016 (€/1000 vkm, 2016 price level, PPS adjusted)</t>
  </si>
  <si>
    <t>Marginal infrastructure costs reference passenger trains in 2016 (€/1000 pkm, 2016 price level, PPS adjusted)</t>
  </si>
  <si>
    <t>Marginal infrastructure costs reference freight trains in 2016 (€/1000 tkm, 2016 price level, PPS adjusted)</t>
  </si>
  <si>
    <t>Total infrastructure costs motorways in 2016 (mln €, price level 2016, PPS corrected)</t>
  </si>
  <si>
    <t>Infrastructure costs per kilometre road network in 2016 (1000 €/km road network, price level 2016, PPS corrected)</t>
  </si>
  <si>
    <t>Total infrastructure costs allocated to vehicle categories - motorways  in 2016 (million €, price level 2016, PPS corrected)</t>
  </si>
  <si>
    <t>Marginal infrastructure costs all transport modes in 2016 (€/1000 vkm, 2016 price level, PPS adjusted)</t>
  </si>
  <si>
    <t>Marginal infrastructure costs freight transport modes in 2016 (€/1000 tkm, 2016 price level, PPS adjusted)</t>
  </si>
  <si>
    <t>Marginal infrastructure costs passenger transport modes in 2016 (€/1000 pkm, 2016 price level, PPS adjusted)</t>
  </si>
  <si>
    <t>Average infrastructure costs all transport modes in 2016 (€/1000 vkm, 2016 price level, PPS adjusted)</t>
  </si>
  <si>
    <t>Average infrastructure costs freight transport modes in 2016 (€/1000 tkm, 2016 price level, PPS adjusted)</t>
  </si>
  <si>
    <t>Average infrastructure costs passenger transport modes in 2016 (€/1000 pkm, 2016 price level, PPS adjusted)</t>
  </si>
  <si>
    <t>Total infrastructure costs allocated to vehicle categories in 2016 (million €, price level 2016, PPS corrected)</t>
  </si>
  <si>
    <t>Total Infrastructure cost in 2016 (mln €, price level 2016, PPS corrected</t>
  </si>
  <si>
    <t>Average infrastructure costs passenger transport modes  in 2016 (€/1000 pkm, 2016 price level, PPS adjusted)</t>
  </si>
  <si>
    <t>Passenger transport</t>
  </si>
  <si>
    <t>Cargo transport</t>
  </si>
  <si>
    <t>Type of transport</t>
  </si>
  <si>
    <t>Total infrastructure costs allocated to passenger and cargo aviation in 2016 (million €, price level 2016, PPS corrected)</t>
  </si>
  <si>
    <t>Average infrastructure costs airports in 2016 (2016 price level, PPS adjusted)</t>
  </si>
  <si>
    <t>In €/LTO</t>
  </si>
  <si>
    <t>In €/passenger</t>
  </si>
  <si>
    <t>In €/pkm</t>
  </si>
  <si>
    <t>Average infrastructure costs airports in 2016 (€/passenger, 2016 price level, not PPS adjusted)</t>
  </si>
  <si>
    <t>Average aircraft</t>
  </si>
  <si>
    <t>Bombardier CRJ900</t>
  </si>
  <si>
    <t>Embraer 190</t>
  </si>
  <si>
    <t>Airbus A320 - 232 </t>
  </si>
  <si>
    <t>Boeing 737 - 700</t>
  </si>
  <si>
    <t>Airbus A340 - 300</t>
  </si>
  <si>
    <t xml:space="preserve">Boeing 777 – 300 ER </t>
  </si>
  <si>
    <t>Marginal infrastructure costs airports in 2016 (€/LTO, 2016 price level, PPS adjusted)</t>
  </si>
  <si>
    <t>Aircraft type</t>
  </si>
  <si>
    <t>Marginal infrastructure costs reference aircrafts in 2016 (€/LTO, 2016 price level, PPS adjusted)</t>
  </si>
  <si>
    <t>Total infrastructure costs maritime transport in 2016 (million €, price level 2016, PPS adjusted)</t>
  </si>
  <si>
    <t>Antwerp (BE)</t>
  </si>
  <si>
    <t>Varna (BG)</t>
  </si>
  <si>
    <t>Limassol (CY)</t>
  </si>
  <si>
    <t>Hamburg (DE)</t>
  </si>
  <si>
    <t>Bremerhaven (DE)</t>
  </si>
  <si>
    <t>Travermunde (DE)</t>
  </si>
  <si>
    <t>Aarhus (DK)</t>
  </si>
  <si>
    <t>Helsingor (DK)</t>
  </si>
  <si>
    <t>Talinn (EE)</t>
  </si>
  <si>
    <t>Algeciras (ES)</t>
  </si>
  <si>
    <t>Valencia (ES)</t>
  </si>
  <si>
    <t>Bilbao (ES)</t>
  </si>
  <si>
    <t>Marseille (FR)</t>
  </si>
  <si>
    <t>Le Havre (FR)</t>
  </si>
  <si>
    <t>Calais (FR)</t>
  </si>
  <si>
    <t>Pireaus (EL)</t>
  </si>
  <si>
    <t>Rijeka (HR)</t>
  </si>
  <si>
    <t>Split (HR)</t>
  </si>
  <si>
    <t>Trieste (IT)</t>
  </si>
  <si>
    <t>Genova (IT)</t>
  </si>
  <si>
    <t>Venice (IT)</t>
  </si>
  <si>
    <t>Klapeida (LT)</t>
  </si>
  <si>
    <t>Marsaxxlokk (MT)</t>
  </si>
  <si>
    <t>Rotterdam (NL)</t>
  </si>
  <si>
    <t>Gdansk (PL)</t>
  </si>
  <si>
    <t>Sines (PT)</t>
  </si>
  <si>
    <t>Constanta (RO)</t>
  </si>
  <si>
    <t>Gothenburg (SE)</t>
  </si>
  <si>
    <t>Koper (SK)</t>
  </si>
  <si>
    <t>Felixstowe (UK)</t>
  </si>
  <si>
    <t>Montreal (CA)</t>
  </si>
  <si>
    <t>Savannah (US)</t>
  </si>
  <si>
    <t>Tokyo (JP)</t>
  </si>
  <si>
    <t>Total infrastructure costs allocated to frieght transport and ropax ferries/cruise vessels in 2016 (million €, price level 2016, PPS adjusted)</t>
  </si>
  <si>
    <t>Freight transport</t>
  </si>
  <si>
    <t>Ropax ferries/cruise vessels</t>
  </si>
  <si>
    <t>Average infrastructure costs maritime freight transport in 2016 (€/tonne, 2016 price level, PPS adjusted)</t>
  </si>
  <si>
    <t>Average infrastructure costs maritime passenger transport in 2016 (€/passenger embarked or disembarked, 2016 price level, PPS adjusted)</t>
  </si>
  <si>
    <t>Average vessel</t>
  </si>
  <si>
    <t>Small container vessel (40,000 dwt)</t>
  </si>
  <si>
    <t>Large container vessel (142,000 dwt)</t>
  </si>
  <si>
    <t>Small bulk vessel (30,000 dwt)</t>
  </si>
  <si>
    <t>Large bulk vessel (206,000 dwt)</t>
  </si>
  <si>
    <t>-</t>
  </si>
  <si>
    <t>Marginal infrastructure costs maritime transport in 2016 (€/tonne or €/passenger, 2016 price level, PPS adjusted)</t>
  </si>
  <si>
    <t>Average freight vessel (€/handled tonne)</t>
  </si>
  <si>
    <t>Average passenger vessel (€/embarked or disembarked passenger)</t>
  </si>
  <si>
    <t>EU27</t>
  </si>
  <si>
    <t>Marginal infrastructure costs maritime transport in 2016 (€/port call, 2016 price level, PPS adjusted)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</si>
</sst>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 * #,##0.00_ ;_ * \-#,##0.00_ ;_ * &quot;-&quot;??_ ;_ @_ "/>
    <numFmt numFmtId="164" formatCode="_-* #,##0.00_-;\-* #,##0.00_-;_-* &quot;-&quot;??_-;_-@_-"/>
    <numFmt numFmtId="165" formatCode="#,##0.000"/>
    <numFmt numFmtId="166" formatCode="0.0"/>
    <numFmt numFmtId="167" formatCode="_-* #,##0.00\ _€_-;\-* #,##0.00\ _€_-;_-* &quot;-&quot;??\ _€_-;_-@_-"/>
    <numFmt numFmtId="168" formatCode="_-* #,##0.00\ &quot;zł&quot;_-;\-* #,##0.00\ &quot;zł&quot;_-;_-* &quot;-&quot;??\ &quot;zł&quot;_-;_-@_-"/>
    <numFmt numFmtId="169" formatCode="_-* #,##0.00\ _z_ł_-;\-* #,##0.00\ _z_ł_-;_-* &quot;-&quot;??\ _z_ł_-;_-@_-"/>
    <numFmt numFmtId="170" formatCode="0.000"/>
  </numFmts>
  <fonts count="6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0"/>
      <color indexed="8"/>
      <name val="Calibri"/>
      <family val="2"/>
    </font>
    <font>
      <sz val="8"/>
      <name val="Arial"/>
      <family val="2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8"/>
      <color theme="3"/>
      <name val="Calibri Light"/>
      <family val="2"/>
      <scheme val="major"/>
    </font>
    <font>
      <b/>
      <sz val="8"/>
      <name val="Arial"/>
      <family val="2"/>
    </font>
    <font>
      <u/>
      <sz val="8"/>
      <color indexed="12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sz val="10"/>
      <name val="Arial CE"/>
      <charset val="238"/>
    </font>
    <font>
      <sz val="11"/>
      <color theme="1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color theme="1"/>
      <name val="Arial"/>
      <family val="2"/>
    </font>
    <font>
      <sz val="10"/>
      <color rgb="FF3F3F76"/>
      <name val="Arial"/>
      <family val="2"/>
    </font>
    <font>
      <sz val="11"/>
      <name val="ＭＳ Ｐゴシック"/>
      <family val="3"/>
      <charset val="128"/>
    </font>
    <font>
      <sz val="10"/>
      <name val="Tms Rmn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u/>
      <sz val="14"/>
      <color rgb="FF0070C0"/>
      <name val="Calibri"/>
      <family val="2"/>
      <scheme val="minor"/>
    </font>
    <font>
      <b/>
      <sz val="11"/>
      <color rgb="FFFFFFFF"/>
      <name val="Calibri"/>
      <family val="2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</fonts>
  <fills count="5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66CCF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rgb="FFE0ACE6"/>
        <bgColor indexed="64"/>
      </patternFill>
    </fill>
    <fill>
      <patternFill patternType="solid">
        <fgColor indexed="26"/>
      </patternFill>
    </fill>
    <fill>
      <patternFill patternType="solid">
        <fgColor rgb="FF0099DC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DADCDD"/>
      </left>
      <right style="thin">
        <color rgb="FFDADCDD"/>
      </right>
      <top style="thin">
        <color rgb="FFDADCDD"/>
      </top>
      <bottom style="thin">
        <color rgb="FFDADCDD"/>
      </bottom>
      <diagonal/>
    </border>
  </borders>
  <cellStyleXfs count="191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  <xf numFmtId="0" fontId="1" fillId="0" borderId="0"/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" fillId="0" borderId="0"/>
    <xf numFmtId="0" fontId="19" fillId="0" borderId="0"/>
    <xf numFmtId="0" fontId="19" fillId="0" borderId="0"/>
    <xf numFmtId="0" fontId="19" fillId="0" borderId="0"/>
    <xf numFmtId="43" fontId="17" fillId="0" borderId="0" applyFont="0" applyFill="0" applyBorder="0" applyAlignment="0" applyProtection="0"/>
    <xf numFmtId="0" fontId="18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8" fillId="0" borderId="0"/>
    <xf numFmtId="0" fontId="1" fillId="8" borderId="8" applyNumberFormat="0" applyFont="0" applyAlignment="0" applyProtection="0"/>
    <xf numFmtId="0" fontId="18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2" fillId="0" borderId="0"/>
    <xf numFmtId="0" fontId="21" fillId="0" borderId="0" applyNumberFormat="0" applyFill="0" applyBorder="0" applyProtection="0"/>
    <xf numFmtId="0" fontId="27" fillId="0" borderId="0" applyNumberFormat="0" applyFill="0" applyBorder="0" applyProtection="0"/>
    <xf numFmtId="0" fontId="28" fillId="0" borderId="0" applyNumberFormat="0" applyFill="0" applyBorder="0" applyProtection="0"/>
    <xf numFmtId="0" fontId="25" fillId="0" borderId="0" applyNumberFormat="0" applyFill="0" applyBorder="0" applyProtection="0"/>
    <xf numFmtId="0" fontId="29" fillId="0" borderId="0" applyNumberFormat="0" applyBorder="0" applyAlignment="0"/>
    <xf numFmtId="0" fontId="30" fillId="0" borderId="0"/>
    <xf numFmtId="0" fontId="31" fillId="0" borderId="0"/>
    <xf numFmtId="0" fontId="33" fillId="34" borderId="0" applyNumberFormat="0" applyBorder="0" applyAlignment="0" applyProtection="0"/>
    <xf numFmtId="0" fontId="33" fillId="35" borderId="0" applyNumberFormat="0" applyBorder="0" applyAlignment="0" applyProtection="0"/>
    <xf numFmtId="0" fontId="33" fillId="36" borderId="0" applyNumberFormat="0" applyBorder="0" applyAlignment="0" applyProtection="0"/>
    <xf numFmtId="0" fontId="33" fillId="37" borderId="0" applyNumberFormat="0" applyBorder="0" applyAlignment="0" applyProtection="0"/>
    <xf numFmtId="0" fontId="33" fillId="38" borderId="0" applyNumberFormat="0" applyBorder="0" applyAlignment="0" applyProtection="0"/>
    <xf numFmtId="0" fontId="33" fillId="39" borderId="0" applyNumberFormat="0" applyBorder="0" applyAlignment="0" applyProtection="0"/>
    <xf numFmtId="0" fontId="33" fillId="40" borderId="0" applyNumberFormat="0" applyBorder="0" applyAlignment="0" applyProtection="0"/>
    <xf numFmtId="0" fontId="33" fillId="41" borderId="0" applyNumberFormat="0" applyBorder="0" applyAlignment="0" applyProtection="0"/>
    <xf numFmtId="0" fontId="33" fillId="42" borderId="0" applyNumberFormat="0" applyBorder="0" applyAlignment="0" applyProtection="0"/>
    <xf numFmtId="0" fontId="33" fillId="37" borderId="0" applyNumberFormat="0" applyBorder="0" applyAlignment="0" applyProtection="0"/>
    <xf numFmtId="0" fontId="33" fillId="40" borderId="0" applyNumberFormat="0" applyBorder="0" applyAlignment="0" applyProtection="0"/>
    <xf numFmtId="0" fontId="33" fillId="43" borderId="0" applyNumberFormat="0" applyBorder="0" applyAlignment="0" applyProtection="0"/>
    <xf numFmtId="0" fontId="34" fillId="44" borderId="0" applyNumberFormat="0" applyBorder="0" applyAlignment="0" applyProtection="0"/>
    <xf numFmtId="0" fontId="34" fillId="41" borderId="0" applyNumberFormat="0" applyBorder="0" applyAlignment="0" applyProtection="0"/>
    <xf numFmtId="0" fontId="34" fillId="42" borderId="0" applyNumberFormat="0" applyBorder="0" applyAlignment="0" applyProtection="0"/>
    <xf numFmtId="0" fontId="34" fillId="45" borderId="0" applyNumberFormat="0" applyBorder="0" applyAlignment="0" applyProtection="0"/>
    <xf numFmtId="0" fontId="34" fillId="46" borderId="0" applyNumberFormat="0" applyBorder="0" applyAlignment="0" applyProtection="0"/>
    <xf numFmtId="0" fontId="34" fillId="47" borderId="0" applyNumberFormat="0" applyBorder="0" applyAlignment="0" applyProtection="0"/>
    <xf numFmtId="0" fontId="34" fillId="48" borderId="0" applyNumberFormat="0" applyBorder="0" applyAlignment="0" applyProtection="0"/>
    <xf numFmtId="0" fontId="34" fillId="49" borderId="0" applyNumberFormat="0" applyBorder="0" applyAlignment="0" applyProtection="0"/>
    <xf numFmtId="0" fontId="34" fillId="50" borderId="0" applyNumberFormat="0" applyBorder="0" applyAlignment="0" applyProtection="0"/>
    <xf numFmtId="0" fontId="34" fillId="45" borderId="0" applyNumberFormat="0" applyBorder="0" applyAlignment="0" applyProtection="0"/>
    <xf numFmtId="0" fontId="34" fillId="46" borderId="0" applyNumberFormat="0" applyBorder="0" applyAlignment="0" applyProtection="0"/>
    <xf numFmtId="0" fontId="34" fillId="51" borderId="0" applyNumberFormat="0" applyBorder="0" applyAlignment="0" applyProtection="0"/>
    <xf numFmtId="0" fontId="35" fillId="39" borderId="13" applyNumberFormat="0" applyAlignment="0" applyProtection="0"/>
    <xf numFmtId="0" fontId="35" fillId="39" borderId="13" applyNumberFormat="0" applyAlignment="0" applyProtection="0"/>
    <xf numFmtId="0" fontId="35" fillId="39" borderId="13" applyNumberFormat="0" applyAlignment="0" applyProtection="0"/>
    <xf numFmtId="0" fontId="36" fillId="52" borderId="14" applyNumberFormat="0" applyAlignment="0" applyProtection="0"/>
    <xf numFmtId="0" fontId="36" fillId="52" borderId="14" applyNumberFormat="0" applyAlignment="0" applyProtection="0"/>
    <xf numFmtId="0" fontId="36" fillId="52" borderId="14" applyNumberFormat="0" applyAlignment="0" applyProtection="0"/>
    <xf numFmtId="0" fontId="37" fillId="36" borderId="0" applyNumberFormat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38" fillId="0" borderId="15" applyNumberFormat="0" applyFill="0" applyAlignment="0" applyProtection="0"/>
    <xf numFmtId="0" fontId="39" fillId="53" borderId="16" applyNumberFormat="0" applyAlignment="0" applyProtection="0"/>
    <xf numFmtId="0" fontId="40" fillId="0" borderId="17" applyNumberFormat="0" applyFill="0" applyAlignment="0" applyProtection="0"/>
    <xf numFmtId="0" fontId="41" fillId="0" borderId="18" applyNumberFormat="0" applyFill="0" applyAlignment="0" applyProtection="0"/>
    <xf numFmtId="0" fontId="42" fillId="0" borderId="19" applyNumberFormat="0" applyFill="0" applyAlignment="0" applyProtection="0"/>
    <xf numFmtId="0" fontId="42" fillId="0" borderId="0" applyNumberFormat="0" applyFill="0" applyBorder="0" applyAlignment="0" applyProtection="0"/>
    <xf numFmtId="0" fontId="43" fillId="54" borderId="0" applyNumberFormat="0" applyBorder="0" applyAlignment="0" applyProtection="0"/>
    <xf numFmtId="0" fontId="18" fillId="0" borderId="0"/>
    <xf numFmtId="0" fontId="18" fillId="0" borderId="0"/>
    <xf numFmtId="0" fontId="31" fillId="0" borderId="0"/>
    <xf numFmtId="0" fontId="44" fillId="0" borderId="0"/>
    <xf numFmtId="0" fontId="1" fillId="0" borderId="0"/>
    <xf numFmtId="0" fontId="4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/>
    <xf numFmtId="0" fontId="44" fillId="0" borderId="0"/>
    <xf numFmtId="0" fontId="31" fillId="0" borderId="0"/>
    <xf numFmtId="0" fontId="31" fillId="0" borderId="0"/>
    <xf numFmtId="0" fontId="33" fillId="0" borderId="0"/>
    <xf numFmtId="0" fontId="33" fillId="0" borderId="0"/>
    <xf numFmtId="0" fontId="33" fillId="0" borderId="0"/>
    <xf numFmtId="0" fontId="45" fillId="0" borderId="0"/>
    <xf numFmtId="0" fontId="31" fillId="0" borderId="0"/>
    <xf numFmtId="0" fontId="1" fillId="0" borderId="0"/>
    <xf numFmtId="0" fontId="31" fillId="0" borderId="0"/>
    <xf numFmtId="0" fontId="30" fillId="0" borderId="0"/>
    <xf numFmtId="0" fontId="45" fillId="0" borderId="0"/>
    <xf numFmtId="0" fontId="46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18" fillId="0" borderId="0"/>
    <xf numFmtId="0" fontId="33" fillId="0" borderId="0"/>
    <xf numFmtId="0" fontId="31" fillId="0" borderId="0"/>
    <xf numFmtId="0" fontId="47" fillId="52" borderId="13" applyNumberFormat="0" applyAlignment="0" applyProtection="0"/>
    <xf numFmtId="0" fontId="47" fillId="52" borderId="13" applyNumberFormat="0" applyAlignment="0" applyProtection="0"/>
    <xf numFmtId="0" fontId="47" fillId="52" borderId="13" applyNumberFormat="0" applyAlignment="0" applyProtection="0"/>
    <xf numFmtId="9" fontId="33" fillId="0" borderId="0" applyFont="0" applyFill="0" applyBorder="0" applyAlignment="0" applyProtection="0"/>
    <xf numFmtId="0" fontId="48" fillId="0" borderId="20" applyNumberFormat="0" applyFill="0" applyAlignment="0" applyProtection="0"/>
    <xf numFmtId="0" fontId="48" fillId="0" borderId="20" applyNumberFormat="0" applyFill="0" applyAlignment="0" applyProtection="0"/>
    <xf numFmtId="0" fontId="48" fillId="0" borderId="20" applyNumberFormat="0" applyFill="0" applyAlignment="0" applyProtection="0"/>
    <xf numFmtId="165" fontId="32" fillId="55" borderId="12">
      <alignment horizontal="center" vertical="center" wrapText="1"/>
    </xf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31" fillId="56" borderId="21" applyNumberFormat="0" applyFont="0" applyAlignment="0" applyProtection="0"/>
    <xf numFmtId="0" fontId="33" fillId="56" borderId="21" applyNumberFormat="0" applyFont="0" applyAlignment="0" applyProtection="0"/>
    <xf numFmtId="0" fontId="33" fillId="56" borderId="21" applyNumberFormat="0" applyFont="0" applyAlignment="0" applyProtection="0"/>
    <xf numFmtId="0" fontId="33" fillId="56" borderId="21" applyNumberFormat="0" applyFont="0" applyAlignment="0" applyProtection="0"/>
    <xf numFmtId="0" fontId="31" fillId="56" borderId="21" applyNumberFormat="0" applyFont="0" applyAlignment="0" applyProtection="0"/>
    <xf numFmtId="0" fontId="31" fillId="56" borderId="21" applyNumberFormat="0" applyFont="0" applyAlignment="0" applyProtection="0"/>
    <xf numFmtId="168" fontId="1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22" fillId="0" borderId="0" applyFont="0" applyFill="0" applyBorder="0" applyAlignment="0" applyProtection="0"/>
    <xf numFmtId="0" fontId="52" fillId="35" borderId="0" applyNumberFormat="0" applyBorder="0" applyAlignment="0" applyProtection="0"/>
    <xf numFmtId="0" fontId="53" fillId="0" borderId="0"/>
    <xf numFmtId="0" fontId="54" fillId="5" borderId="4"/>
    <xf numFmtId="0" fontId="18" fillId="0" borderId="0"/>
    <xf numFmtId="164" fontId="18" fillId="0" borderId="0" applyFont="0" applyFill="0" applyBorder="0" applyAlignment="0" applyProtection="0"/>
    <xf numFmtId="0" fontId="53" fillId="0" borderId="0"/>
    <xf numFmtId="0" fontId="1" fillId="0" borderId="0"/>
    <xf numFmtId="167" fontId="1" fillId="0" borderId="0" applyFont="0" applyFill="0" applyBorder="0" applyAlignment="0" applyProtection="0"/>
    <xf numFmtId="0" fontId="55" fillId="0" borderId="0"/>
    <xf numFmtId="38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0" fontId="19" fillId="0" borderId="0"/>
    <xf numFmtId="0" fontId="19" fillId="0" borderId="0"/>
    <xf numFmtId="43" fontId="17" fillId="0" borderId="0" applyFont="0" applyFill="0" applyBorder="0" applyAlignment="0" applyProtection="0"/>
    <xf numFmtId="0" fontId="25" fillId="0" borderId="0" applyNumberFormat="0" applyFill="0" applyBorder="0" applyProtection="0"/>
    <xf numFmtId="0" fontId="56" fillId="0" borderId="0"/>
    <xf numFmtId="43" fontId="1" fillId="0" borderId="0" applyFont="0" applyFill="0" applyBorder="0" applyAlignment="0" applyProtection="0"/>
    <xf numFmtId="0" fontId="19" fillId="0" borderId="0"/>
    <xf numFmtId="43" fontId="1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0" fillId="57" borderId="22">
      <alignment horizontal="center"/>
    </xf>
  </cellStyleXfs>
  <cellXfs count="58">
    <xf numFmtId="0" fontId="0" fillId="0" borderId="0" xfId="0"/>
    <xf numFmtId="0" fontId="17" fillId="33" borderId="10" xfId="42" applyFont="1" applyFill="1" applyBorder="1"/>
    <xf numFmtId="0" fontId="17" fillId="0" borderId="0" xfId="42" applyFont="1" applyFill="1" applyBorder="1"/>
    <xf numFmtId="0" fontId="57" fillId="33" borderId="10" xfId="42" applyFont="1" applyFill="1" applyBorder="1"/>
    <xf numFmtId="0" fontId="59" fillId="0" borderId="0" xfId="42" applyFont="1"/>
    <xf numFmtId="1" fontId="17" fillId="33" borderId="10" xfId="42" applyNumberFormat="1" applyFill="1" applyBorder="1"/>
    <xf numFmtId="1" fontId="17" fillId="0" borderId="0" xfId="42" applyNumberFormat="1" applyFill="1" applyBorder="1"/>
    <xf numFmtId="166" fontId="17" fillId="33" borderId="10" xfId="42" applyNumberFormat="1" applyFill="1" applyBorder="1"/>
    <xf numFmtId="166" fontId="17" fillId="0" borderId="10" xfId="42" applyNumberFormat="1" applyBorder="1"/>
    <xf numFmtId="1" fontId="17" fillId="0" borderId="10" xfId="42" applyNumberFormat="1" applyFont="1" applyFill="1" applyBorder="1"/>
    <xf numFmtId="0" fontId="17" fillId="33" borderId="11" xfId="42" applyFont="1" applyFill="1" applyBorder="1"/>
    <xf numFmtId="166" fontId="17" fillId="0" borderId="10" xfId="42" applyNumberFormat="1" applyFill="1" applyBorder="1"/>
    <xf numFmtId="0" fontId="17" fillId="0" borderId="0" xfId="42"/>
    <xf numFmtId="0" fontId="0" fillId="0" borderId="0" xfId="0"/>
    <xf numFmtId="0" fontId="57" fillId="0" borderId="0" xfId="42" applyFont="1"/>
    <xf numFmtId="0" fontId="17" fillId="0" borderId="10" xfId="42" applyBorder="1"/>
    <xf numFmtId="0" fontId="17" fillId="33" borderId="11" xfId="42" applyFill="1" applyBorder="1"/>
    <xf numFmtId="0" fontId="57" fillId="33" borderId="11" xfId="42" applyFont="1" applyFill="1" applyBorder="1"/>
    <xf numFmtId="1" fontId="17" fillId="0" borderId="10" xfId="42" applyNumberFormat="1" applyFill="1" applyBorder="1"/>
    <xf numFmtId="0" fontId="0" fillId="0" borderId="0" xfId="0"/>
    <xf numFmtId="0" fontId="17" fillId="0" borderId="0" xfId="42"/>
    <xf numFmtId="3" fontId="17" fillId="0" borderId="0" xfId="42" applyNumberFormat="1"/>
    <xf numFmtId="0" fontId="57" fillId="0" borderId="0" xfId="42" applyFont="1"/>
    <xf numFmtId="0" fontId="17" fillId="0" borderId="0" xfId="42" applyFill="1"/>
    <xf numFmtId="0" fontId="17" fillId="33" borderId="10" xfId="42" applyFill="1" applyBorder="1"/>
    <xf numFmtId="0" fontId="17" fillId="0" borderId="10" xfId="42" applyBorder="1"/>
    <xf numFmtId="1" fontId="17" fillId="0" borderId="10" xfId="42" applyNumberFormat="1" applyBorder="1"/>
    <xf numFmtId="1" fontId="17" fillId="0" borderId="0" xfId="42" applyNumberFormat="1"/>
    <xf numFmtId="0" fontId="17" fillId="33" borderId="11" xfId="42" applyFill="1" applyBorder="1"/>
    <xf numFmtId="0" fontId="57" fillId="33" borderId="11" xfId="42" applyFont="1" applyFill="1" applyBorder="1"/>
    <xf numFmtId="0" fontId="17" fillId="0" borderId="0" xfId="42" applyBorder="1"/>
    <xf numFmtId="0" fontId="58" fillId="0" borderId="10" xfId="0" applyFont="1" applyFill="1" applyBorder="1" applyAlignment="1"/>
    <xf numFmtId="1" fontId="17" fillId="0" borderId="10" xfId="42" applyNumberFormat="1" applyFill="1" applyBorder="1"/>
    <xf numFmtId="166" fontId="17" fillId="0" borderId="0" xfId="42" applyNumberFormat="1"/>
    <xf numFmtId="0" fontId="17" fillId="0" borderId="10" xfId="42" applyFont="1" applyFill="1" applyBorder="1"/>
    <xf numFmtId="170" fontId="17" fillId="0" borderId="10" xfId="42" applyNumberFormat="1" applyBorder="1"/>
    <xf numFmtId="166" fontId="17" fillId="0" borderId="0" xfId="42" applyNumberFormat="1" applyBorder="1"/>
    <xf numFmtId="166" fontId="61" fillId="0" borderId="10" xfId="0" applyNumberFormat="1" applyFont="1" applyFill="1" applyBorder="1" applyAlignment="1">
      <alignment horizontal="right"/>
    </xf>
    <xf numFmtId="166" fontId="61" fillId="0" borderId="10" xfId="0" applyNumberFormat="1" applyFont="1" applyFill="1" applyBorder="1" applyAlignment="1">
      <alignment horizontal="right" vertical="center"/>
    </xf>
    <xf numFmtId="1" fontId="61" fillId="58" borderId="10" xfId="0" applyNumberFormat="1" applyFont="1" applyFill="1" applyBorder="1" applyAlignment="1">
      <alignment horizontal="right"/>
    </xf>
    <xf numFmtId="2" fontId="61" fillId="0" borderId="10" xfId="0" applyNumberFormat="1" applyFont="1" applyFill="1" applyBorder="1" applyAlignment="1">
      <alignment horizontal="center"/>
    </xf>
    <xf numFmtId="1" fontId="61" fillId="0" borderId="10" xfId="0" applyNumberFormat="1" applyFont="1" applyFill="1" applyBorder="1" applyAlignment="1">
      <alignment horizontal="center"/>
    </xf>
    <xf numFmtId="170" fontId="61" fillId="0" borderId="10" xfId="0" applyNumberFormat="1" applyFont="1" applyFill="1" applyBorder="1" applyAlignment="1">
      <alignment horizontal="center"/>
    </xf>
    <xf numFmtId="1" fontId="17" fillId="0" borderId="10" xfId="42" applyNumberFormat="1" applyBorder="1" applyAlignment="1">
      <alignment horizontal="center"/>
    </xf>
    <xf numFmtId="1" fontId="62" fillId="0" borderId="0" xfId="42" applyNumberFormat="1" applyFont="1"/>
    <xf numFmtId="0" fontId="17" fillId="58" borderId="10" xfId="42" applyFill="1" applyBorder="1"/>
    <xf numFmtId="1" fontId="17" fillId="58" borderId="10" xfId="42" applyNumberFormat="1" applyFill="1" applyBorder="1"/>
    <xf numFmtId="0" fontId="17" fillId="58" borderId="0" xfId="42" applyFill="1"/>
    <xf numFmtId="1" fontId="17" fillId="58" borderId="0" xfId="42" applyNumberFormat="1" applyFill="1"/>
    <xf numFmtId="1" fontId="58" fillId="58" borderId="10" xfId="42" applyNumberFormat="1" applyFont="1" applyFill="1" applyBorder="1"/>
    <xf numFmtId="1" fontId="17" fillId="58" borderId="10" xfId="42" applyNumberFormat="1" applyFont="1" applyFill="1" applyBorder="1"/>
    <xf numFmtId="0" fontId="17" fillId="58" borderId="0" xfId="42" applyFont="1" applyFill="1" applyBorder="1"/>
    <xf numFmtId="166" fontId="17" fillId="58" borderId="10" xfId="42" applyNumberFormat="1" applyFill="1" applyBorder="1"/>
    <xf numFmtId="166" fontId="17" fillId="58" borderId="0" xfId="42" applyNumberFormat="1" applyFill="1"/>
    <xf numFmtId="2" fontId="17" fillId="0" borderId="0" xfId="42" applyNumberFormat="1"/>
    <xf numFmtId="2" fontId="17" fillId="58" borderId="0" xfId="42" applyNumberFormat="1" applyFill="1"/>
    <xf numFmtId="1" fontId="17" fillId="0" borderId="0" xfId="42" applyNumberFormat="1" applyFill="1"/>
    <xf numFmtId="0" fontId="17" fillId="0" borderId="10" xfId="42" applyFill="1" applyBorder="1"/>
  </cellXfs>
  <cellStyles count="191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20% - akcent 1 2" xfId="70"/>
    <cellStyle name="20% - akcent 2 2" xfId="71"/>
    <cellStyle name="20% - akcent 3 2" xfId="72"/>
    <cellStyle name="20% - akcent 4 2" xfId="73"/>
    <cellStyle name="20% - akcent 5 2" xfId="74"/>
    <cellStyle name="20% - akcent 6 2" xfId="75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40% - akcent 1 2" xfId="76"/>
    <cellStyle name="40% - akcent 2 2" xfId="77"/>
    <cellStyle name="40% - akcent 3 2" xfId="78"/>
    <cellStyle name="40% - akcent 4 2" xfId="79"/>
    <cellStyle name="40% - akcent 5 2" xfId="80"/>
    <cellStyle name="40% - akcent 6 2" xfId="8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60% - akcent 1 2" xfId="82"/>
    <cellStyle name="60% - akcent 2 2" xfId="83"/>
    <cellStyle name="60% - akcent 3 2" xfId="84"/>
    <cellStyle name="60% - akcent 4 2" xfId="85"/>
    <cellStyle name="60% - akcent 5 2" xfId="86"/>
    <cellStyle name="60% - akcent 6 2" xfId="87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Akcent 1 2" xfId="88"/>
    <cellStyle name="Akcent 2 2" xfId="89"/>
    <cellStyle name="Akcent 3 2" xfId="90"/>
    <cellStyle name="Akcent 4 2" xfId="91"/>
    <cellStyle name="Akcent 5 2" xfId="92"/>
    <cellStyle name="Akcent 6 2" xfId="93"/>
    <cellStyle name="Berekening" xfId="10" builtinId="22" customBuiltin="1"/>
    <cellStyle name="Comma [0] 2" xfId="174"/>
    <cellStyle name="Comma 2" xfId="172"/>
    <cellStyle name="Controlecel" xfId="12" builtinId="23" customBuiltin="1"/>
    <cellStyle name="Dane wejściowe 2" xfId="94"/>
    <cellStyle name="Dane wejściowe 2 2" xfId="95"/>
    <cellStyle name="Dane wejściowe 2 3" xfId="96"/>
    <cellStyle name="Dane wyjściowe 2" xfId="97"/>
    <cellStyle name="Dane wyjściowe 2 2" xfId="98"/>
    <cellStyle name="Dane wyjściowe 2 3" xfId="99"/>
    <cellStyle name="Dobre 2" xfId="100"/>
    <cellStyle name="Dziesiętny 2" xfId="101"/>
    <cellStyle name="Dziesiętny 2 2" xfId="102"/>
    <cellStyle name="Dziesiętny 3" xfId="103"/>
    <cellStyle name="Excel.Chart" xfId="59"/>
    <cellStyle name="Gekoppelde cel" xfId="11" builtinId="24" customBuiltin="1"/>
    <cellStyle name="Goed" xfId="5" builtinId="26" customBuiltin="1"/>
    <cellStyle name="Header" xfId="64"/>
    <cellStyle name="Header 2" xfId="190"/>
    <cellStyle name="Hipervínculo 2" xfId="60"/>
    <cellStyle name="Hyperlink 2" xfId="55"/>
    <cellStyle name="Hyperlink 3" xfId="65"/>
    <cellStyle name="Invoer" xfId="8" builtinId="20" customBuiltin="1"/>
    <cellStyle name="Invoer 2" xfId="167"/>
    <cellStyle name="Komma 2" xfId="43"/>
    <cellStyle name="Komma 2 2" xfId="52"/>
    <cellStyle name="Komma 2 2 2" xfId="189"/>
    <cellStyle name="Komma 2 3" xfId="187"/>
    <cellStyle name="Komma 3" xfId="54"/>
    <cellStyle name="Komma 3 2" xfId="188"/>
    <cellStyle name="Komma 4" xfId="169"/>
    <cellStyle name="Komma 4 2" xfId="186"/>
    <cellStyle name="Komma 5" xfId="49"/>
    <cellStyle name="Komma 6" xfId="178"/>
    <cellStyle name="Komma 7" xfId="183"/>
    <cellStyle name="Komma 8" xfId="181"/>
    <cellStyle name="Komma 9" xfId="185"/>
    <cellStyle name="Komórka połączona 2" xfId="104"/>
    <cellStyle name="Komórka zaznaczona 2" xfId="105"/>
    <cellStyle name="Kop 1" xfId="1" builtinId="16" customBuiltin="1"/>
    <cellStyle name="Kop 2" xfId="2" builtinId="17" customBuiltin="1"/>
    <cellStyle name="Kop 3" xfId="3" builtinId="18" customBuiltin="1"/>
    <cellStyle name="Kop 4" xfId="4" builtinId="19" customBuiltin="1"/>
    <cellStyle name="Nagłówek 1 2" xfId="106"/>
    <cellStyle name="Nagłówek 2 2" xfId="107"/>
    <cellStyle name="Nagłówek 3 2" xfId="108"/>
    <cellStyle name="Nagłówek 4 2" xfId="109"/>
    <cellStyle name="Neutraal" xfId="7" builtinId="28" customBuiltin="1"/>
    <cellStyle name="Neutralne 2" xfId="110"/>
    <cellStyle name="Normal 2" xfId="48"/>
    <cellStyle name="Normal 2 2" xfId="57"/>
    <cellStyle name="Normal 2 3" xfId="171"/>
    <cellStyle name="Normal 2 4" xfId="173"/>
    <cellStyle name="Normal 3" xfId="111"/>
    <cellStyle name="Normal 3 2" xfId="112"/>
    <cellStyle name="Normal 3 3" xfId="176"/>
    <cellStyle name="Normal 4" xfId="177"/>
    <cellStyle name="Normal 5" xfId="170"/>
    <cellStyle name="Normal_11908a_new updated" xfId="180"/>
    <cellStyle name="Normalny 10" xfId="113"/>
    <cellStyle name="Normalny 2" xfId="114"/>
    <cellStyle name="Normalny 2 2" xfId="115"/>
    <cellStyle name="Normalny 2 2 2" xfId="116"/>
    <cellStyle name="Normalny 2 3" xfId="117"/>
    <cellStyle name="Normalny 2 4" xfId="118"/>
    <cellStyle name="Normalny 2 5" xfId="119"/>
    <cellStyle name="Normalny 2 6" xfId="120"/>
    <cellStyle name="Normalny 2 7" xfId="121"/>
    <cellStyle name="Normalny 2 8" xfId="122"/>
    <cellStyle name="Normalny 2 9" xfId="123"/>
    <cellStyle name="Normalny 3" xfId="124"/>
    <cellStyle name="Normalny 3 2" xfId="69"/>
    <cellStyle name="Normalny 3 2 2" xfId="125"/>
    <cellStyle name="Normalny 3 3" xfId="126"/>
    <cellStyle name="Normalny 3 4" xfId="127"/>
    <cellStyle name="Normalny 3 5" xfId="128"/>
    <cellStyle name="Normalny 3 6" xfId="129"/>
    <cellStyle name="Normalny 3 7" xfId="130"/>
    <cellStyle name="Normalny 4" xfId="131"/>
    <cellStyle name="Normalny 4 2" xfId="132"/>
    <cellStyle name="Normalny 4 2 2" xfId="133"/>
    <cellStyle name="Normalny 4 3" xfId="134"/>
    <cellStyle name="Normalny 4 4" xfId="135"/>
    <cellStyle name="Normalny 5" xfId="136"/>
    <cellStyle name="Normalny 5 2" xfId="137"/>
    <cellStyle name="Normalny 6" xfId="138"/>
    <cellStyle name="Normalny 6 2" xfId="139"/>
    <cellStyle name="Normalny 7" xfId="140"/>
    <cellStyle name="Normalny 8" xfId="141"/>
    <cellStyle name="Normalny 9" xfId="142"/>
    <cellStyle name="Notitie" xfId="14" builtinId="10" customBuiltin="1"/>
    <cellStyle name="Notitie 2" xfId="58"/>
    <cellStyle name="Obliczenia 2" xfId="143"/>
    <cellStyle name="Obliczenia 2 2" xfId="144"/>
    <cellStyle name="Obliczenia 2 3" xfId="145"/>
    <cellStyle name="Ongeldig" xfId="6" builtinId="27" customBuiltin="1"/>
    <cellStyle name="Percent 2" xfId="175"/>
    <cellStyle name="Procent 2" xfId="44"/>
    <cellStyle name="Procent 2 2" xfId="53"/>
    <cellStyle name="Procentowy 2" xfId="146"/>
    <cellStyle name="Standaard" xfId="0" builtinId="0"/>
    <cellStyle name="Standaard 2" xfId="42"/>
    <cellStyle name="Standaard 2 2" xfId="45"/>
    <cellStyle name="Standaard 2 2 2" xfId="61"/>
    <cellStyle name="Standaard 2 3" xfId="62"/>
    <cellStyle name="Standaard 3" xfId="46"/>
    <cellStyle name="Standaard 3 2" xfId="182"/>
    <cellStyle name="Standaard 4" xfId="41"/>
    <cellStyle name="Standaard 4 2" xfId="63"/>
    <cellStyle name="Standaard 4 3" xfId="50"/>
    <cellStyle name="Standaard 5" xfId="47"/>
    <cellStyle name="Standaard 5 2" xfId="67"/>
    <cellStyle name="Standaard 6" xfId="68"/>
    <cellStyle name="Standaard 7" xfId="166"/>
    <cellStyle name="Standaard 8" xfId="168"/>
    <cellStyle name="Standaard 9" xfId="51"/>
    <cellStyle name="Standard 2" xfId="184"/>
    <cellStyle name="Suma 2" xfId="147"/>
    <cellStyle name="Suma 2 2" xfId="148"/>
    <cellStyle name="Suma 2 3" xfId="149"/>
    <cellStyle name="sylwia 1" xfId="150"/>
    <cellStyle name="Tekst objaśnienia 2" xfId="151"/>
    <cellStyle name="Tekst ostrzeżenia 2" xfId="152"/>
    <cellStyle name="Titel 2" xfId="56"/>
    <cellStyle name="Titel 3" xfId="66"/>
    <cellStyle name="Title" xfId="179"/>
    <cellStyle name="Totaal" xfId="16" builtinId="25" customBuiltin="1"/>
    <cellStyle name="Tytuł 2" xfId="153"/>
    <cellStyle name="Uitvoer" xfId="9" builtinId="21" customBuiltin="1"/>
    <cellStyle name="Uwaga 2" xfId="154"/>
    <cellStyle name="Uwaga 2 2" xfId="155"/>
    <cellStyle name="Uwaga 2 2 2" xfId="156"/>
    <cellStyle name="Uwaga 2 2 3" xfId="157"/>
    <cellStyle name="Uwaga 2 3" xfId="158"/>
    <cellStyle name="Uwaga 2 4" xfId="159"/>
    <cellStyle name="Verklarende tekst" xfId="15" builtinId="53" customBuiltin="1"/>
    <cellStyle name="Waarschuwingstekst" xfId="13" builtinId="11" customBuiltin="1"/>
    <cellStyle name="Walutowy 2" xfId="160"/>
    <cellStyle name="Walutowy 2 2" xfId="161"/>
    <cellStyle name="Walutowy 2 2 2" xfId="162"/>
    <cellStyle name="Walutowy 2 3" xfId="163"/>
    <cellStyle name="Walutowy 3" xfId="164"/>
    <cellStyle name="Złe 2" xfId="165"/>
  </cellStyles>
  <dxfs count="7">
    <dxf>
      <fill>
        <patternFill>
          <bgColor rgb="FFDEE3F0"/>
        </patternFill>
      </fill>
    </dxf>
    <dxf>
      <fill>
        <patternFill>
          <bgColor rgb="FFDEE3F0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border>
        <left/>
        <right/>
        <top/>
        <bottom/>
        <vertical/>
        <horizontal style="hair">
          <color auto="1"/>
        </horizontal>
      </border>
    </dxf>
  </dxfs>
  <tableStyles count="1" defaultTableStyle="TableStyleMedium2" defaultPivotStyle="PivotStyleLight16">
    <tableStyle name="INFRAS - Tabelle 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4"/>
  <sheetViews>
    <sheetView showGridLines="0" tabSelected="1" topLeftCell="A22" zoomScale="70" zoomScaleNormal="70" workbookViewId="0">
      <selection activeCell="AK10" sqref="AK10"/>
    </sheetView>
  </sheetViews>
  <sheetFormatPr defaultColWidth="9.140625" defaultRowHeight="12.75"/>
  <cols>
    <col min="1" max="1" width="21.140625" style="12" customWidth="1"/>
    <col min="2" max="36" width="9.28515625" style="12" bestFit="1" customWidth="1"/>
    <col min="37" max="37" width="9.42578125" style="12" bestFit="1" customWidth="1"/>
    <col min="38" max="16384" width="9.140625" style="12"/>
  </cols>
  <sheetData>
    <row r="1" spans="1:38" s="20" customFormat="1" ht="18.75">
      <c r="A1" s="4" t="s">
        <v>39</v>
      </c>
    </row>
    <row r="2" spans="1:38" s="20" customFormat="1"/>
    <row r="3" spans="1:38" ht="15">
      <c r="A3" s="14" t="s">
        <v>160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</row>
    <row r="4" spans="1:38">
      <c r="A4" s="17" t="s">
        <v>36</v>
      </c>
      <c r="B4" s="16" t="s">
        <v>0</v>
      </c>
      <c r="C4" s="16" t="s">
        <v>1</v>
      </c>
      <c r="D4" s="16" t="s">
        <v>2</v>
      </c>
      <c r="E4" s="16" t="s">
        <v>3</v>
      </c>
      <c r="F4" s="16" t="s">
        <v>4</v>
      </c>
      <c r="G4" s="16" t="s">
        <v>5</v>
      </c>
      <c r="H4" s="16" t="s">
        <v>6</v>
      </c>
      <c r="I4" s="16" t="s">
        <v>7</v>
      </c>
      <c r="J4" s="16" t="s">
        <v>8</v>
      </c>
      <c r="K4" s="16" t="s">
        <v>9</v>
      </c>
      <c r="L4" s="16" t="s">
        <v>10</v>
      </c>
      <c r="M4" s="16" t="s">
        <v>11</v>
      </c>
      <c r="N4" s="16" t="s">
        <v>12</v>
      </c>
      <c r="O4" s="16" t="s">
        <v>13</v>
      </c>
      <c r="P4" s="16" t="s">
        <v>14</v>
      </c>
      <c r="Q4" s="16" t="s">
        <v>15</v>
      </c>
      <c r="R4" s="16" t="s">
        <v>16</v>
      </c>
      <c r="S4" s="16" t="s">
        <v>17</v>
      </c>
      <c r="T4" s="16" t="s">
        <v>18</v>
      </c>
      <c r="U4" s="16" t="s">
        <v>19</v>
      </c>
      <c r="V4" s="16" t="s">
        <v>20</v>
      </c>
      <c r="W4" s="16" t="s">
        <v>21</v>
      </c>
      <c r="X4" s="16" t="s">
        <v>22</v>
      </c>
      <c r="Y4" s="16" t="s">
        <v>23</v>
      </c>
      <c r="Z4" s="16" t="s">
        <v>24</v>
      </c>
      <c r="AA4" s="16" t="s">
        <v>25</v>
      </c>
      <c r="AB4" s="16" t="s">
        <v>26</v>
      </c>
      <c r="AC4" s="16" t="s">
        <v>27</v>
      </c>
      <c r="AD4" s="16" t="s">
        <v>28</v>
      </c>
      <c r="AE4" s="16" t="s">
        <v>29</v>
      </c>
      <c r="AF4" s="16" t="s">
        <v>30</v>
      </c>
      <c r="AG4" s="16" t="s">
        <v>31</v>
      </c>
      <c r="AH4" s="16" t="s">
        <v>32</v>
      </c>
      <c r="AI4" s="16" t="s">
        <v>33</v>
      </c>
      <c r="AJ4" s="16" t="s">
        <v>34</v>
      </c>
      <c r="AK4" s="16" t="s">
        <v>35</v>
      </c>
      <c r="AL4" s="28" t="s">
        <v>229</v>
      </c>
    </row>
    <row r="5" spans="1:38">
      <c r="A5" s="15" t="s">
        <v>37</v>
      </c>
      <c r="B5" s="18">
        <v>4569.5648384378565</v>
      </c>
      <c r="C5" s="18">
        <v>2729.1712967443141</v>
      </c>
      <c r="D5" s="18">
        <v>1644.4138226478181</v>
      </c>
      <c r="E5" s="18">
        <v>1534.7287800081008</v>
      </c>
      <c r="F5" s="18">
        <v>247.80410383835124</v>
      </c>
      <c r="G5" s="18">
        <v>3804.9745549784448</v>
      </c>
      <c r="H5" s="18">
        <v>1037.1785381827376</v>
      </c>
      <c r="I5" s="18">
        <v>599.11560754509458</v>
      </c>
      <c r="J5" s="18">
        <v>1432.4800664378374</v>
      </c>
      <c r="K5" s="18">
        <v>18524.267935150914</v>
      </c>
      <c r="L5" s="18">
        <v>20731.508741739261</v>
      </c>
      <c r="M5" s="18">
        <v>3256.7644012032142</v>
      </c>
      <c r="N5" s="18">
        <v>2134.1288740076279</v>
      </c>
      <c r="O5" s="18">
        <v>1839.3981742885942</v>
      </c>
      <c r="P5" s="18">
        <v>20764.07401611338</v>
      </c>
      <c r="Q5" s="18">
        <v>685.79697971950827</v>
      </c>
      <c r="R5" s="18">
        <v>1659.7872670478632</v>
      </c>
      <c r="S5" s="18">
        <v>323.41014069480497</v>
      </c>
      <c r="T5" s="18">
        <v>26.532516517114924</v>
      </c>
      <c r="U5" s="18">
        <v>7678.6738045805714</v>
      </c>
      <c r="V5" s="18">
        <v>7806.0626622408236</v>
      </c>
      <c r="W5" s="18">
        <v>5931.1120271246855</v>
      </c>
      <c r="X5" s="18">
        <v>6854.001664047928</v>
      </c>
      <c r="Y5" s="18">
        <v>1286.0625339476978</v>
      </c>
      <c r="Z5" s="18">
        <v>791.44234140047479</v>
      </c>
      <c r="AA5" s="18">
        <v>14542.458036260108</v>
      </c>
      <c r="AB5" s="18">
        <v>1491.2515003885733</v>
      </c>
      <c r="AC5" s="18">
        <v>11610.349541530888</v>
      </c>
      <c r="AD5" s="18">
        <v>2005.2677974118672</v>
      </c>
      <c r="AE5" s="18">
        <v>4056.7845586907988</v>
      </c>
      <c r="AF5" s="18">
        <v>2123.7172284415979</v>
      </c>
      <c r="AG5" s="18">
        <v>829.7495350060243</v>
      </c>
      <c r="AH5" s="18">
        <v>10274.44699386608</v>
      </c>
      <c r="AI5" s="18">
        <v>2054.3141790916056</v>
      </c>
      <c r="AJ5" s="18">
        <v>104388.24612066058</v>
      </c>
      <c r="AK5" s="18">
        <v>145536.51476682458</v>
      </c>
      <c r="AL5" s="32">
        <f>AK5-AC5</f>
        <v>133926.16522529369</v>
      </c>
    </row>
    <row r="6" spans="1:38">
      <c r="A6" s="15" t="s">
        <v>38</v>
      </c>
      <c r="B6" s="18">
        <v>2875.8289839433205</v>
      </c>
      <c r="C6" s="18">
        <v>678.38329153563427</v>
      </c>
      <c r="D6" s="18">
        <v>248.43789247468436</v>
      </c>
      <c r="E6" s="18">
        <v>713.40651098820365</v>
      </c>
      <c r="F6" s="18">
        <v>186.00651963707739</v>
      </c>
      <c r="G6" s="18">
        <v>1713.2350115922086</v>
      </c>
      <c r="H6" s="18">
        <v>637.68169924293932</v>
      </c>
      <c r="I6" s="18">
        <v>307.37514632853123</v>
      </c>
      <c r="J6" s="18">
        <v>714.04464453198284</v>
      </c>
      <c r="K6" s="18">
        <v>5750.1422547445427</v>
      </c>
      <c r="L6" s="18">
        <v>6289.3413411483043</v>
      </c>
      <c r="M6" s="18">
        <v>141.10787338281597</v>
      </c>
      <c r="N6" s="18">
        <v>1524.1034600292139</v>
      </c>
      <c r="O6" s="18">
        <v>146.25249387255559</v>
      </c>
      <c r="P6" s="18">
        <v>3618.5168128696569</v>
      </c>
      <c r="Q6" s="18">
        <v>270.56533108184379</v>
      </c>
      <c r="R6" s="18">
        <v>619.48396012174749</v>
      </c>
      <c r="S6" s="18">
        <v>61.069205458089677</v>
      </c>
      <c r="T6" s="18">
        <v>39.694331866233874</v>
      </c>
      <c r="U6" s="18">
        <v>1387.6214524058307</v>
      </c>
      <c r="V6" s="18">
        <v>837.82898593634343</v>
      </c>
      <c r="W6" s="18">
        <v>351.37195305978713</v>
      </c>
      <c r="X6" s="18">
        <v>1184.410811835701</v>
      </c>
      <c r="Y6" s="18">
        <v>445.96057210726127</v>
      </c>
      <c r="Z6" s="18">
        <v>171.40643357961341</v>
      </c>
      <c r="AA6" s="18">
        <v>3164.6463834119895</v>
      </c>
      <c r="AB6" s="18">
        <v>1529.4886065400137</v>
      </c>
      <c r="AC6" s="18">
        <v>2645.1772263463477</v>
      </c>
      <c r="AD6" s="18">
        <v>1936.6767755716653</v>
      </c>
      <c r="AE6" s="18">
        <v>1956.0261814646133</v>
      </c>
      <c r="AF6" s="18">
        <v>415.46649424538595</v>
      </c>
      <c r="AG6" s="18">
        <v>331.13034690924991</v>
      </c>
      <c r="AH6" s="18">
        <v>5448.1621196020242</v>
      </c>
      <c r="AI6" s="18">
        <v>930.38485973854972</v>
      </c>
      <c r="AJ6" s="18">
        <v>13027.218355302133</v>
      </c>
      <c r="AK6" s="18">
        <v>38252.589190072475</v>
      </c>
      <c r="AL6" s="32">
        <f t="shared" ref="AL6:AL9" si="0">AK6-AC6</f>
        <v>35607.411963726125</v>
      </c>
    </row>
    <row r="7" spans="1:38">
      <c r="A7" s="15" t="s">
        <v>39</v>
      </c>
      <c r="B7" s="18">
        <v>7445.3938223811765</v>
      </c>
      <c r="C7" s="18">
        <v>3407.5545882799483</v>
      </c>
      <c r="D7" s="18">
        <v>1892.8517151225024</v>
      </c>
      <c r="E7" s="18">
        <v>2248.1352909963043</v>
      </c>
      <c r="F7" s="18">
        <v>433.81062347542866</v>
      </c>
      <c r="G7" s="18">
        <v>5518.2095665706529</v>
      </c>
      <c r="H7" s="18">
        <v>1674.860237425677</v>
      </c>
      <c r="I7" s="18">
        <v>906.49075387362586</v>
      </c>
      <c r="J7" s="18">
        <v>2146.5247109698203</v>
      </c>
      <c r="K7" s="18">
        <v>24274.410189895458</v>
      </c>
      <c r="L7" s="18">
        <v>27020.850082887566</v>
      </c>
      <c r="M7" s="18">
        <v>3397.87227458603</v>
      </c>
      <c r="N7" s="18">
        <v>3658.2323340368421</v>
      </c>
      <c r="O7" s="18">
        <v>1985.6506681611497</v>
      </c>
      <c r="P7" s="18">
        <v>24382.590828983037</v>
      </c>
      <c r="Q7" s="18">
        <v>956.36231080135212</v>
      </c>
      <c r="R7" s="18">
        <v>2279.2712271696109</v>
      </c>
      <c r="S7" s="18">
        <v>384.47934615289466</v>
      </c>
      <c r="T7" s="18">
        <v>66.226848383348795</v>
      </c>
      <c r="U7" s="18">
        <v>9066.2952569864028</v>
      </c>
      <c r="V7" s="18">
        <v>8643.8916481771666</v>
      </c>
      <c r="W7" s="18">
        <v>6282.4839801844728</v>
      </c>
      <c r="X7" s="18">
        <v>8038.4124758836288</v>
      </c>
      <c r="Y7" s="18">
        <v>1732.023106054959</v>
      </c>
      <c r="Z7" s="18">
        <v>962.84877498008814</v>
      </c>
      <c r="AA7" s="18">
        <v>17707.104419672098</v>
      </c>
      <c r="AB7" s="18">
        <v>3020.740106928587</v>
      </c>
      <c r="AC7" s="18">
        <v>14255.526767877236</v>
      </c>
      <c r="AD7" s="18">
        <v>3941.9445729835325</v>
      </c>
      <c r="AE7" s="18">
        <v>6012.8107401554116</v>
      </c>
      <c r="AF7" s="18">
        <v>2539.1837226869839</v>
      </c>
      <c r="AG7" s="18">
        <v>1160.8798819152742</v>
      </c>
      <c r="AH7" s="18">
        <v>15722.609113468105</v>
      </c>
      <c r="AI7" s="18">
        <v>2984.6990388301556</v>
      </c>
      <c r="AJ7" s="18">
        <v>117415.46447596271</v>
      </c>
      <c r="AK7" s="18">
        <v>183789.1039568971</v>
      </c>
      <c r="AL7" s="32">
        <f t="shared" si="0"/>
        <v>169533.57718901988</v>
      </c>
    </row>
    <row r="8" spans="1:38">
      <c r="A8" s="15" t="s">
        <v>40</v>
      </c>
      <c r="B8" s="32">
        <v>5787.1989535413859</v>
      </c>
      <c r="C8" s="32">
        <v>2835.3669037997488</v>
      </c>
      <c r="D8" s="32">
        <v>1581.8368139873648</v>
      </c>
      <c r="E8" s="32">
        <v>1997.0935834366824</v>
      </c>
      <c r="F8" s="32">
        <v>351.99844318677742</v>
      </c>
      <c r="G8" s="32">
        <v>4467.7575800780696</v>
      </c>
      <c r="H8" s="32">
        <v>1366.2398488799611</v>
      </c>
      <c r="I8" s="32">
        <v>654.90514181162939</v>
      </c>
      <c r="J8" s="32">
        <v>1821.8902806374972</v>
      </c>
      <c r="K8" s="32">
        <v>20115.735858484135</v>
      </c>
      <c r="L8" s="32">
        <v>22983.210718451079</v>
      </c>
      <c r="M8" s="32">
        <v>2875.4917247936723</v>
      </c>
      <c r="N8" s="32">
        <v>2986.0109042790318</v>
      </c>
      <c r="O8" s="32">
        <v>1824.0042502158551</v>
      </c>
      <c r="P8" s="32">
        <v>20399.535691477311</v>
      </c>
      <c r="Q8" s="32">
        <v>798.83672057223112</v>
      </c>
      <c r="R8" s="32">
        <v>1898.6252615984504</v>
      </c>
      <c r="S8" s="32">
        <v>321.31121573873241</v>
      </c>
      <c r="T8" s="32">
        <v>52.72033125788542</v>
      </c>
      <c r="U8" s="32">
        <v>7096.8271102442422</v>
      </c>
      <c r="V8" s="32">
        <v>7479.3144204318041</v>
      </c>
      <c r="W8" s="32">
        <v>5308.4879073814227</v>
      </c>
      <c r="X8" s="32">
        <v>6678.6771989624467</v>
      </c>
      <c r="Y8" s="32">
        <v>1414.2447657727714</v>
      </c>
      <c r="Z8" s="32">
        <v>792.30768043183036</v>
      </c>
      <c r="AA8" s="32">
        <v>14766.220582214202</v>
      </c>
      <c r="AB8" s="32">
        <v>2308.8317918016792</v>
      </c>
      <c r="AC8" s="32">
        <v>11903.467432806865</v>
      </c>
      <c r="AD8" s="32">
        <v>3145.5348315966266</v>
      </c>
      <c r="AE8" s="32">
        <v>4988.4968466262726</v>
      </c>
      <c r="AF8" s="32">
        <v>2060.1211338062881</v>
      </c>
      <c r="AG8" s="32">
        <v>956.94616840615072</v>
      </c>
      <c r="AH8" s="32">
        <v>12988.091659234555</v>
      </c>
      <c r="AI8" s="32">
        <v>2441.9754550134812</v>
      </c>
      <c r="AJ8" s="32">
        <v>98630.695152591099</v>
      </c>
      <c r="AK8" s="32">
        <v>152868.14911627478</v>
      </c>
      <c r="AL8" s="32">
        <f t="shared" si="0"/>
        <v>140964.68168346793</v>
      </c>
    </row>
    <row r="9" spans="1:38">
      <c r="A9" s="15" t="s">
        <v>41</v>
      </c>
      <c r="B9" s="32">
        <v>1658.1948688397911</v>
      </c>
      <c r="C9" s="32">
        <v>572.18768448019932</v>
      </c>
      <c r="D9" s="32">
        <v>311.01490113513756</v>
      </c>
      <c r="E9" s="32">
        <v>251.04170755962207</v>
      </c>
      <c r="F9" s="32">
        <v>81.812180288651263</v>
      </c>
      <c r="G9" s="32">
        <v>1050.4519864925851</v>
      </c>
      <c r="H9" s="32">
        <v>308.62038854571608</v>
      </c>
      <c r="I9" s="32">
        <v>251.58561206199636</v>
      </c>
      <c r="J9" s="32">
        <v>324.63443033232284</v>
      </c>
      <c r="K9" s="32">
        <v>4158.6743314113273</v>
      </c>
      <c r="L9" s="32">
        <v>4037.639364436488</v>
      </c>
      <c r="M9" s="32">
        <v>522.3805497923579</v>
      </c>
      <c r="N9" s="32">
        <v>672.2214297578098</v>
      </c>
      <c r="O9" s="32">
        <v>161.64641794529558</v>
      </c>
      <c r="P9" s="32">
        <v>3983.0551375057244</v>
      </c>
      <c r="Q9" s="32">
        <v>157.52559022912095</v>
      </c>
      <c r="R9" s="32">
        <v>380.64596557116027</v>
      </c>
      <c r="S9" s="32">
        <v>63.168130414162285</v>
      </c>
      <c r="T9" s="32">
        <v>13.506517125463368</v>
      </c>
      <c r="U9" s="32">
        <v>1969.4681467421601</v>
      </c>
      <c r="V9" s="32">
        <v>1164.57722774536</v>
      </c>
      <c r="W9" s="32">
        <v>973.99607280305179</v>
      </c>
      <c r="X9" s="32">
        <v>1359.7352769211855</v>
      </c>
      <c r="Y9" s="32">
        <v>317.77834028218786</v>
      </c>
      <c r="Z9" s="32">
        <v>170.54109454825814</v>
      </c>
      <c r="AA9" s="32">
        <v>2940.8838374578927</v>
      </c>
      <c r="AB9" s="32">
        <v>711.90831512690784</v>
      </c>
      <c r="AC9" s="32">
        <v>2352.0593350703703</v>
      </c>
      <c r="AD9" s="32">
        <v>796.40974138690649</v>
      </c>
      <c r="AE9" s="32">
        <v>1024.3138935291399</v>
      </c>
      <c r="AF9" s="32">
        <v>479.06258888069647</v>
      </c>
      <c r="AG9" s="32">
        <v>203.93371350912361</v>
      </c>
      <c r="AH9" s="32">
        <v>2734.5174542335517</v>
      </c>
      <c r="AI9" s="32">
        <v>542.72358381667379</v>
      </c>
      <c r="AJ9" s="32">
        <v>18784.769323371595</v>
      </c>
      <c r="AK9" s="32">
        <v>30920.9548406223</v>
      </c>
      <c r="AL9" s="32">
        <f t="shared" si="0"/>
        <v>28568.895505551929</v>
      </c>
    </row>
    <row r="12" spans="1:38">
      <c r="A12" s="22" t="s">
        <v>151</v>
      </c>
    </row>
    <row r="13" spans="1:38">
      <c r="A13" s="29" t="s">
        <v>57</v>
      </c>
      <c r="B13" s="28" t="s">
        <v>0</v>
      </c>
      <c r="C13" s="28" t="s">
        <v>1</v>
      </c>
      <c r="D13" s="28" t="s">
        <v>2</v>
      </c>
      <c r="E13" s="28" t="s">
        <v>3</v>
      </c>
      <c r="F13" s="28" t="s">
        <v>4</v>
      </c>
      <c r="G13" s="28" t="s">
        <v>5</v>
      </c>
      <c r="H13" s="28" t="s">
        <v>6</v>
      </c>
      <c r="I13" s="28" t="s">
        <v>7</v>
      </c>
      <c r="J13" s="28" t="s">
        <v>8</v>
      </c>
      <c r="K13" s="28" t="s">
        <v>9</v>
      </c>
      <c r="L13" s="28" t="s">
        <v>10</v>
      </c>
      <c r="M13" s="28" t="s">
        <v>11</v>
      </c>
      <c r="N13" s="28" t="s">
        <v>12</v>
      </c>
      <c r="O13" s="28" t="s">
        <v>13</v>
      </c>
      <c r="P13" s="28" t="s">
        <v>14</v>
      </c>
      <c r="Q13" s="28" t="s">
        <v>15</v>
      </c>
      <c r="R13" s="28" t="s">
        <v>16</v>
      </c>
      <c r="S13" s="28" t="s">
        <v>17</v>
      </c>
      <c r="T13" s="28" t="s">
        <v>18</v>
      </c>
      <c r="U13" s="28" t="s">
        <v>19</v>
      </c>
      <c r="V13" s="28" t="s">
        <v>20</v>
      </c>
      <c r="W13" s="28" t="s">
        <v>21</v>
      </c>
      <c r="X13" s="28" t="s">
        <v>22</v>
      </c>
      <c r="Y13" s="28" t="s">
        <v>23</v>
      </c>
      <c r="Z13" s="28" t="s">
        <v>24</v>
      </c>
      <c r="AA13" s="28" t="s">
        <v>25</v>
      </c>
      <c r="AB13" s="28" t="s">
        <v>26</v>
      </c>
      <c r="AC13" s="28" t="s">
        <v>27</v>
      </c>
      <c r="AD13" s="28" t="s">
        <v>28</v>
      </c>
      <c r="AE13" s="28" t="s">
        <v>29</v>
      </c>
      <c r="AF13" s="28" t="s">
        <v>30</v>
      </c>
      <c r="AG13" s="28" t="s">
        <v>31</v>
      </c>
      <c r="AH13" s="28" t="s">
        <v>32</v>
      </c>
      <c r="AI13" s="28" t="s">
        <v>33</v>
      </c>
      <c r="AJ13" s="28" t="s">
        <v>34</v>
      </c>
      <c r="AK13" s="28" t="s">
        <v>35</v>
      </c>
      <c r="AL13" s="28" t="s">
        <v>229</v>
      </c>
    </row>
    <row r="14" spans="1:38">
      <c r="A14" s="25" t="s">
        <v>60</v>
      </c>
      <c r="B14" s="32">
        <v>41.873350857851314</v>
      </c>
      <c r="C14" s="32">
        <v>18.26793959023097</v>
      </c>
      <c r="D14" s="32">
        <v>24.58184317820254</v>
      </c>
      <c r="E14" s="32">
        <v>74.780707834819225</v>
      </c>
      <c r="F14" s="32">
        <v>35.717751718597405</v>
      </c>
      <c r="G14" s="32">
        <v>34.194682852196941</v>
      </c>
      <c r="H14" s="32">
        <v>18.33977460373659</v>
      </c>
      <c r="I14" s="32">
        <v>11.132541337656038</v>
      </c>
      <c r="J14" s="32">
        <v>3.9821606831663736</v>
      </c>
      <c r="K14" s="32">
        <v>18.476059483556433</v>
      </c>
      <c r="L14" s="32">
        <v>35.734605973578368</v>
      </c>
      <c r="M14" s="32">
        <v>24.503133519613407</v>
      </c>
      <c r="N14" s="32">
        <v>14.574303070593507</v>
      </c>
      <c r="O14" s="32">
        <v>18.443287530747387</v>
      </c>
      <c r="P14" s="32">
        <v>28.8583083227442</v>
      </c>
      <c r="Q14" s="32">
        <v>11.278384850445878</v>
      </c>
      <c r="R14" s="32">
        <v>22.89955809963033</v>
      </c>
      <c r="S14" s="32">
        <v>18.472531662569416</v>
      </c>
      <c r="T14" s="32">
        <v>18.472435619441281</v>
      </c>
      <c r="U14" s="32">
        <v>51.010804104570326</v>
      </c>
      <c r="V14" s="32">
        <v>26.15108327307242</v>
      </c>
      <c r="W14" s="32">
        <v>60.111723757077456</v>
      </c>
      <c r="X14" s="32">
        <v>32.598790476936898</v>
      </c>
      <c r="Y14" s="32">
        <v>25.780617675675646</v>
      </c>
      <c r="Z14" s="32">
        <v>20.369901286297573</v>
      </c>
      <c r="AA14" s="32">
        <v>22.136403213844417</v>
      </c>
      <c r="AB14" s="32">
        <v>10.734209203554212</v>
      </c>
      <c r="AC14" s="32">
        <v>28.25677842363341</v>
      </c>
      <c r="AD14" s="32">
        <v>33.166053347637401</v>
      </c>
      <c r="AE14" s="32">
        <v>69.749676267145873</v>
      </c>
      <c r="AF14" s="32">
        <v>8.5500546540742892</v>
      </c>
      <c r="AG14" s="32">
        <v>10.165138818845875</v>
      </c>
      <c r="AH14" s="32">
        <v>44.637311206039378</v>
      </c>
      <c r="AI14" s="32">
        <v>11.512040409522944</v>
      </c>
      <c r="AJ14" s="32">
        <v>77.23625305606194</v>
      </c>
      <c r="AK14" s="32">
        <v>24.399520159109862</v>
      </c>
      <c r="AL14" s="26">
        <v>24.121470083451801</v>
      </c>
    </row>
    <row r="15" spans="1:38">
      <c r="A15" s="25" t="s">
        <v>59</v>
      </c>
      <c r="B15" s="32">
        <v>11.997889841186149</v>
      </c>
      <c r="C15" s="32">
        <v>3.6865387828116702</v>
      </c>
      <c r="D15" s="32">
        <v>4.8331910461208842</v>
      </c>
      <c r="E15" s="32">
        <v>9.4001987403438196</v>
      </c>
      <c r="F15" s="32">
        <v>8.3015910998124056</v>
      </c>
      <c r="G15" s="32">
        <v>8.0397989115932624</v>
      </c>
      <c r="H15" s="32">
        <v>4.1427779819817987</v>
      </c>
      <c r="I15" s="32">
        <v>4.2766303811449715</v>
      </c>
      <c r="J15" s="32">
        <v>0.70956329182410738</v>
      </c>
      <c r="K15" s="32">
        <v>3.8196919496478769</v>
      </c>
      <c r="L15" s="32">
        <v>6.2777761348946584</v>
      </c>
      <c r="M15" s="32">
        <v>4.4513987813787397</v>
      </c>
      <c r="N15" s="32">
        <v>3.2810191127562263</v>
      </c>
      <c r="O15" s="32">
        <v>1.6344761061426476</v>
      </c>
      <c r="P15" s="32">
        <v>5.634649482372919</v>
      </c>
      <c r="Q15" s="32">
        <v>2.2240267436942629</v>
      </c>
      <c r="R15" s="32">
        <v>4.591018870489564</v>
      </c>
      <c r="S15" s="32">
        <v>3.6316046001013156</v>
      </c>
      <c r="T15" s="32">
        <v>4.7324867293144246</v>
      </c>
      <c r="U15" s="32">
        <v>14.156207029284381</v>
      </c>
      <c r="V15" s="32">
        <v>4.0718913992299406</v>
      </c>
      <c r="W15" s="32">
        <v>11.029239190204025</v>
      </c>
      <c r="X15" s="32">
        <v>6.6369019007745473</v>
      </c>
      <c r="Y15" s="32">
        <v>5.7928599735345569</v>
      </c>
      <c r="Z15" s="32">
        <v>4.3845406866582204</v>
      </c>
      <c r="AA15" s="32">
        <v>4.4087510455762224</v>
      </c>
      <c r="AB15" s="32">
        <v>3.309800573370842</v>
      </c>
      <c r="AC15" s="32">
        <v>5.5833831482706202</v>
      </c>
      <c r="AD15" s="32">
        <v>8.3972263489477914</v>
      </c>
      <c r="AE15" s="32">
        <v>14.322062269702739</v>
      </c>
      <c r="AF15" s="32">
        <v>1.988238094565085</v>
      </c>
      <c r="AG15" s="32">
        <v>2.1662812142460548</v>
      </c>
      <c r="AH15" s="32">
        <v>9.3979554352916548</v>
      </c>
      <c r="AI15" s="32">
        <v>2.5585252363088022</v>
      </c>
      <c r="AJ15" s="32">
        <v>14.710077778677833</v>
      </c>
      <c r="AK15" s="32">
        <v>4.9353411115014811</v>
      </c>
      <c r="AL15" s="26">
        <v>4.8886270661883779</v>
      </c>
    </row>
    <row r="16" spans="1:38" s="20" customFormat="1">
      <c r="A16" s="25" t="s">
        <v>58</v>
      </c>
      <c r="B16" s="32">
        <v>53.871240699037465</v>
      </c>
      <c r="C16" s="32">
        <v>21.95447837304264</v>
      </c>
      <c r="D16" s="32">
        <v>29.415034224323424</v>
      </c>
      <c r="E16" s="32">
        <v>84.18090657516305</v>
      </c>
      <c r="F16" s="32">
        <v>44.019342818409811</v>
      </c>
      <c r="G16" s="32">
        <v>42.2344817637902</v>
      </c>
      <c r="H16" s="32">
        <v>22.482552585718388</v>
      </c>
      <c r="I16" s="32">
        <v>15.409171718801009</v>
      </c>
      <c r="J16" s="32">
        <v>4.6917239749904809</v>
      </c>
      <c r="K16" s="32">
        <v>22.295751433204309</v>
      </c>
      <c r="L16" s="32">
        <v>42.012382108473027</v>
      </c>
      <c r="M16" s="32">
        <v>28.954532300992145</v>
      </c>
      <c r="N16" s="32">
        <v>17.855322183349735</v>
      </c>
      <c r="O16" s="32">
        <v>20.077763636890033</v>
      </c>
      <c r="P16" s="32">
        <v>34.492957805117122</v>
      </c>
      <c r="Q16" s="32">
        <v>13.502411594140142</v>
      </c>
      <c r="R16" s="32">
        <v>27.490576970119893</v>
      </c>
      <c r="S16" s="32">
        <v>22.104136262670732</v>
      </c>
      <c r="T16" s="32">
        <v>23.204922348755705</v>
      </c>
      <c r="U16" s="32">
        <v>65.167011133854714</v>
      </c>
      <c r="V16" s="32">
        <v>30.22297467230236</v>
      </c>
      <c r="W16" s="32">
        <v>71.14096294728148</v>
      </c>
      <c r="X16" s="32">
        <v>39.235692377711445</v>
      </c>
      <c r="Y16" s="32">
        <v>31.573477649210204</v>
      </c>
      <c r="Z16" s="32">
        <v>24.754441972955792</v>
      </c>
      <c r="AA16" s="32">
        <v>26.545154259420642</v>
      </c>
      <c r="AB16" s="32">
        <v>14.044009776925053</v>
      </c>
      <c r="AC16" s="32">
        <v>33.840161571904034</v>
      </c>
      <c r="AD16" s="32">
        <v>41.563279696585191</v>
      </c>
      <c r="AE16" s="32">
        <v>84.071738536848613</v>
      </c>
      <c r="AF16" s="32">
        <v>10.538292748639375</v>
      </c>
      <c r="AG16" s="32">
        <v>12.331420033091931</v>
      </c>
      <c r="AH16" s="32">
        <v>54.035266641331035</v>
      </c>
      <c r="AI16" s="32">
        <v>14.070565645831746</v>
      </c>
      <c r="AJ16" s="32">
        <v>91.946330834739769</v>
      </c>
      <c r="AK16" s="32">
        <v>29.334861270611341</v>
      </c>
      <c r="AL16" s="26">
        <v>29.010100000000001</v>
      </c>
    </row>
    <row r="19" spans="1:38">
      <c r="A19" s="22" t="s">
        <v>159</v>
      </c>
    </row>
    <row r="20" spans="1:38">
      <c r="A20" s="29" t="s">
        <v>52</v>
      </c>
      <c r="B20" s="10" t="s">
        <v>0</v>
      </c>
      <c r="C20" s="10" t="s">
        <v>1</v>
      </c>
      <c r="D20" s="10" t="s">
        <v>2</v>
      </c>
      <c r="E20" s="10" t="s">
        <v>3</v>
      </c>
      <c r="F20" s="10" t="s">
        <v>4</v>
      </c>
      <c r="G20" s="10" t="s">
        <v>5</v>
      </c>
      <c r="H20" s="10" t="s">
        <v>6</v>
      </c>
      <c r="I20" s="10" t="s">
        <v>7</v>
      </c>
      <c r="J20" s="10" t="s">
        <v>8</v>
      </c>
      <c r="K20" s="10" t="s">
        <v>9</v>
      </c>
      <c r="L20" s="10" t="s">
        <v>10</v>
      </c>
      <c r="M20" s="10" t="s">
        <v>11</v>
      </c>
      <c r="N20" s="10" t="s">
        <v>12</v>
      </c>
      <c r="O20" s="10" t="s">
        <v>13</v>
      </c>
      <c r="P20" s="10" t="s">
        <v>14</v>
      </c>
      <c r="Q20" s="10" t="s">
        <v>15</v>
      </c>
      <c r="R20" s="10" t="s">
        <v>16</v>
      </c>
      <c r="S20" s="10" t="s">
        <v>17</v>
      </c>
      <c r="T20" s="10" t="s">
        <v>18</v>
      </c>
      <c r="U20" s="10" t="s">
        <v>19</v>
      </c>
      <c r="V20" s="10" t="s">
        <v>20</v>
      </c>
      <c r="W20" s="10" t="s">
        <v>21</v>
      </c>
      <c r="X20" s="10" t="s">
        <v>22</v>
      </c>
      <c r="Y20" s="10" t="s">
        <v>23</v>
      </c>
      <c r="Z20" s="10" t="s">
        <v>24</v>
      </c>
      <c r="AA20" s="10" t="s">
        <v>25</v>
      </c>
      <c r="AB20" s="10" t="s">
        <v>26</v>
      </c>
      <c r="AC20" s="10" t="s">
        <v>27</v>
      </c>
      <c r="AD20" s="10" t="s">
        <v>28</v>
      </c>
      <c r="AE20" s="10" t="s">
        <v>29</v>
      </c>
      <c r="AF20" s="10" t="s">
        <v>30</v>
      </c>
      <c r="AG20" s="10" t="s">
        <v>31</v>
      </c>
      <c r="AH20" s="10" t="s">
        <v>32</v>
      </c>
      <c r="AI20" s="10" t="s">
        <v>33</v>
      </c>
      <c r="AJ20" s="10" t="s">
        <v>34</v>
      </c>
      <c r="AK20" s="10" t="s">
        <v>35</v>
      </c>
      <c r="AL20" s="10" t="s">
        <v>229</v>
      </c>
    </row>
    <row r="21" spans="1:38">
      <c r="A21" s="25" t="s">
        <v>51</v>
      </c>
      <c r="B21" s="32">
        <v>3729.383405019079</v>
      </c>
      <c r="C21" s="32">
        <v>1997.8392922555804</v>
      </c>
      <c r="D21" s="32">
        <v>1073.4394264301927</v>
      </c>
      <c r="E21" s="32">
        <v>1231.2217688673002</v>
      </c>
      <c r="F21" s="32">
        <v>203.62599769545989</v>
      </c>
      <c r="G21" s="32">
        <v>2473.8158179795628</v>
      </c>
      <c r="H21" s="32">
        <v>855.17001322113128</v>
      </c>
      <c r="I21" s="32">
        <v>455.04333322465158</v>
      </c>
      <c r="J21" s="32">
        <v>1272.6643469409084</v>
      </c>
      <c r="K21" s="32">
        <v>12927.932408208148</v>
      </c>
      <c r="L21" s="32">
        <v>16929.75104557809</v>
      </c>
      <c r="M21" s="32">
        <v>1845.989209419211</v>
      </c>
      <c r="N21" s="32">
        <v>1569.5521067544021</v>
      </c>
      <c r="O21" s="32">
        <v>995.75612996684015</v>
      </c>
      <c r="P21" s="32">
        <v>13693.056989063874</v>
      </c>
      <c r="Q21" s="32">
        <v>447.18398331004295</v>
      </c>
      <c r="R21" s="32">
        <v>968.94790351304982</v>
      </c>
      <c r="S21" s="32">
        <v>116.54747122343781</v>
      </c>
      <c r="T21" s="32">
        <v>31.356517111146985</v>
      </c>
      <c r="U21" s="32">
        <v>4530.5482866801185</v>
      </c>
      <c r="V21" s="32">
        <v>3793.0799300394406</v>
      </c>
      <c r="W21" s="32">
        <v>3023.1653212178062</v>
      </c>
      <c r="X21" s="32">
        <v>3931.4228230188573</v>
      </c>
      <c r="Y21" s="32">
        <v>724.32079409297955</v>
      </c>
      <c r="Z21" s="32">
        <v>475.79553602566472</v>
      </c>
      <c r="AA21" s="32">
        <v>9170.1230067523793</v>
      </c>
      <c r="AB21" s="32">
        <v>1504.7801710047206</v>
      </c>
      <c r="AC21" s="32">
        <v>8086.755946399272</v>
      </c>
      <c r="AD21" s="32">
        <v>1897.8855816024304</v>
      </c>
      <c r="AE21" s="32">
        <v>3863.8344384435691</v>
      </c>
      <c r="AF21" s="32">
        <v>1099.7663643601661</v>
      </c>
      <c r="AG21" s="32">
        <v>729.45398626943143</v>
      </c>
      <c r="AH21" s="32">
        <v>10506.572964049134</v>
      </c>
      <c r="AI21" s="32">
        <v>2037.1383527874307</v>
      </c>
      <c r="AJ21" s="32">
        <v>72400.967521667844</v>
      </c>
      <c r="AK21" s="32">
        <v>98058.268981013345</v>
      </c>
      <c r="AL21" s="32">
        <f t="shared" ref="AL21:AL26" si="1">AK21-AC21</f>
        <v>89971.51303461408</v>
      </c>
    </row>
    <row r="22" spans="1:38">
      <c r="A22" s="25" t="s">
        <v>42</v>
      </c>
      <c r="B22" s="32">
        <v>227.2885744090774</v>
      </c>
      <c r="C22" s="32">
        <v>221.24789697221348</v>
      </c>
      <c r="D22" s="32">
        <v>137.00191288722556</v>
      </c>
      <c r="E22" s="32">
        <v>49.402759954843077</v>
      </c>
      <c r="F22" s="32">
        <v>52.223409474976656</v>
      </c>
      <c r="G22" s="32">
        <v>184.85953953205265</v>
      </c>
      <c r="H22" s="32">
        <v>140.77121535931133</v>
      </c>
      <c r="I22" s="32">
        <v>99.198579519098558</v>
      </c>
      <c r="J22" s="32">
        <v>134.85385429204334</v>
      </c>
      <c r="K22" s="32">
        <v>875.00337001759056</v>
      </c>
      <c r="L22" s="32">
        <v>975.02436041195335</v>
      </c>
      <c r="M22" s="32">
        <v>214.66855221319921</v>
      </c>
      <c r="N22" s="32">
        <v>157.46043168639585</v>
      </c>
      <c r="O22" s="32">
        <v>138.72008915434591</v>
      </c>
      <c r="P22" s="32">
        <v>868.78903438528948</v>
      </c>
      <c r="Q22" s="32">
        <v>44.797325493427849</v>
      </c>
      <c r="R22" s="32">
        <v>106.85811301410358</v>
      </c>
      <c r="S22" s="32">
        <v>13.372386398046993</v>
      </c>
      <c r="T22" s="32">
        <v>6.9993274692169374</v>
      </c>
      <c r="U22" s="32">
        <v>173.39132654181759</v>
      </c>
      <c r="V22" s="32">
        <v>437.41158772093877</v>
      </c>
      <c r="W22" s="32">
        <v>174.69376898874793</v>
      </c>
      <c r="X22" s="32">
        <v>623.84192166524292</v>
      </c>
      <c r="Y22" s="32">
        <v>94.28410496552597</v>
      </c>
      <c r="Z22" s="32">
        <v>14.470300800152152</v>
      </c>
      <c r="AA22" s="32">
        <v>377.98836337010653</v>
      </c>
      <c r="AB22" s="32">
        <v>164.66893391280905</v>
      </c>
      <c r="AC22" s="32">
        <v>361.77147707655047</v>
      </c>
      <c r="AD22" s="32">
        <v>190.95819960024576</v>
      </c>
      <c r="AE22" s="32">
        <v>550.8950821595663</v>
      </c>
      <c r="AF22" s="32">
        <v>74.088274304466751</v>
      </c>
      <c r="AG22" s="32">
        <v>80.818262080002441</v>
      </c>
      <c r="AH22" s="32">
        <v>1277.4273952610472</v>
      </c>
      <c r="AI22" s="32">
        <v>389.16016190999284</v>
      </c>
      <c r="AJ22" s="32">
        <v>15905.615009929754</v>
      </c>
      <c r="AK22" s="32">
        <v>7071.0625176863032</v>
      </c>
      <c r="AL22" s="32">
        <f>AK22-AC22</f>
        <v>6709.2910406097526</v>
      </c>
    </row>
    <row r="23" spans="1:38">
      <c r="A23" s="25" t="s">
        <v>43</v>
      </c>
      <c r="B23" s="32">
        <v>865.63570611059345</v>
      </c>
      <c r="C23" s="32">
        <v>241.47235531639581</v>
      </c>
      <c r="D23" s="32">
        <v>127.51863450903042</v>
      </c>
      <c r="E23" s="32">
        <v>154.95175008653609</v>
      </c>
      <c r="F23" s="32">
        <v>39.348265206564626</v>
      </c>
      <c r="G23" s="32">
        <v>488.276681868754</v>
      </c>
      <c r="H23" s="32">
        <v>73.535685233808323</v>
      </c>
      <c r="I23" s="32">
        <v>77.828222023181112</v>
      </c>
      <c r="J23" s="32">
        <v>85.967960416431069</v>
      </c>
      <c r="K23" s="32">
        <v>2132.306868595781</v>
      </c>
      <c r="L23" s="32">
        <v>1152.7047117161321</v>
      </c>
      <c r="M23" s="32">
        <v>382.73566927171157</v>
      </c>
      <c r="N23" s="32">
        <v>417.68199710711446</v>
      </c>
      <c r="O23" s="32">
        <v>118.91826404402957</v>
      </c>
      <c r="P23" s="32">
        <v>3168.5339018081004</v>
      </c>
      <c r="Q23" s="32">
        <v>35.438239940322482</v>
      </c>
      <c r="R23" s="32">
        <v>15.110175054338889</v>
      </c>
      <c r="S23" s="32">
        <v>12.189863291333605</v>
      </c>
      <c r="T23" s="32">
        <v>2.2898564627965254</v>
      </c>
      <c r="U23" s="32">
        <v>196.09765072632075</v>
      </c>
      <c r="V23" s="32">
        <v>233.04816828034467</v>
      </c>
      <c r="W23" s="32">
        <v>319.41341298287358</v>
      </c>
      <c r="X23" s="32">
        <v>503.66775039289189</v>
      </c>
      <c r="Y23" s="32">
        <v>54.887139337025204</v>
      </c>
      <c r="Z23" s="32">
        <v>73.765062878332969</v>
      </c>
      <c r="AA23" s="32">
        <v>1508.087812036295</v>
      </c>
      <c r="AB23" s="32">
        <v>121.37641938073344</v>
      </c>
      <c r="AC23" s="32">
        <v>878.68458635456341</v>
      </c>
      <c r="AD23" s="32">
        <v>141.57679344729786</v>
      </c>
      <c r="AE23" s="32">
        <v>230.18255320601835</v>
      </c>
      <c r="AF23" s="32">
        <v>4.1629258412631165</v>
      </c>
      <c r="AG23" s="32">
        <v>4.4785427911653146</v>
      </c>
      <c r="AH23" s="32">
        <v>402.08657661325776</v>
      </c>
      <c r="AI23" s="32">
        <v>21.549652492639879</v>
      </c>
      <c r="AJ23" s="32">
        <v>5022.4719908170273</v>
      </c>
      <c r="AK23" s="32">
        <v>13481.472810432333</v>
      </c>
      <c r="AL23" s="32">
        <f t="shared" si="1"/>
        <v>12602.788224077769</v>
      </c>
    </row>
    <row r="24" spans="1:38">
      <c r="A24" s="25" t="s">
        <v>44</v>
      </c>
      <c r="B24" s="32">
        <v>68.128695940058861</v>
      </c>
      <c r="C24" s="32">
        <v>28.215675761093582</v>
      </c>
      <c r="D24" s="32">
        <v>4.5442628314065159</v>
      </c>
      <c r="E24" s="32">
        <v>43.018440004043455</v>
      </c>
      <c r="F24" s="32">
        <v>8.1080520143238317</v>
      </c>
      <c r="G24" s="32">
        <v>105.43485829983817</v>
      </c>
      <c r="H24" s="32">
        <v>12.314907692435309</v>
      </c>
      <c r="I24" s="32">
        <v>0.96885902382876077</v>
      </c>
      <c r="J24" s="32">
        <v>15.980761414262068</v>
      </c>
      <c r="K24" s="32">
        <v>291.88468492341758</v>
      </c>
      <c r="L24" s="32">
        <v>249.82686370316995</v>
      </c>
      <c r="M24" s="32">
        <v>157.8781269098285</v>
      </c>
      <c r="N24" s="32">
        <v>58.562152767075403</v>
      </c>
      <c r="O24" s="32">
        <v>8.0602501798844646</v>
      </c>
      <c r="P24" s="32">
        <v>939.66026800439988</v>
      </c>
      <c r="Q24" s="32">
        <v>1.375448344685912</v>
      </c>
      <c r="R24" s="32">
        <v>15.289524331089527</v>
      </c>
      <c r="S24" s="32">
        <v>5.1538288146397662</v>
      </c>
      <c r="T24" s="32">
        <v>1.0330405638576554</v>
      </c>
      <c r="U24" s="32">
        <v>74.169582921784823</v>
      </c>
      <c r="V24" s="32">
        <v>51.793763416151059</v>
      </c>
      <c r="W24" s="32">
        <v>47.505956192679214</v>
      </c>
      <c r="X24" s="32">
        <v>17.796906679366387</v>
      </c>
      <c r="Y24" s="32">
        <v>6.2042781572453123</v>
      </c>
      <c r="Z24" s="32">
        <v>4.2642815586367409</v>
      </c>
      <c r="AA24" s="32">
        <v>615.80504085573727</v>
      </c>
      <c r="AB24" s="32">
        <v>14.870564929582848</v>
      </c>
      <c r="AC24" s="32">
        <v>83.999469040148227</v>
      </c>
      <c r="AD24" s="32">
        <v>32.696998304394342</v>
      </c>
      <c r="AE24" s="32">
        <v>80.498555063172688</v>
      </c>
      <c r="AF24" s="32">
        <v>25.743097075999998</v>
      </c>
      <c r="AG24" s="32">
        <v>8.6932543994116092</v>
      </c>
      <c r="AH24" s="32">
        <v>33.730600037742718</v>
      </c>
      <c r="AI24" s="32">
        <v>5.9302877621486614</v>
      </c>
      <c r="AJ24" s="32">
        <v>2122.5237050538258</v>
      </c>
      <c r="AK24" s="32">
        <v>2931.8485452746713</v>
      </c>
      <c r="AL24" s="32">
        <f t="shared" si="1"/>
        <v>2847.8490762345232</v>
      </c>
    </row>
    <row r="25" spans="1:38">
      <c r="A25" s="25" t="s">
        <v>45</v>
      </c>
      <c r="B25" s="32">
        <v>1054.5973423555577</v>
      </c>
      <c r="C25" s="32">
        <v>317.24970353327802</v>
      </c>
      <c r="D25" s="32">
        <v>73.859968885446364</v>
      </c>
      <c r="E25" s="32">
        <v>331.33154895734117</v>
      </c>
      <c r="F25" s="32">
        <v>94.186837999888141</v>
      </c>
      <c r="G25" s="32">
        <v>553.66443046158349</v>
      </c>
      <c r="H25" s="32">
        <v>256.8518594464532</v>
      </c>
      <c r="I25" s="32">
        <v>39.48353765066993</v>
      </c>
      <c r="J25" s="32">
        <v>178.07120055017813</v>
      </c>
      <c r="K25" s="32">
        <v>3888.0418275370503</v>
      </c>
      <c r="L25" s="32">
        <v>1280.604973009506</v>
      </c>
      <c r="M25" s="32">
        <v>368.39101013940746</v>
      </c>
      <c r="N25" s="32">
        <v>454.6382383033914</v>
      </c>
      <c r="O25" s="32">
        <v>519.55458784815971</v>
      </c>
      <c r="P25" s="32">
        <v>2734.0103452069361</v>
      </c>
      <c r="Q25" s="32">
        <v>57.516645810828713</v>
      </c>
      <c r="R25" s="32">
        <v>156.74867818411718</v>
      </c>
      <c r="S25" s="32">
        <v>114.25888241143481</v>
      </c>
      <c r="T25" s="32">
        <v>4.1497081189818221</v>
      </c>
      <c r="U25" s="32">
        <v>993.4373874321243</v>
      </c>
      <c r="V25" s="32">
        <v>603.78650069962509</v>
      </c>
      <c r="W25" s="32">
        <v>1204.163195952347</v>
      </c>
      <c r="X25" s="32">
        <v>772.54906218814165</v>
      </c>
      <c r="Y25" s="32">
        <v>156.96094815040064</v>
      </c>
      <c r="Z25" s="32">
        <v>95.955019928488795</v>
      </c>
      <c r="AA25" s="32">
        <v>1155.0067897857064</v>
      </c>
      <c r="AB25" s="32">
        <v>294.26189360431636</v>
      </c>
      <c r="AC25" s="32">
        <v>1667.7964576028876</v>
      </c>
      <c r="AD25" s="32">
        <v>656.69255012813301</v>
      </c>
      <c r="AE25" s="32">
        <v>377.99633730071815</v>
      </c>
      <c r="AF25" s="32"/>
      <c r="AG25" s="32"/>
      <c r="AH25" s="32">
        <v>455.65103243142812</v>
      </c>
      <c r="AI25" s="32">
        <v>60.63638706929278</v>
      </c>
      <c r="AJ25" s="32">
        <v>9322.4073861798643</v>
      </c>
      <c r="AK25" s="32">
        <v>19421.128581754248</v>
      </c>
      <c r="AL25" s="32">
        <f t="shared" si="1"/>
        <v>17753.332124151362</v>
      </c>
    </row>
    <row r="26" spans="1:38">
      <c r="A26" s="25" t="s">
        <v>50</v>
      </c>
      <c r="B26" s="32">
        <v>1500.3600985468113</v>
      </c>
      <c r="C26" s="32">
        <v>601.52966444138644</v>
      </c>
      <c r="D26" s="32">
        <v>476.48750957920089</v>
      </c>
      <c r="E26" s="32">
        <v>438.2090231262402</v>
      </c>
      <c r="F26" s="32">
        <v>36.318061084215508</v>
      </c>
      <c r="G26" s="32">
        <v>1712.1582384288636</v>
      </c>
      <c r="H26" s="32">
        <v>336.21655647253766</v>
      </c>
      <c r="I26" s="32">
        <v>233.9682224321958</v>
      </c>
      <c r="J26" s="32">
        <v>458.98658735599685</v>
      </c>
      <c r="K26" s="32">
        <v>4159.2410306134807</v>
      </c>
      <c r="L26" s="32">
        <v>6432.9381284687151</v>
      </c>
      <c r="M26" s="32">
        <v>428.20970663267235</v>
      </c>
      <c r="N26" s="32">
        <v>1000.3374074184617</v>
      </c>
      <c r="O26" s="32">
        <v>204.64134696789114</v>
      </c>
      <c r="P26" s="32">
        <v>2978.540290514436</v>
      </c>
      <c r="Q26" s="32">
        <v>370.05066790204404</v>
      </c>
      <c r="R26" s="32">
        <v>1016.3168330729118</v>
      </c>
      <c r="S26" s="32">
        <v>122.95691401400173</v>
      </c>
      <c r="T26" s="32">
        <v>20.398398657348867</v>
      </c>
      <c r="U26" s="32">
        <v>3098.6510226842379</v>
      </c>
      <c r="V26" s="32">
        <v>3524.7716980206651</v>
      </c>
      <c r="W26" s="32">
        <v>1513.5423248500181</v>
      </c>
      <c r="X26" s="32">
        <v>2189.134011939133</v>
      </c>
      <c r="Y26" s="32">
        <v>695.36584135178271</v>
      </c>
      <c r="Z26" s="32">
        <v>298.59857378881333</v>
      </c>
      <c r="AA26" s="32">
        <v>4880.0934068718661</v>
      </c>
      <c r="AB26" s="32">
        <v>920.78212409642481</v>
      </c>
      <c r="AC26" s="32">
        <v>3176.5188314038132</v>
      </c>
      <c r="AD26" s="32">
        <v>1022.1344499010318</v>
      </c>
      <c r="AE26" s="32">
        <v>909.40377398236797</v>
      </c>
      <c r="AF26" s="32">
        <v>1335.4230611050887</v>
      </c>
      <c r="AG26" s="32">
        <v>337.4358363752637</v>
      </c>
      <c r="AH26" s="32">
        <v>3047.1405450754983</v>
      </c>
      <c r="AI26" s="32">
        <v>470.28419680864977</v>
      </c>
      <c r="AJ26" s="32">
        <v>12641.478862314387</v>
      </c>
      <c r="AK26" s="32">
        <v>42825.322520736168</v>
      </c>
      <c r="AL26" s="32">
        <f t="shared" si="1"/>
        <v>39648.803689332359</v>
      </c>
    </row>
    <row r="29" spans="1:38" ht="18.75">
      <c r="A29" s="4" t="s">
        <v>55</v>
      </c>
    </row>
    <row r="31" spans="1:38">
      <c r="A31" s="22" t="s">
        <v>158</v>
      </c>
    </row>
    <row r="32" spans="1:38">
      <c r="A32" s="29" t="s">
        <v>52</v>
      </c>
      <c r="B32" s="10" t="s">
        <v>0</v>
      </c>
      <c r="C32" s="10" t="s">
        <v>1</v>
      </c>
      <c r="D32" s="10" t="s">
        <v>2</v>
      </c>
      <c r="E32" s="10" t="s">
        <v>3</v>
      </c>
      <c r="F32" s="10" t="s">
        <v>4</v>
      </c>
      <c r="G32" s="10" t="s">
        <v>5</v>
      </c>
      <c r="H32" s="10" t="s">
        <v>6</v>
      </c>
      <c r="I32" s="10" t="s">
        <v>7</v>
      </c>
      <c r="J32" s="10" t="s">
        <v>8</v>
      </c>
      <c r="K32" s="10" t="s">
        <v>9</v>
      </c>
      <c r="L32" s="10" t="s">
        <v>10</v>
      </c>
      <c r="M32" s="10" t="s">
        <v>11</v>
      </c>
      <c r="N32" s="10" t="s">
        <v>12</v>
      </c>
      <c r="O32" s="10" t="s">
        <v>13</v>
      </c>
      <c r="P32" s="10" t="s">
        <v>14</v>
      </c>
      <c r="Q32" s="10" t="s">
        <v>15</v>
      </c>
      <c r="R32" s="10" t="s">
        <v>16</v>
      </c>
      <c r="S32" s="10" t="s">
        <v>17</v>
      </c>
      <c r="T32" s="10" t="s">
        <v>18</v>
      </c>
      <c r="U32" s="10" t="s">
        <v>19</v>
      </c>
      <c r="V32" s="10" t="s">
        <v>20</v>
      </c>
      <c r="W32" s="10" t="s">
        <v>21</v>
      </c>
      <c r="X32" s="10" t="s">
        <v>22</v>
      </c>
      <c r="Y32" s="10" t="s">
        <v>23</v>
      </c>
      <c r="Z32" s="10" t="s">
        <v>24</v>
      </c>
      <c r="AA32" s="10" t="s">
        <v>25</v>
      </c>
      <c r="AB32" s="10" t="s">
        <v>26</v>
      </c>
      <c r="AC32" s="10" t="s">
        <v>27</v>
      </c>
      <c r="AD32" s="10" t="s">
        <v>28</v>
      </c>
      <c r="AE32" s="10" t="s">
        <v>29</v>
      </c>
      <c r="AF32" s="10" t="s">
        <v>30</v>
      </c>
      <c r="AG32" s="10" t="s">
        <v>31</v>
      </c>
      <c r="AH32" s="10" t="s">
        <v>32</v>
      </c>
      <c r="AI32" s="10" t="s">
        <v>33</v>
      </c>
      <c r="AJ32" s="10" t="s">
        <v>34</v>
      </c>
      <c r="AK32" s="10" t="s">
        <v>35</v>
      </c>
    </row>
    <row r="33" spans="1:37">
      <c r="A33" s="25" t="s">
        <v>51</v>
      </c>
      <c r="B33" s="32">
        <v>47.600845023026778</v>
      </c>
      <c r="C33" s="32">
        <v>18.659073352883844</v>
      </c>
      <c r="D33" s="32">
        <v>18.883258970497568</v>
      </c>
      <c r="E33" s="32">
        <v>46.649557415500325</v>
      </c>
      <c r="F33" s="32">
        <v>32.852792747531723</v>
      </c>
      <c r="G33" s="32">
        <v>35.489790086501152</v>
      </c>
      <c r="H33" s="32">
        <v>15.129593496826624</v>
      </c>
      <c r="I33" s="32">
        <v>36.899548656486679</v>
      </c>
      <c r="J33" s="32">
        <v>19.196988414524601</v>
      </c>
      <c r="K33" s="32">
        <v>17.853721695581854</v>
      </c>
      <c r="L33" s="32">
        <v>18.237370511233536</v>
      </c>
      <c r="M33" s="32">
        <v>18.783764673245518</v>
      </c>
      <c r="N33" s="32">
        <v>28.744796197176015</v>
      </c>
      <c r="O33" s="32">
        <v>19.181063306593472</v>
      </c>
      <c r="P33" s="32">
        <v>20.153831079812658</v>
      </c>
      <c r="Q33" s="32">
        <v>33.020541351737698</v>
      </c>
      <c r="R33" s="32">
        <v>38.968345204626978</v>
      </c>
      <c r="S33" s="32">
        <v>15.918831871618357</v>
      </c>
      <c r="T33" s="32">
        <v>12.521411902552467</v>
      </c>
      <c r="U33" s="32">
        <v>32.519008661212453</v>
      </c>
      <c r="V33" s="32">
        <v>18.911501869868079</v>
      </c>
      <c r="W33" s="32">
        <v>35.790718625652723</v>
      </c>
      <c r="X33" s="32">
        <v>43.747434879980162</v>
      </c>
      <c r="Y33" s="32">
        <v>26.309280232936676</v>
      </c>
      <c r="Z33" s="32">
        <v>18.302269003681054</v>
      </c>
      <c r="AA33" s="32">
        <v>28.877456697787075</v>
      </c>
      <c r="AB33" s="32">
        <v>13.444332375849818</v>
      </c>
      <c r="AC33" s="32">
        <v>12.29743327217861</v>
      </c>
      <c r="AD33" s="32">
        <v>29.326373410013446</v>
      </c>
      <c r="AE33" s="32">
        <v>42.438266793088864</v>
      </c>
      <c r="AF33" s="32">
        <v>15.698389350807442</v>
      </c>
      <c r="AG33" s="32">
        <v>13.605916219376484</v>
      </c>
      <c r="AH33" s="32">
        <v>22.353659397997234</v>
      </c>
      <c r="AI33" s="32">
        <v>32.373142201115193</v>
      </c>
      <c r="AJ33" s="32">
        <v>100.52502578464612</v>
      </c>
      <c r="AK33" s="32">
        <v>20.777725563349264</v>
      </c>
    </row>
    <row r="34" spans="1:37">
      <c r="A34" s="25" t="s">
        <v>42</v>
      </c>
      <c r="B34" s="32">
        <v>122.68639074265096</v>
      </c>
      <c r="C34" s="32">
        <v>33.592718020225433</v>
      </c>
      <c r="D34" s="32">
        <v>23.01392588329794</v>
      </c>
      <c r="E34" s="32">
        <v>69.249754196950875</v>
      </c>
      <c r="F34" s="32">
        <v>69.539436312338324</v>
      </c>
      <c r="G34" s="32">
        <v>46.967409468709675</v>
      </c>
      <c r="H34" s="32">
        <v>33.065174688240461</v>
      </c>
      <c r="I34" s="32">
        <v>61.00854281102648</v>
      </c>
      <c r="J34" s="32">
        <v>31.477600965511616</v>
      </c>
      <c r="K34" s="32">
        <v>48.722343614038934</v>
      </c>
      <c r="L34" s="32">
        <v>36.097245255832867</v>
      </c>
      <c r="M34" s="32">
        <v>31.677931865287885</v>
      </c>
      <c r="N34" s="32">
        <v>36.489726414519012</v>
      </c>
      <c r="O34" s="32">
        <v>25.984667604550317</v>
      </c>
      <c r="P34" s="32">
        <v>45.14971826134034</v>
      </c>
      <c r="Q34" s="32">
        <v>37.4619056100519</v>
      </c>
      <c r="R34" s="32">
        <v>45.429244081125674</v>
      </c>
      <c r="S34" s="32">
        <v>25.499241987293271</v>
      </c>
      <c r="T34" s="32">
        <v>18.005097337599</v>
      </c>
      <c r="U34" s="32">
        <v>83.613678974988986</v>
      </c>
      <c r="V34" s="32">
        <v>18.924560937980495</v>
      </c>
      <c r="W34" s="32">
        <v>92.054933185752276</v>
      </c>
      <c r="X34" s="32">
        <v>69.729769240179039</v>
      </c>
      <c r="Y34" s="32">
        <v>29.649898824297949</v>
      </c>
      <c r="Z34" s="32">
        <v>28.563200204458116</v>
      </c>
      <c r="AA34" s="32">
        <v>46.808321592685047</v>
      </c>
      <c r="AB34" s="32">
        <v>31.504314709345849</v>
      </c>
      <c r="AC34" s="32">
        <v>34.641064445266927</v>
      </c>
      <c r="AD34" s="32">
        <v>88.135287886307353</v>
      </c>
      <c r="AE34" s="32">
        <v>137.57362520775939</v>
      </c>
      <c r="AF34" s="32">
        <v>21.59589011099154</v>
      </c>
      <c r="AG34" s="32">
        <v>47.542114426664426</v>
      </c>
      <c r="AH34" s="32">
        <v>105.55299952989247</v>
      </c>
      <c r="AI34" s="32">
        <v>180.45784686648815</v>
      </c>
      <c r="AJ34" s="32">
        <v>212.72103134456813</v>
      </c>
      <c r="AK34" s="32">
        <v>39.607810026606792</v>
      </c>
    </row>
    <row r="35" spans="1:37">
      <c r="A35" s="25" t="s">
        <v>43</v>
      </c>
      <c r="B35" s="32">
        <v>102.52925424312807</v>
      </c>
      <c r="C35" s="32">
        <v>28.144021047002465</v>
      </c>
      <c r="D35" s="32">
        <v>19.453645269334555</v>
      </c>
      <c r="E35" s="32">
        <v>58.173801526770575</v>
      </c>
      <c r="F35" s="32">
        <v>58.230972499500375</v>
      </c>
      <c r="G35" s="32">
        <v>39.610376748435719</v>
      </c>
      <c r="H35" s="32">
        <v>27.680230627800817</v>
      </c>
      <c r="I35" s="32">
        <v>51.188095072677378</v>
      </c>
      <c r="J35" s="32">
        <v>26.403918236648934</v>
      </c>
      <c r="K35" s="32">
        <v>40.716404347121959</v>
      </c>
      <c r="L35" s="32">
        <v>30.263491055772452</v>
      </c>
      <c r="M35" s="32">
        <v>26.631248506655659</v>
      </c>
      <c r="N35" s="32">
        <v>30.944044950454455</v>
      </c>
      <c r="O35" s="32">
        <v>21.889494517832048</v>
      </c>
      <c r="P35" s="32">
        <v>37.805885913632899</v>
      </c>
      <c r="Q35" s="32">
        <v>31.692506146272535</v>
      </c>
      <c r="R35" s="32">
        <v>38.413562302230751</v>
      </c>
      <c r="S35" s="32">
        <v>21.445678848088022</v>
      </c>
      <c r="T35" s="32">
        <v>15.148057673402738</v>
      </c>
      <c r="U35" s="32">
        <v>69.789746458706773</v>
      </c>
      <c r="V35" s="32">
        <v>16.109432338945648</v>
      </c>
      <c r="W35" s="32">
        <v>76.98029823910538</v>
      </c>
      <c r="X35" s="32">
        <v>59.085177819323704</v>
      </c>
      <c r="Y35" s="32">
        <v>25.088772145473111</v>
      </c>
      <c r="Z35" s="32">
        <v>24.031808535671686</v>
      </c>
      <c r="AA35" s="32">
        <v>39.361518036471807</v>
      </c>
      <c r="AB35" s="32">
        <v>26.362504904530343</v>
      </c>
      <c r="AC35" s="32">
        <v>28.945448736333628</v>
      </c>
      <c r="AD35" s="32">
        <v>73.647718462413323</v>
      </c>
      <c r="AE35" s="32">
        <v>114.7721822223802</v>
      </c>
      <c r="AF35" s="32">
        <v>19.12961267795059</v>
      </c>
      <c r="AG35" s="32">
        <v>41.532835948017691</v>
      </c>
      <c r="AH35" s="32">
        <v>92.262051876045845</v>
      </c>
      <c r="AI35" s="32">
        <v>157.53372403769379</v>
      </c>
      <c r="AJ35" s="32">
        <v>186.52913131902622</v>
      </c>
      <c r="AK35" s="32">
        <v>36.939445148568431</v>
      </c>
    </row>
    <row r="36" spans="1:37">
      <c r="A36" s="25" t="s">
        <v>53</v>
      </c>
      <c r="B36" s="32">
        <v>41.325776779351834</v>
      </c>
      <c r="C36" s="32">
        <v>12.896496336783333</v>
      </c>
      <c r="D36" s="32">
        <v>15.045298213564392</v>
      </c>
      <c r="E36" s="32">
        <v>34.250762330133099</v>
      </c>
      <c r="F36" s="32">
        <v>28.673602313048203</v>
      </c>
      <c r="G36" s="32">
        <v>30.112977178066284</v>
      </c>
      <c r="H36" s="32">
        <v>13.064191983115157</v>
      </c>
      <c r="I36" s="32">
        <v>29.036500060376781</v>
      </c>
      <c r="J36" s="32">
        <v>14.277265199965237</v>
      </c>
      <c r="K36" s="32">
        <v>14.989626103289563</v>
      </c>
      <c r="L36" s="32">
        <v>15.046681431570638</v>
      </c>
      <c r="M36" s="32">
        <v>14.459199405917007</v>
      </c>
      <c r="N36" s="32">
        <v>32.543712770557967</v>
      </c>
      <c r="O36" s="32">
        <v>13.658964600205859</v>
      </c>
      <c r="P36" s="32">
        <v>16.044452678188286</v>
      </c>
      <c r="Q36" s="32">
        <v>27.88406606050301</v>
      </c>
      <c r="R36" s="32">
        <v>32.984884993462963</v>
      </c>
      <c r="S36" s="32">
        <v>12.848884586933345</v>
      </c>
      <c r="T36" s="32">
        <v>11.723234011574363</v>
      </c>
      <c r="U36" s="32">
        <v>21.746031692582207</v>
      </c>
      <c r="V36" s="32">
        <v>16.354311824694257</v>
      </c>
      <c r="W36" s="32">
        <v>27.699176515961245</v>
      </c>
      <c r="X36" s="32">
        <v>51.482696070215709</v>
      </c>
      <c r="Y36" s="32">
        <v>22.106839813160214</v>
      </c>
      <c r="Z36" s="32">
        <v>14.821438295175049</v>
      </c>
      <c r="AA36" s="32">
        <v>23.410850639525759</v>
      </c>
      <c r="AB36" s="32">
        <v>12.964251283079651</v>
      </c>
      <c r="AC36" s="32">
        <v>10.265727209999259</v>
      </c>
      <c r="AD36" s="32">
        <v>30.87826394755611</v>
      </c>
      <c r="AE36" s="32">
        <v>35.863047867977322</v>
      </c>
      <c r="AF36" s="32">
        <v>11.688677729164054</v>
      </c>
      <c r="AG36" s="32">
        <v>10.024390855222846</v>
      </c>
      <c r="AH36" s="32">
        <v>16.036170814301656</v>
      </c>
      <c r="AI36" s="32">
        <v>22.887696496193612</v>
      </c>
      <c r="AJ36" s="32">
        <v>71.737915138528308</v>
      </c>
      <c r="AK36" s="32">
        <v>17.761566494256595</v>
      </c>
    </row>
    <row r="39" spans="1:37">
      <c r="A39" s="22" t="s">
        <v>157</v>
      </c>
    </row>
    <row r="40" spans="1:37">
      <c r="A40" s="29" t="s">
        <v>52</v>
      </c>
      <c r="B40" s="10" t="s">
        <v>0</v>
      </c>
      <c r="C40" s="10" t="s">
        <v>1</v>
      </c>
      <c r="D40" s="10" t="s">
        <v>2</v>
      </c>
      <c r="E40" s="10" t="s">
        <v>3</v>
      </c>
      <c r="F40" s="10" t="s">
        <v>4</v>
      </c>
      <c r="G40" s="10" t="s">
        <v>5</v>
      </c>
      <c r="H40" s="10" t="s">
        <v>6</v>
      </c>
      <c r="I40" s="10" t="s">
        <v>7</v>
      </c>
      <c r="J40" s="10" t="s">
        <v>8</v>
      </c>
      <c r="K40" s="10" t="s">
        <v>9</v>
      </c>
      <c r="L40" s="10" t="s">
        <v>10</v>
      </c>
      <c r="M40" s="10" t="s">
        <v>11</v>
      </c>
      <c r="N40" s="10" t="s">
        <v>12</v>
      </c>
      <c r="O40" s="10" t="s">
        <v>13</v>
      </c>
      <c r="P40" s="10" t="s">
        <v>14</v>
      </c>
      <c r="Q40" s="10" t="s">
        <v>15</v>
      </c>
      <c r="R40" s="10" t="s">
        <v>16</v>
      </c>
      <c r="S40" s="10" t="s">
        <v>17</v>
      </c>
      <c r="T40" s="10" t="s">
        <v>18</v>
      </c>
      <c r="U40" s="10" t="s">
        <v>19</v>
      </c>
      <c r="V40" s="10" t="s">
        <v>20</v>
      </c>
      <c r="W40" s="10" t="s">
        <v>21</v>
      </c>
      <c r="X40" s="10" t="s">
        <v>22</v>
      </c>
      <c r="Y40" s="10" t="s">
        <v>23</v>
      </c>
      <c r="Z40" s="10" t="s">
        <v>24</v>
      </c>
      <c r="AA40" s="10" t="s">
        <v>25</v>
      </c>
      <c r="AB40" s="10" t="s">
        <v>26</v>
      </c>
      <c r="AC40" s="10" t="s">
        <v>27</v>
      </c>
      <c r="AD40" s="10" t="s">
        <v>28</v>
      </c>
      <c r="AE40" s="10" t="s">
        <v>29</v>
      </c>
      <c r="AF40" s="10" t="s">
        <v>30</v>
      </c>
      <c r="AG40" s="10" t="s">
        <v>31</v>
      </c>
      <c r="AH40" s="10" t="s">
        <v>32</v>
      </c>
      <c r="AI40" s="10" t="s">
        <v>33</v>
      </c>
      <c r="AJ40" s="10" t="s">
        <v>34</v>
      </c>
      <c r="AK40" s="10" t="s">
        <v>35</v>
      </c>
    </row>
    <row r="41" spans="1:37">
      <c r="A41" s="25" t="s">
        <v>50</v>
      </c>
      <c r="B41" s="32">
        <v>57.40148819905162</v>
      </c>
      <c r="C41" s="32">
        <v>19.489054412486198</v>
      </c>
      <c r="D41" s="32">
        <v>13.456677951345728</v>
      </c>
      <c r="E41" s="32">
        <v>38.652996659278479</v>
      </c>
      <c r="F41" s="32">
        <v>51.66153781538479</v>
      </c>
      <c r="G41" s="32">
        <v>34.028783432949687</v>
      </c>
      <c r="H41" s="32">
        <v>20.890801321768215</v>
      </c>
      <c r="I41" s="32">
        <v>34.837436335943387</v>
      </c>
      <c r="J41" s="32">
        <v>17.097019569246697</v>
      </c>
      <c r="K41" s="32">
        <v>26.68866122067389</v>
      </c>
      <c r="L41" s="32">
        <v>20.371968966630295</v>
      </c>
      <c r="M41" s="32">
        <v>17.435248641395454</v>
      </c>
      <c r="N41" s="32">
        <v>25.007184826220229</v>
      </c>
      <c r="O41" s="32">
        <v>17.617195847786771</v>
      </c>
      <c r="P41" s="32">
        <v>26.443711129685944</v>
      </c>
      <c r="Q41" s="32">
        <v>26.010449701415901</v>
      </c>
      <c r="R41" s="32">
        <v>32.81193365638638</v>
      </c>
      <c r="S41" s="32">
        <v>13.187142215143901</v>
      </c>
      <c r="T41" s="32">
        <v>11.480043125284963</v>
      </c>
      <c r="U41" s="32">
        <v>45.716977569516196</v>
      </c>
      <c r="V41" s="32">
        <v>12.123074191211886</v>
      </c>
      <c r="W41" s="32">
        <v>43.396574385698827</v>
      </c>
      <c r="X41" s="32">
        <v>45.440343987444635</v>
      </c>
      <c r="Y41" s="32">
        <v>19.241424537252904</v>
      </c>
      <c r="Z41" s="32">
        <v>15.961863141541311</v>
      </c>
      <c r="AA41" s="32">
        <v>22.489220619971086</v>
      </c>
      <c r="AB41" s="32">
        <v>21.577628104338217</v>
      </c>
      <c r="AC41" s="32">
        <v>20.488118260882942</v>
      </c>
      <c r="AD41" s="32">
        <v>48.84052226209058</v>
      </c>
      <c r="AE41" s="32">
        <v>75.213280455079641</v>
      </c>
      <c r="AF41" s="32">
        <v>10.27030332386118</v>
      </c>
      <c r="AG41" s="32">
        <v>8.4246712702572228</v>
      </c>
      <c r="AH41" s="32">
        <v>23.144503571949006</v>
      </c>
      <c r="AI41" s="32">
        <v>39.023848704150019</v>
      </c>
      <c r="AJ41" s="32">
        <v>99.200339973876865</v>
      </c>
      <c r="AK41" s="32">
        <v>23.372493230095518</v>
      </c>
    </row>
    <row r="44" spans="1:37">
      <c r="A44" s="22" t="s">
        <v>156</v>
      </c>
    </row>
    <row r="45" spans="1:37">
      <c r="A45" s="29" t="s">
        <v>52</v>
      </c>
      <c r="B45" s="10" t="s">
        <v>0</v>
      </c>
      <c r="C45" s="10" t="s">
        <v>1</v>
      </c>
      <c r="D45" s="10" t="s">
        <v>2</v>
      </c>
      <c r="E45" s="10" t="s">
        <v>3</v>
      </c>
      <c r="F45" s="10" t="s">
        <v>4</v>
      </c>
      <c r="G45" s="10" t="s">
        <v>5</v>
      </c>
      <c r="H45" s="10" t="s">
        <v>6</v>
      </c>
      <c r="I45" s="10" t="s">
        <v>7</v>
      </c>
      <c r="J45" s="10" t="s">
        <v>8</v>
      </c>
      <c r="K45" s="10" t="s">
        <v>9</v>
      </c>
      <c r="L45" s="10" t="s">
        <v>10</v>
      </c>
      <c r="M45" s="10" t="s">
        <v>11</v>
      </c>
      <c r="N45" s="10" t="s">
        <v>12</v>
      </c>
      <c r="O45" s="10" t="s">
        <v>13</v>
      </c>
      <c r="P45" s="10" t="s">
        <v>14</v>
      </c>
      <c r="Q45" s="10" t="s">
        <v>15</v>
      </c>
      <c r="R45" s="10" t="s">
        <v>16</v>
      </c>
      <c r="S45" s="10" t="s">
        <v>17</v>
      </c>
      <c r="T45" s="10" t="s">
        <v>18</v>
      </c>
      <c r="U45" s="10" t="s">
        <v>19</v>
      </c>
      <c r="V45" s="10" t="s">
        <v>20</v>
      </c>
      <c r="W45" s="10" t="s">
        <v>21</v>
      </c>
      <c r="X45" s="10" t="s">
        <v>22</v>
      </c>
      <c r="Y45" s="10" t="s">
        <v>23</v>
      </c>
      <c r="Z45" s="10" t="s">
        <v>24</v>
      </c>
      <c r="AA45" s="10" t="s">
        <v>25</v>
      </c>
      <c r="AB45" s="10" t="s">
        <v>26</v>
      </c>
      <c r="AC45" s="10" t="s">
        <v>27</v>
      </c>
      <c r="AD45" s="10" t="s">
        <v>28</v>
      </c>
      <c r="AE45" s="10" t="s">
        <v>29</v>
      </c>
      <c r="AF45" s="10" t="s">
        <v>30</v>
      </c>
      <c r="AG45" s="10" t="s">
        <v>31</v>
      </c>
      <c r="AH45" s="10" t="s">
        <v>32</v>
      </c>
      <c r="AI45" s="10" t="s">
        <v>33</v>
      </c>
      <c r="AJ45" s="10" t="s">
        <v>34</v>
      </c>
      <c r="AK45" s="10" t="s">
        <v>35</v>
      </c>
    </row>
    <row r="46" spans="1:37">
      <c r="A46" s="25" t="s">
        <v>51</v>
      </c>
      <c r="B46" s="32">
        <v>76.045140163590418</v>
      </c>
      <c r="C46" s="32">
        <v>25.376154812782843</v>
      </c>
      <c r="D46" s="32">
        <v>30.167113093522023</v>
      </c>
      <c r="E46" s="32">
        <v>65.316804714445624</v>
      </c>
      <c r="F46" s="32">
        <v>52.484262160532928</v>
      </c>
      <c r="G46" s="32">
        <v>56.697019983549282</v>
      </c>
      <c r="H46" s="32">
        <v>24.170412469101336</v>
      </c>
      <c r="I46" s="32">
        <v>53.686094056707354</v>
      </c>
      <c r="J46" s="32">
        <v>26.874973011105659</v>
      </c>
      <c r="K46" s="32">
        <v>29.15774632584797</v>
      </c>
      <c r="L46" s="32">
        <v>29.135268419524763</v>
      </c>
      <c r="M46" s="32">
        <v>30.00816512156165</v>
      </c>
      <c r="N46" s="32">
        <v>58.7688753128146</v>
      </c>
      <c r="O46" s="32">
        <v>28.049468449770146</v>
      </c>
      <c r="P46" s="32">
        <v>32.196926515827329</v>
      </c>
      <c r="Q46" s="32">
        <v>52.7522503887444</v>
      </c>
      <c r="R46" s="32">
        <v>62.449528042824767</v>
      </c>
      <c r="S46" s="32">
        <v>25.431267035958037</v>
      </c>
      <c r="T46" s="32">
        <v>20.066447770313918</v>
      </c>
      <c r="U46" s="32">
        <v>43.111536761032255</v>
      </c>
      <c r="V46" s="32">
        <v>33.095128272269143</v>
      </c>
      <c r="W46" s="32">
        <v>57.177770964502152</v>
      </c>
      <c r="X46" s="32">
        <v>102.50626608137192</v>
      </c>
      <c r="Y46" s="32">
        <v>42.030617354566253</v>
      </c>
      <c r="Z46" s="32">
        <v>29.238947565392657</v>
      </c>
      <c r="AA46" s="32">
        <v>46.278165839071448</v>
      </c>
      <c r="AB46" s="32">
        <v>22.850247076938693</v>
      </c>
      <c r="AC46" s="32">
        <v>20.286574248541921</v>
      </c>
      <c r="AD46" s="32">
        <v>55.115016163857419</v>
      </c>
      <c r="AE46" s="32">
        <v>68.241512512249543</v>
      </c>
      <c r="AF46" s="32">
        <v>26.3732941093565</v>
      </c>
      <c r="AG46" s="32">
        <v>21.905525113196141</v>
      </c>
      <c r="AH46" s="32">
        <v>34.424635472915739</v>
      </c>
      <c r="AI46" s="32">
        <v>49.854638989717408</v>
      </c>
      <c r="AJ46" s="32">
        <v>145.5905352713925</v>
      </c>
      <c r="AK46" s="32">
        <v>33.448745085138185</v>
      </c>
    </row>
    <row r="47" spans="1:37">
      <c r="A47" s="25" t="s">
        <v>42</v>
      </c>
      <c r="B47" s="32">
        <v>2296.4707601968835</v>
      </c>
      <c r="C47" s="32">
        <v>628.79586091016938</v>
      </c>
      <c r="D47" s="32">
        <v>430.77971035265602</v>
      </c>
      <c r="E47" s="32">
        <v>1296.2320816634272</v>
      </c>
      <c r="F47" s="32">
        <v>1301.6544150103646</v>
      </c>
      <c r="G47" s="32">
        <v>879.14626776602677</v>
      </c>
      <c r="H47" s="32">
        <v>618.9211891612747</v>
      </c>
      <c r="I47" s="32">
        <v>1141.9712801041421</v>
      </c>
      <c r="J47" s="32">
        <v>589.2046361529525</v>
      </c>
      <c r="K47" s="32">
        <v>911.99550985738028</v>
      </c>
      <c r="L47" s="32">
        <v>675.67615080926498</v>
      </c>
      <c r="M47" s="32">
        <v>592.95447385634645</v>
      </c>
      <c r="N47" s="32">
        <v>683.02269918675836</v>
      </c>
      <c r="O47" s="32">
        <v>486.38670520886166</v>
      </c>
      <c r="P47" s="32">
        <v>845.12232522828697</v>
      </c>
      <c r="Q47" s="32">
        <v>701.22016251336413</v>
      </c>
      <c r="R47" s="32">
        <v>850.35455080743532</v>
      </c>
      <c r="S47" s="32">
        <v>477.30040207830774</v>
      </c>
      <c r="T47" s="32">
        <v>337.02335947780466</v>
      </c>
      <c r="U47" s="32">
        <v>1565.0991748655147</v>
      </c>
      <c r="V47" s="32">
        <v>354.23408073677962</v>
      </c>
      <c r="W47" s="32">
        <v>1723.1044218783575</v>
      </c>
      <c r="X47" s="32">
        <v>1305.217108483072</v>
      </c>
      <c r="Y47" s="32">
        <v>554.99330676067564</v>
      </c>
      <c r="Z47" s="32">
        <v>534.65224374217632</v>
      </c>
      <c r="AA47" s="32">
        <v>876.16842602350857</v>
      </c>
      <c r="AB47" s="32">
        <v>589.70466986687416</v>
      </c>
      <c r="AC47" s="32">
        <v>648.41903913793817</v>
      </c>
      <c r="AD47" s="32">
        <v>1649.7356418039656</v>
      </c>
      <c r="AE47" s="32">
        <v>2575.1332788541508</v>
      </c>
      <c r="AF47" s="32">
        <v>352.01300880916205</v>
      </c>
      <c r="AG47" s="32">
        <v>774.93646515463001</v>
      </c>
      <c r="AH47" s="32">
        <v>1129.4170949698494</v>
      </c>
      <c r="AI47" s="32">
        <v>1930.898961471423</v>
      </c>
      <c r="AJ47" s="32">
        <v>3656.7492393860121</v>
      </c>
      <c r="AK47" s="32">
        <v>741.38767185947177</v>
      </c>
    </row>
    <row r="48" spans="1:37">
      <c r="A48" s="25" t="s">
        <v>43</v>
      </c>
      <c r="B48" s="32">
        <v>2008.5901751632312</v>
      </c>
      <c r="C48" s="32">
        <v>551.35292441069532</v>
      </c>
      <c r="D48" s="32">
        <v>381.10489584210529</v>
      </c>
      <c r="E48" s="32">
        <v>1139.6486501451245</v>
      </c>
      <c r="F48" s="32">
        <v>1140.768652967512</v>
      </c>
      <c r="G48" s="32">
        <v>775.98353912492826</v>
      </c>
      <c r="H48" s="32">
        <v>542.26707972938868</v>
      </c>
      <c r="I48" s="32">
        <v>1002.7957933302956</v>
      </c>
      <c r="J48" s="32">
        <v>517.26359610677571</v>
      </c>
      <c r="K48" s="32">
        <v>797.65107376740764</v>
      </c>
      <c r="L48" s="32">
        <v>592.87421184806931</v>
      </c>
      <c r="M48" s="32">
        <v>521.71708940703854</v>
      </c>
      <c r="N48" s="32">
        <v>606.20654198758132</v>
      </c>
      <c r="O48" s="32">
        <v>428.82418244794479</v>
      </c>
      <c r="P48" s="32">
        <v>740.63282299309844</v>
      </c>
      <c r="Q48" s="32">
        <v>620.86920402983333</v>
      </c>
      <c r="R48" s="32">
        <v>752.53745287484855</v>
      </c>
      <c r="S48" s="32">
        <v>420.12965130742305</v>
      </c>
      <c r="T48" s="32">
        <v>296.75666755024724</v>
      </c>
      <c r="U48" s="32">
        <v>1367.2097792858638</v>
      </c>
      <c r="V48" s="32">
        <v>315.59039185766608</v>
      </c>
      <c r="W48" s="32">
        <v>1508.0756401245926</v>
      </c>
      <c r="X48" s="32">
        <v>1157.5028858031544</v>
      </c>
      <c r="Y48" s="32">
        <v>491.49934436086841</v>
      </c>
      <c r="Z48" s="32">
        <v>470.79299339963052</v>
      </c>
      <c r="AA48" s="32">
        <v>771.10829481007954</v>
      </c>
      <c r="AB48" s="32">
        <v>516.45229193190175</v>
      </c>
      <c r="AC48" s="32">
        <v>567.05322180169321</v>
      </c>
      <c r="AD48" s="32">
        <v>1442.7890343960621</v>
      </c>
      <c r="AE48" s="32">
        <v>2248.4341595546912</v>
      </c>
      <c r="AF48" s="32">
        <v>311.81268665059508</v>
      </c>
      <c r="AG48" s="32">
        <v>676.98522595268889</v>
      </c>
      <c r="AH48" s="32">
        <v>987.20395507369039</v>
      </c>
      <c r="AI48" s="32">
        <v>1685.6108472033234</v>
      </c>
      <c r="AJ48" s="32">
        <v>3206.5012789888433</v>
      </c>
      <c r="AK48" s="32">
        <v>723.65889276297503</v>
      </c>
    </row>
    <row r="49" spans="1:37">
      <c r="A49" s="25" t="s">
        <v>53</v>
      </c>
      <c r="B49" s="32">
        <v>43.392065618319428</v>
      </c>
      <c r="C49" s="32">
        <v>13.541321153622501</v>
      </c>
      <c r="D49" s="32">
        <v>15.797563124242613</v>
      </c>
      <c r="E49" s="32">
        <v>35.963300446639757</v>
      </c>
      <c r="F49" s="32">
        <v>30.107282428700614</v>
      </c>
      <c r="G49" s="32">
        <v>31.618626036969598</v>
      </c>
      <c r="H49" s="32">
        <v>13.717401582270915</v>
      </c>
      <c r="I49" s="32">
        <v>30.488325063395617</v>
      </c>
      <c r="J49" s="32">
        <v>14.9911284599635</v>
      </c>
      <c r="K49" s="32">
        <v>15.739107408454039</v>
      </c>
      <c r="L49" s="32">
        <v>15.799015503149171</v>
      </c>
      <c r="M49" s="32">
        <v>15.182159376212859</v>
      </c>
      <c r="N49" s="32">
        <v>34.170898409085872</v>
      </c>
      <c r="O49" s="32">
        <v>14.341912830216152</v>
      </c>
      <c r="P49" s="32">
        <v>16.846675312097702</v>
      </c>
      <c r="Q49" s="32">
        <v>29.27826936352816</v>
      </c>
      <c r="R49" s="32">
        <v>34.634129243136108</v>
      </c>
      <c r="S49" s="32">
        <v>13.491328816280012</v>
      </c>
      <c r="T49" s="32">
        <v>12.309395712153078</v>
      </c>
      <c r="U49" s="32">
        <v>22.83333327721132</v>
      </c>
      <c r="V49" s="32">
        <v>17.172027415928969</v>
      </c>
      <c r="W49" s="32">
        <v>29.084135341759307</v>
      </c>
      <c r="X49" s="32">
        <v>54.056830873726497</v>
      </c>
      <c r="Y49" s="32">
        <v>23.212181803818225</v>
      </c>
      <c r="Z49" s="32">
        <v>15.562510209933802</v>
      </c>
      <c r="AA49" s="32">
        <v>24.581393171502043</v>
      </c>
      <c r="AB49" s="32">
        <v>13.612463847233634</v>
      </c>
      <c r="AC49" s="32">
        <v>10.779013570499222</v>
      </c>
      <c r="AD49" s="32">
        <v>32.422177144933919</v>
      </c>
      <c r="AE49" s="32">
        <v>37.656200261376192</v>
      </c>
      <c r="AF49" s="32">
        <v>14.026413274996866</v>
      </c>
      <c r="AG49" s="32">
        <v>12.029269026267414</v>
      </c>
      <c r="AH49" s="32">
        <v>19.24340497716199</v>
      </c>
      <c r="AI49" s="32">
        <v>27.465235795432335</v>
      </c>
      <c r="AJ49" s="32">
        <v>75.324810895454732</v>
      </c>
      <c r="AK49" s="32">
        <v>18.649644818969421</v>
      </c>
    </row>
    <row r="50" spans="1:37">
      <c r="A50" s="25" t="s">
        <v>45</v>
      </c>
      <c r="B50" s="32">
        <v>89.597686944266982</v>
      </c>
      <c r="C50" s="32">
        <v>30.242257760293324</v>
      </c>
      <c r="D50" s="32">
        <v>35.999711563181798</v>
      </c>
      <c r="E50" s="32">
        <v>77.325442560306143</v>
      </c>
      <c r="F50" s="32">
        <v>61.709632847518755</v>
      </c>
      <c r="G50" s="32">
        <v>66.90444222621629</v>
      </c>
      <c r="H50" s="32">
        <v>28.482440040724079</v>
      </c>
      <c r="I50" s="32">
        <v>63.202728187534397</v>
      </c>
      <c r="J50" s="32">
        <v>31.751290397525093</v>
      </c>
      <c r="K50" s="32">
        <v>34.720350033899273</v>
      </c>
      <c r="L50" s="32">
        <v>34.611085115013545</v>
      </c>
      <c r="M50" s="32">
        <v>36.060146078244067</v>
      </c>
      <c r="N50" s="32">
        <v>68.739165853149615</v>
      </c>
      <c r="O50" s="32">
        <v>33.630730889223102</v>
      </c>
      <c r="P50" s="32">
        <v>38.51535602514317</v>
      </c>
      <c r="Q50" s="32">
        <v>62.278975314581999</v>
      </c>
      <c r="R50" s="32">
        <v>73.742629002804151</v>
      </c>
      <c r="S50" s="32">
        <v>30.30481389022442</v>
      </c>
      <c r="T50" s="32">
        <v>23.237990521346333</v>
      </c>
      <c r="U50" s="32">
        <v>51.560549914933695</v>
      </c>
      <c r="V50" s="32">
        <v>39.530320613062727</v>
      </c>
      <c r="W50" s="32">
        <v>68.782208238535318</v>
      </c>
      <c r="X50" s="32">
        <v>122.13813949654283</v>
      </c>
      <c r="Y50" s="32">
        <v>49.666354772557462</v>
      </c>
      <c r="Z50" s="32">
        <v>34.818509130993377</v>
      </c>
      <c r="AA50" s="32">
        <v>55.136177808893997</v>
      </c>
      <c r="AB50" s="32">
        <v>26.670377954927467</v>
      </c>
      <c r="AC50" s="32">
        <v>24.228463063979127</v>
      </c>
      <c r="AD50" s="32">
        <v>64.545341197360329</v>
      </c>
      <c r="AE50" s="32">
        <v>81.033204776681956</v>
      </c>
      <c r="AF50" s="32"/>
      <c r="AG50" s="32"/>
      <c r="AH50" s="32">
        <v>40.739838474111068</v>
      </c>
      <c r="AI50" s="32">
        <v>59.229025966841462</v>
      </c>
      <c r="AJ50" s="32">
        <v>174.46524940258851</v>
      </c>
      <c r="AK50" s="32">
        <v>40.629923146489801</v>
      </c>
    </row>
    <row r="51" spans="1:37">
      <c r="A51" s="25" t="s">
        <v>50</v>
      </c>
      <c r="B51" s="32">
        <v>887.03297049070409</v>
      </c>
      <c r="C51" s="32">
        <v>236.66137933578185</v>
      </c>
      <c r="D51" s="32">
        <v>196.1837657366263</v>
      </c>
      <c r="E51" s="32">
        <v>452.50223286391639</v>
      </c>
      <c r="F51" s="32">
        <v>453.66050671752049</v>
      </c>
      <c r="G51" s="32">
        <v>323.70423399264433</v>
      </c>
      <c r="H51" s="32">
        <v>212.86628638722718</v>
      </c>
      <c r="I51" s="32">
        <v>420.21053944584855</v>
      </c>
      <c r="J51" s="32">
        <v>184.63076768731085</v>
      </c>
      <c r="K51" s="32">
        <v>387.49788275742463</v>
      </c>
      <c r="L51" s="32">
        <v>232.71597134325373</v>
      </c>
      <c r="M51" s="32">
        <v>246.10819484034869</v>
      </c>
      <c r="N51" s="32">
        <v>303.03542509217056</v>
      </c>
      <c r="O51" s="32">
        <v>186.97267063706741</v>
      </c>
      <c r="P51" s="32">
        <v>352.85587948653097</v>
      </c>
      <c r="Q51" s="32">
        <v>284.77804367903855</v>
      </c>
      <c r="R51" s="32">
        <v>330.16235642850546</v>
      </c>
      <c r="S51" s="32">
        <v>193.36759886010529</v>
      </c>
      <c r="T51" s="32">
        <v>73.500452274338357</v>
      </c>
      <c r="U51" s="32">
        <v>467.38447400608061</v>
      </c>
      <c r="V51" s="32">
        <v>176.3581944395153</v>
      </c>
      <c r="W51" s="32">
        <v>517.31101397770749</v>
      </c>
      <c r="X51" s="32">
        <v>686.69063254777461</v>
      </c>
      <c r="Y51" s="32">
        <v>243.13743252547235</v>
      </c>
      <c r="Z51" s="32">
        <v>216.58273253510015</v>
      </c>
      <c r="AA51" s="32">
        <v>299.37013346683409</v>
      </c>
      <c r="AB51" s="32">
        <v>235.60145843781356</v>
      </c>
      <c r="AC51" s="32">
        <v>204.48296276628122</v>
      </c>
      <c r="AD51" s="32">
        <v>608.32157880445311</v>
      </c>
      <c r="AE51" s="32">
        <v>1064.5163744209224</v>
      </c>
      <c r="AF51" s="32">
        <v>166.13872370055842</v>
      </c>
      <c r="AG51" s="32">
        <v>136.28264797062346</v>
      </c>
      <c r="AH51" s="32">
        <v>374.39968066055064</v>
      </c>
      <c r="AI51" s="32">
        <v>631.27370382172569</v>
      </c>
      <c r="AJ51" s="32">
        <v>1300.5164570575255</v>
      </c>
      <c r="AK51" s="32">
        <v>288.23351148418561</v>
      </c>
    </row>
    <row r="54" spans="1:37" ht="18.75">
      <c r="A54" s="4" t="s">
        <v>56</v>
      </c>
    </row>
    <row r="56" spans="1:37">
      <c r="A56" s="22" t="s">
        <v>155</v>
      </c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</row>
    <row r="57" spans="1:37">
      <c r="A57" s="29" t="s">
        <v>52</v>
      </c>
      <c r="B57" s="24" t="s">
        <v>0</v>
      </c>
      <c r="C57" s="24" t="s">
        <v>1</v>
      </c>
      <c r="D57" s="24" t="s">
        <v>2</v>
      </c>
      <c r="E57" s="24" t="s">
        <v>3</v>
      </c>
      <c r="F57" s="24" t="s">
        <v>4</v>
      </c>
      <c r="G57" s="24" t="s">
        <v>5</v>
      </c>
      <c r="H57" s="24" t="s">
        <v>6</v>
      </c>
      <c r="I57" s="24" t="s">
        <v>7</v>
      </c>
      <c r="J57" s="24" t="s">
        <v>8</v>
      </c>
      <c r="K57" s="24" t="s">
        <v>9</v>
      </c>
      <c r="L57" s="24" t="s">
        <v>10</v>
      </c>
      <c r="M57" s="24" t="s">
        <v>11</v>
      </c>
      <c r="N57" s="24" t="s">
        <v>12</v>
      </c>
      <c r="O57" s="24" t="s">
        <v>13</v>
      </c>
      <c r="P57" s="24" t="s">
        <v>14</v>
      </c>
      <c r="Q57" s="24" t="s">
        <v>15</v>
      </c>
      <c r="R57" s="24" t="s">
        <v>16</v>
      </c>
      <c r="S57" s="24" t="s">
        <v>17</v>
      </c>
      <c r="T57" s="24" t="s">
        <v>18</v>
      </c>
      <c r="U57" s="24" t="s">
        <v>19</v>
      </c>
      <c r="V57" s="24" t="s">
        <v>20</v>
      </c>
      <c r="W57" s="24" t="s">
        <v>21</v>
      </c>
      <c r="X57" s="24" t="s">
        <v>22</v>
      </c>
      <c r="Y57" s="24" t="s">
        <v>23</v>
      </c>
      <c r="Z57" s="24" t="s">
        <v>24</v>
      </c>
      <c r="AA57" s="24" t="s">
        <v>25</v>
      </c>
      <c r="AB57" s="24" t="s">
        <v>26</v>
      </c>
      <c r="AC57" s="24" t="s">
        <v>27</v>
      </c>
      <c r="AD57" s="24" t="s">
        <v>28</v>
      </c>
      <c r="AE57" s="24" t="s">
        <v>29</v>
      </c>
      <c r="AF57" s="24" t="s">
        <v>30</v>
      </c>
      <c r="AG57" s="24" t="s">
        <v>31</v>
      </c>
      <c r="AH57" s="24" t="s">
        <v>32</v>
      </c>
      <c r="AI57" s="24" t="s">
        <v>33</v>
      </c>
      <c r="AJ57" s="24" t="s">
        <v>34</v>
      </c>
      <c r="AK57" s="24" t="s">
        <v>35</v>
      </c>
    </row>
    <row r="58" spans="1:37">
      <c r="A58" s="31" t="s">
        <v>51</v>
      </c>
      <c r="B58" s="8">
        <v>3.4848872402472466</v>
      </c>
      <c r="C58" s="8">
        <v>1.190909029796168</v>
      </c>
      <c r="D58" s="8">
        <v>1.2905737350960316</v>
      </c>
      <c r="E58" s="8">
        <v>0.67161907015262923</v>
      </c>
      <c r="F58" s="8">
        <v>1.5426461837208547</v>
      </c>
      <c r="G58" s="8">
        <v>1.9776754849317058</v>
      </c>
      <c r="H58" s="8">
        <v>0.76112888964860914</v>
      </c>
      <c r="I58" s="8">
        <v>4.0098471447469155</v>
      </c>
      <c r="J58" s="8">
        <v>0.80074721630901924</v>
      </c>
      <c r="K58" s="8">
        <v>1.0962933163802921</v>
      </c>
      <c r="L58" s="8">
        <v>1.0772400261630404</v>
      </c>
      <c r="M58" s="8">
        <v>1.4101855763179769</v>
      </c>
      <c r="N58" s="8">
        <v>1.3161478395495789</v>
      </c>
      <c r="O58" s="8">
        <v>0.59501728507026019</v>
      </c>
      <c r="P58" s="8">
        <v>1.3656998849530328</v>
      </c>
      <c r="Q58" s="8">
        <v>1.4379917266899671</v>
      </c>
      <c r="R58" s="8">
        <v>1.8411303465555409</v>
      </c>
      <c r="S58" s="8">
        <v>1.0503298619011177</v>
      </c>
      <c r="T58" s="8">
        <v>0.40990955082491437</v>
      </c>
      <c r="U58" s="8">
        <v>3.4232597615183371</v>
      </c>
      <c r="V58" s="8">
        <v>1.0271958908407737</v>
      </c>
      <c r="W58" s="8">
        <v>2.6593707714880472</v>
      </c>
      <c r="X58" s="8">
        <v>2.944741103705292</v>
      </c>
      <c r="Y58" s="8">
        <v>1.5488295655312747</v>
      </c>
      <c r="Z58" s="8">
        <v>1.229441637421661</v>
      </c>
      <c r="AA58" s="8">
        <v>1.8750369339713759</v>
      </c>
      <c r="AB58" s="8">
        <v>0.75098856101824563</v>
      </c>
      <c r="AC58" s="8">
        <v>0.79821139721303436</v>
      </c>
      <c r="AD58" s="8">
        <v>1.2542999217018269</v>
      </c>
      <c r="AE58" s="8">
        <v>1.9978215117856459</v>
      </c>
      <c r="AF58" s="8">
        <v>1.0617910508623443</v>
      </c>
      <c r="AG58" s="8">
        <v>0.78866430292006762</v>
      </c>
      <c r="AH58" s="8">
        <v>1.1822600512394954</v>
      </c>
      <c r="AI58" s="8">
        <v>1.841465070463473</v>
      </c>
      <c r="AJ58" s="8">
        <v>7.0703489541858637</v>
      </c>
      <c r="AK58" s="8">
        <v>1.3291624169412888</v>
      </c>
    </row>
    <row r="59" spans="1:37">
      <c r="A59" s="31" t="s">
        <v>42</v>
      </c>
      <c r="B59" s="8">
        <v>75.499642331201031</v>
      </c>
      <c r="C59" s="8">
        <v>16.458249077543972</v>
      </c>
      <c r="D59" s="8">
        <v>9.9341142493452459</v>
      </c>
      <c r="E59" s="8">
        <v>36.08571070404146</v>
      </c>
      <c r="F59" s="8">
        <v>43.171800032813167</v>
      </c>
      <c r="G59" s="8">
        <v>25.733459561377671</v>
      </c>
      <c r="H59" s="8">
        <v>19.679980244503604</v>
      </c>
      <c r="I59" s="8">
        <v>36.9709148675121</v>
      </c>
      <c r="J59" s="8">
        <v>16.882615031111698</v>
      </c>
      <c r="K59" s="8">
        <v>25.311304151611822</v>
      </c>
      <c r="L59" s="8">
        <v>16.728575823854079</v>
      </c>
      <c r="M59" s="8">
        <v>12.393304739849341</v>
      </c>
      <c r="N59" s="8">
        <v>20.376461752948401</v>
      </c>
      <c r="O59" s="8">
        <v>7.9707070265034519</v>
      </c>
      <c r="P59" s="8">
        <v>20.88121230294702</v>
      </c>
      <c r="Q59" s="8">
        <v>19.20646669943406</v>
      </c>
      <c r="R59" s="8">
        <v>23.065379607557539</v>
      </c>
      <c r="S59" s="8">
        <v>11.62632494213968</v>
      </c>
      <c r="T59" s="8">
        <v>12.453275759128459</v>
      </c>
      <c r="U59" s="8">
        <v>41.964452627892655</v>
      </c>
      <c r="V59" s="8">
        <v>7.0447546181553724</v>
      </c>
      <c r="W59" s="8">
        <v>37.923871325268678</v>
      </c>
      <c r="X59" s="8">
        <v>30.644369575342051</v>
      </c>
      <c r="Y59" s="8">
        <v>15.016237774970268</v>
      </c>
      <c r="Z59" s="8">
        <v>13.793667331481235</v>
      </c>
      <c r="AA59" s="8">
        <v>21.879746345757216</v>
      </c>
      <c r="AB59" s="8">
        <v>21.575244283605119</v>
      </c>
      <c r="AC59" s="8">
        <v>16.857526232933253</v>
      </c>
      <c r="AD59" s="8">
        <v>59.359267062412741</v>
      </c>
      <c r="AE59" s="8">
        <v>79.891086523801619</v>
      </c>
      <c r="AF59" s="8">
        <v>10.390449188594324</v>
      </c>
      <c r="AG59" s="8">
        <v>26.212119888603631</v>
      </c>
      <c r="AH59" s="8">
        <v>60.470616414494785</v>
      </c>
      <c r="AI59" s="8">
        <v>103.84984148948044</v>
      </c>
      <c r="AJ59" s="8">
        <v>93.451863458106388</v>
      </c>
      <c r="AK59" s="8">
        <v>19.101635576868301</v>
      </c>
    </row>
    <row r="60" spans="1:37">
      <c r="A60" s="31" t="s">
        <v>43</v>
      </c>
      <c r="B60" s="8">
        <v>62.578934900515165</v>
      </c>
      <c r="C60" s="8">
        <v>13.647186214310178</v>
      </c>
      <c r="D60" s="8">
        <v>8.2521548761498398</v>
      </c>
      <c r="E60" s="8">
        <v>29.886684615831442</v>
      </c>
      <c r="F60" s="8">
        <v>35.773746226334623</v>
      </c>
      <c r="G60" s="8">
        <v>21.346744891473293</v>
      </c>
      <c r="H60" s="8">
        <v>16.308819188257129</v>
      </c>
      <c r="I60" s="8">
        <v>30.686237942217094</v>
      </c>
      <c r="J60" s="8">
        <v>13.991702127237932</v>
      </c>
      <c r="K60" s="8">
        <v>20.978591753426727</v>
      </c>
      <c r="L60" s="8">
        <v>13.87236022827709</v>
      </c>
      <c r="M60" s="8">
        <v>10.290622235013064</v>
      </c>
      <c r="N60" s="8">
        <v>16.905519258298071</v>
      </c>
      <c r="O60" s="8">
        <v>6.6104823950626539</v>
      </c>
      <c r="P60" s="8">
        <v>17.316439434509395</v>
      </c>
      <c r="Q60" s="8">
        <v>15.931561898630909</v>
      </c>
      <c r="R60" s="8">
        <v>19.135103570757845</v>
      </c>
      <c r="S60" s="8">
        <v>9.6478323336206593</v>
      </c>
      <c r="T60" s="8">
        <v>10.31850755354403</v>
      </c>
      <c r="U60" s="8">
        <v>34.802512478045109</v>
      </c>
      <c r="V60" s="8">
        <v>5.8565717291919057</v>
      </c>
      <c r="W60" s="8">
        <v>31.453530876485431</v>
      </c>
      <c r="X60" s="8">
        <v>25.463288360556302</v>
      </c>
      <c r="Y60" s="8">
        <v>12.465059848703969</v>
      </c>
      <c r="Z60" s="8">
        <v>11.445986924495372</v>
      </c>
      <c r="AA60" s="8">
        <v>18.154307961678814</v>
      </c>
      <c r="AB60" s="8">
        <v>17.878653848257713</v>
      </c>
      <c r="AC60" s="8">
        <v>13.973601584372975</v>
      </c>
      <c r="AD60" s="8">
        <v>49.173216665101336</v>
      </c>
      <c r="AE60" s="8">
        <v>66.182319639033054</v>
      </c>
      <c r="AF60" s="8">
        <v>9.0318646987194366</v>
      </c>
      <c r="AG60" s="8">
        <v>22.731861542734453</v>
      </c>
      <c r="AH60" s="8">
        <v>52.439207253056928</v>
      </c>
      <c r="AI60" s="8">
        <v>90.049754762315374</v>
      </c>
      <c r="AJ60" s="8">
        <v>81.128928439074798</v>
      </c>
      <c r="AK60" s="8">
        <v>17.862839435212134</v>
      </c>
    </row>
    <row r="61" spans="1:37">
      <c r="A61" s="31" t="s">
        <v>53</v>
      </c>
      <c r="B61" s="8">
        <v>2.5855186313424663</v>
      </c>
      <c r="C61" s="8">
        <v>0.75699140754277217</v>
      </c>
      <c r="D61" s="8">
        <v>0.97328906217471278</v>
      </c>
      <c r="E61" s="8">
        <v>0.41629042852922654</v>
      </c>
      <c r="F61" s="8">
        <v>1.1359879544053197</v>
      </c>
      <c r="G61" s="8">
        <v>1.4822660845949542</v>
      </c>
      <c r="H61" s="8">
        <v>0.56190600318426376</v>
      </c>
      <c r="I61" s="8">
        <v>2.7462852199308654</v>
      </c>
      <c r="J61" s="8">
        <v>0.51913883583677012</v>
      </c>
      <c r="K61" s="8">
        <v>0.83058156672341021</v>
      </c>
      <c r="L61" s="8">
        <v>0.80501640043230838</v>
      </c>
      <c r="M61" s="8">
        <v>1.0621475932977096</v>
      </c>
      <c r="N61" s="8">
        <v>1.2637782925603629</v>
      </c>
      <c r="O61" s="8">
        <v>0.40744786076652756</v>
      </c>
      <c r="P61" s="8">
        <v>1.0208672981894054</v>
      </c>
      <c r="Q61" s="8">
        <v>1.0773398639506679</v>
      </c>
      <c r="R61" s="8">
        <v>1.3851011355484082</v>
      </c>
      <c r="S61" s="8">
        <v>0.7890079067545529</v>
      </c>
      <c r="T61" s="8">
        <v>0.30197193588260096</v>
      </c>
      <c r="U61" s="8">
        <v>2.1247924667935685</v>
      </c>
      <c r="V61" s="8">
        <v>0.84999677398831874</v>
      </c>
      <c r="W61" s="8">
        <v>1.9902891405403587</v>
      </c>
      <c r="X61" s="8">
        <v>3.2594979854456136</v>
      </c>
      <c r="Y61" s="8">
        <v>1.1653441637263258</v>
      </c>
      <c r="Z61" s="8">
        <v>0.92339496577357927</v>
      </c>
      <c r="AA61" s="8">
        <v>1.4120193851925429</v>
      </c>
      <c r="AB61" s="8">
        <v>0.58903639826042686</v>
      </c>
      <c r="AC61" s="8">
        <v>0.61240031169626696</v>
      </c>
      <c r="AD61" s="8">
        <v>1.0707680456561286</v>
      </c>
      <c r="AE61" s="8">
        <v>1.4601306218045149</v>
      </c>
      <c r="AF61" s="8">
        <v>0.73646802254139199</v>
      </c>
      <c r="AG61" s="8">
        <v>0.51167947962038041</v>
      </c>
      <c r="AH61" s="8">
        <v>0.7322840829827697</v>
      </c>
      <c r="AI61" s="8">
        <v>1.1363600620855834</v>
      </c>
      <c r="AJ61" s="8">
        <v>4.8020043838450395</v>
      </c>
      <c r="AK61" s="8">
        <v>1.0651894441281882</v>
      </c>
    </row>
    <row r="62" spans="1:37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</row>
    <row r="63" spans="1:37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</row>
    <row r="64" spans="1:37">
      <c r="A64" s="22" t="s">
        <v>154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</row>
    <row r="65" spans="1:37">
      <c r="A65" s="29" t="s">
        <v>52</v>
      </c>
      <c r="B65" s="24" t="s">
        <v>0</v>
      </c>
      <c r="C65" s="24" t="s">
        <v>1</v>
      </c>
      <c r="D65" s="24" t="s">
        <v>2</v>
      </c>
      <c r="E65" s="24" t="s">
        <v>3</v>
      </c>
      <c r="F65" s="24" t="s">
        <v>4</v>
      </c>
      <c r="G65" s="24" t="s">
        <v>5</v>
      </c>
      <c r="H65" s="24" t="s">
        <v>6</v>
      </c>
      <c r="I65" s="24" t="s">
        <v>7</v>
      </c>
      <c r="J65" s="24" t="s">
        <v>8</v>
      </c>
      <c r="K65" s="24" t="s">
        <v>9</v>
      </c>
      <c r="L65" s="24" t="s">
        <v>10</v>
      </c>
      <c r="M65" s="24" t="s">
        <v>11</v>
      </c>
      <c r="N65" s="24" t="s">
        <v>12</v>
      </c>
      <c r="O65" s="24" t="s">
        <v>13</v>
      </c>
      <c r="P65" s="24" t="s">
        <v>14</v>
      </c>
      <c r="Q65" s="24" t="s">
        <v>15</v>
      </c>
      <c r="R65" s="24" t="s">
        <v>16</v>
      </c>
      <c r="S65" s="24" t="s">
        <v>17</v>
      </c>
      <c r="T65" s="24" t="s">
        <v>18</v>
      </c>
      <c r="U65" s="24" t="s">
        <v>19</v>
      </c>
      <c r="V65" s="24" t="s">
        <v>20</v>
      </c>
      <c r="W65" s="24" t="s">
        <v>21</v>
      </c>
      <c r="X65" s="24" t="s">
        <v>22</v>
      </c>
      <c r="Y65" s="24" t="s">
        <v>23</v>
      </c>
      <c r="Z65" s="24" t="s">
        <v>24</v>
      </c>
      <c r="AA65" s="24" t="s">
        <v>25</v>
      </c>
      <c r="AB65" s="24" t="s">
        <v>26</v>
      </c>
      <c r="AC65" s="24" t="s">
        <v>27</v>
      </c>
      <c r="AD65" s="24" t="s">
        <v>28</v>
      </c>
      <c r="AE65" s="24" t="s">
        <v>29</v>
      </c>
      <c r="AF65" s="24" t="s">
        <v>30</v>
      </c>
      <c r="AG65" s="24" t="s">
        <v>31</v>
      </c>
      <c r="AH65" s="24" t="s">
        <v>32</v>
      </c>
      <c r="AI65" s="24" t="s">
        <v>33</v>
      </c>
      <c r="AJ65" s="24" t="s">
        <v>34</v>
      </c>
      <c r="AK65" s="24" t="s">
        <v>35</v>
      </c>
    </row>
    <row r="66" spans="1:37" s="20" customFormat="1">
      <c r="A66" s="31" t="s">
        <v>46</v>
      </c>
      <c r="B66" s="11">
        <v>9.6982261593544248</v>
      </c>
      <c r="C66" s="11">
        <v>2.7487305865956619</v>
      </c>
      <c r="D66" s="11">
        <v>1.5292940979633629</v>
      </c>
      <c r="E66" s="11">
        <v>4.7738238271963871</v>
      </c>
      <c r="F66" s="11">
        <v>7.1121891431366642</v>
      </c>
      <c r="G66" s="11">
        <v>4.4842197996846824</v>
      </c>
      <c r="H66" s="11">
        <v>3.6488152276846306</v>
      </c>
      <c r="I66" s="11">
        <v>6.6308289385793513</v>
      </c>
      <c r="J66" s="11">
        <v>3.7837425031076974</v>
      </c>
      <c r="K66" s="11">
        <v>3.8870445148435762</v>
      </c>
      <c r="L66" s="11">
        <v>3.0902335883738394</v>
      </c>
      <c r="M66" s="11">
        <v>2.0184695372422654</v>
      </c>
      <c r="N66" s="11">
        <v>3.2647345272170276</v>
      </c>
      <c r="O66" s="11">
        <v>1.372858720403191</v>
      </c>
      <c r="P66" s="11">
        <v>3.5490685529040684</v>
      </c>
      <c r="Q66" s="11">
        <v>3.8659636581056116</v>
      </c>
      <c r="R66" s="11">
        <v>3.4646382060792908</v>
      </c>
      <c r="S66" s="11">
        <v>1.2403769466834484</v>
      </c>
      <c r="T66" s="11">
        <v>1.8036381990159049</v>
      </c>
      <c r="U66" s="11">
        <v>7.8832592997519075</v>
      </c>
      <c r="V66" s="11">
        <v>1.6845766689417039</v>
      </c>
      <c r="W66" s="11">
        <v>8.2604465225618036</v>
      </c>
      <c r="X66" s="11">
        <v>4.467292501479962</v>
      </c>
      <c r="Y66" s="11">
        <v>2.7990190729454718</v>
      </c>
      <c r="Z66" s="11">
        <v>2.219029386800071</v>
      </c>
      <c r="AA66" s="11">
        <v>4.4615820819283449</v>
      </c>
      <c r="AB66" s="11">
        <v>4.0838817131452467</v>
      </c>
      <c r="AC66" s="11">
        <v>3.130646242396244</v>
      </c>
      <c r="AD66" s="11">
        <v>8.2211977850564288</v>
      </c>
      <c r="AE66" s="11">
        <v>11.084206392996755</v>
      </c>
      <c r="AF66" s="11">
        <v>1.6231952752470447</v>
      </c>
      <c r="AG66" s="11">
        <v>1.7426589003188198</v>
      </c>
      <c r="AH66" s="11">
        <v>3.9698078157907917</v>
      </c>
      <c r="AI66" s="11">
        <v>6.7055044036705098</v>
      </c>
      <c r="AJ66" s="11">
        <v>14.881057629473975</v>
      </c>
      <c r="AK66" s="11">
        <v>3.4366172012280325</v>
      </c>
    </row>
    <row r="67" spans="1:37" s="20" customFormat="1">
      <c r="A67" s="31" t="s">
        <v>47</v>
      </c>
      <c r="B67" s="11">
        <v>7.3378334333148159</v>
      </c>
      <c r="C67" s="11">
        <v>1.5156499422813314</v>
      </c>
      <c r="D67" s="11">
        <v>1.2541609541433751</v>
      </c>
      <c r="E67" s="11">
        <v>3.0678575203047607</v>
      </c>
      <c r="F67" s="11">
        <v>7.090569426744274</v>
      </c>
      <c r="G67" s="11">
        <v>3.2317813989874589</v>
      </c>
      <c r="H67" s="11">
        <v>2.9607127988241473</v>
      </c>
      <c r="I67" s="11">
        <v>5.14488692192002</v>
      </c>
      <c r="J67" s="11">
        <v>2.3543451480530919</v>
      </c>
      <c r="K67" s="11">
        <v>2.1406157462092033</v>
      </c>
      <c r="L67" s="11">
        <v>2.1506351492010185</v>
      </c>
      <c r="M67" s="11">
        <v>1.4523522467017964</v>
      </c>
      <c r="N67" s="11">
        <v>2.3940541346742448</v>
      </c>
      <c r="O67" s="11">
        <v>1.5783881280068282</v>
      </c>
      <c r="P67" s="11">
        <v>1.9574455435176046</v>
      </c>
      <c r="Q67" s="11">
        <v>2.9618054636497102</v>
      </c>
      <c r="R67" s="11">
        <v>2.7334858195832856</v>
      </c>
      <c r="S67" s="11">
        <v>1.0431267581605257</v>
      </c>
      <c r="T67" s="11">
        <v>0.99233386222378517</v>
      </c>
      <c r="U67" s="11">
        <v>6.1012373038170926</v>
      </c>
      <c r="V67" s="11">
        <v>1.073092571876247</v>
      </c>
      <c r="W67" s="11">
        <v>5.366952394062432</v>
      </c>
      <c r="X67" s="11">
        <v>3.866918139640946</v>
      </c>
      <c r="Y67" s="11">
        <v>1.8789635035252801</v>
      </c>
      <c r="Z67" s="11">
        <v>1.6669330978236936</v>
      </c>
      <c r="AA67" s="11">
        <v>2.9548951307634139</v>
      </c>
      <c r="AB67" s="11">
        <v>3.7455604871188104</v>
      </c>
      <c r="AC67" s="11">
        <v>2.7912307438552975</v>
      </c>
      <c r="AD67" s="11">
        <v>4.5197352912097344</v>
      </c>
      <c r="AE67" s="11">
        <v>6.0939055805887836</v>
      </c>
      <c r="AF67" s="11">
        <v>1.114183344466259</v>
      </c>
      <c r="AG67" s="11">
        <v>1.1899165839172443</v>
      </c>
      <c r="AH67" s="11">
        <v>2.7102080457945168</v>
      </c>
      <c r="AI67" s="11">
        <v>4.5766088256350974</v>
      </c>
      <c r="AJ67" s="11">
        <v>10.190262801422222</v>
      </c>
      <c r="AK67" s="11">
        <v>2.5319619608603201</v>
      </c>
    </row>
    <row r="68" spans="1:37" s="20" customFormat="1">
      <c r="A68" s="31" t="s">
        <v>48</v>
      </c>
      <c r="B68" s="11">
        <v>24.281602781959062</v>
      </c>
      <c r="C68" s="11">
        <v>8.2984741244413396</v>
      </c>
      <c r="D68" s="11">
        <v>3.4531304759442945</v>
      </c>
      <c r="E68" s="11">
        <v>11.508288580423743</v>
      </c>
      <c r="F68" s="11">
        <v>16.161650178476783</v>
      </c>
      <c r="G68" s="11">
        <v>12.111466201230451</v>
      </c>
      <c r="H68" s="11">
        <v>9.8710983935883849</v>
      </c>
      <c r="I68" s="11">
        <v>14.60672845773424</v>
      </c>
      <c r="J68" s="11">
        <v>6.8297417969684604</v>
      </c>
      <c r="K68" s="11">
        <v>9.5176887109480095</v>
      </c>
      <c r="L68" s="11">
        <v>6.5071109576644872</v>
      </c>
      <c r="M68" s="11">
        <v>3.9380636652033374</v>
      </c>
      <c r="N68" s="11">
        <v>7.3169964113496597</v>
      </c>
      <c r="O68" s="11">
        <v>3.4284558388364466</v>
      </c>
      <c r="P68" s="11">
        <v>8.0753766733542047</v>
      </c>
      <c r="Q68" s="11">
        <v>6.7194274263749305</v>
      </c>
      <c r="R68" s="11">
        <v>10.157057759658885</v>
      </c>
      <c r="S68" s="11">
        <v>4.1780806273202806</v>
      </c>
      <c r="T68" s="11">
        <v>4.6337081977600443</v>
      </c>
      <c r="U68" s="11">
        <v>19.221156783259826</v>
      </c>
      <c r="V68" s="11">
        <v>2.4675191486928996</v>
      </c>
      <c r="W68" s="11">
        <v>13.260151784851283</v>
      </c>
      <c r="X68" s="11">
        <v>11.086946472856335</v>
      </c>
      <c r="Y68" s="11">
        <v>5.2946601900251942</v>
      </c>
      <c r="Z68" s="11">
        <v>4.8961507448654018</v>
      </c>
      <c r="AA68" s="11">
        <v>7.1637567144687999</v>
      </c>
      <c r="AB68" s="11">
        <v>12.688028026779955</v>
      </c>
      <c r="AC68" s="11">
        <v>6.8435200383699151</v>
      </c>
      <c r="AD68" s="11">
        <v>21.91740408724332</v>
      </c>
      <c r="AE68" s="11">
        <v>29.507161772416712</v>
      </c>
      <c r="AF68" s="11">
        <v>2.8890273217605547</v>
      </c>
      <c r="AG68" s="11">
        <v>4.2098722875117058</v>
      </c>
      <c r="AH68" s="11">
        <v>9.6684842190698035</v>
      </c>
      <c r="AI68" s="11">
        <v>16.556392712100102</v>
      </c>
      <c r="AJ68" s="11">
        <v>30.781743874970065</v>
      </c>
      <c r="AK68" s="11">
        <v>7.9253627454776101</v>
      </c>
    </row>
    <row r="69" spans="1:37" s="20" customFormat="1">
      <c r="A69" s="31" t="s">
        <v>49</v>
      </c>
      <c r="B69" s="11">
        <v>29.543716185599308</v>
      </c>
      <c r="C69" s="11">
        <v>6.4368714033079497</v>
      </c>
      <c r="D69" s="11">
        <v>4.0729074237801886</v>
      </c>
      <c r="E69" s="11">
        <v>14.834664938881241</v>
      </c>
      <c r="F69" s="11">
        <v>19.80113401370383</v>
      </c>
      <c r="G69" s="11">
        <v>11.430478302502816</v>
      </c>
      <c r="H69" s="11">
        <v>7.9575326658347967</v>
      </c>
      <c r="I69" s="11">
        <v>16.098485283937414</v>
      </c>
      <c r="J69" s="11">
        <v>4.4910682821176549</v>
      </c>
      <c r="K69" s="11">
        <v>11.652805457032635</v>
      </c>
      <c r="L69" s="11">
        <v>7.6949877485275904</v>
      </c>
      <c r="M69" s="11">
        <v>6.0421315964730633</v>
      </c>
      <c r="N69" s="11">
        <v>8.940680565831256</v>
      </c>
      <c r="O69" s="11">
        <v>3.309637393199043</v>
      </c>
      <c r="P69" s="11">
        <v>9.7856046110001529</v>
      </c>
      <c r="Q69" s="11">
        <v>9.0717922602794925</v>
      </c>
      <c r="R69" s="11">
        <v>12.40042481241901</v>
      </c>
      <c r="S69" s="11">
        <v>4.8371576183262164</v>
      </c>
      <c r="T69" s="11">
        <v>5.6784656468158694</v>
      </c>
      <c r="U69" s="11">
        <v>21.388499996828067</v>
      </c>
      <c r="V69" s="11">
        <v>2.5833885318643524</v>
      </c>
      <c r="W69" s="11">
        <v>15.881162375008122</v>
      </c>
      <c r="X69" s="11">
        <v>13.708807625473915</v>
      </c>
      <c r="Y69" s="11">
        <v>6.628983186475577</v>
      </c>
      <c r="Z69" s="11">
        <v>5.8074281595263155</v>
      </c>
      <c r="AA69" s="11">
        <v>7.0069594190013129</v>
      </c>
      <c r="AB69" s="11">
        <v>7.1350231854392394</v>
      </c>
      <c r="AC69" s="11">
        <v>8.4703353014610272</v>
      </c>
      <c r="AD69" s="11">
        <v>26.877504305548271</v>
      </c>
      <c r="AE69" s="11">
        <v>36.18393476267368</v>
      </c>
      <c r="AF69" s="11">
        <v>3.214883088534394</v>
      </c>
      <c r="AG69" s="11">
        <v>4.7167468062843483</v>
      </c>
      <c r="AH69" s="11">
        <v>10.834251510355237</v>
      </c>
      <c r="AI69" s="11">
        <v>18.557418321253234</v>
      </c>
      <c r="AJ69" s="11">
        <v>34.37783872226467</v>
      </c>
      <c r="AK69" s="11">
        <v>8.3436129688301275</v>
      </c>
    </row>
    <row r="70" spans="1:37">
      <c r="A70" s="31" t="s">
        <v>66</v>
      </c>
      <c r="B70" s="8">
        <v>24.10160393234294</v>
      </c>
      <c r="C70" s="8">
        <v>6.3616269550081217</v>
      </c>
      <c r="D70" s="8">
        <v>3.3595336260893549</v>
      </c>
      <c r="E70" s="8">
        <v>10.751802209973938</v>
      </c>
      <c r="F70" s="8">
        <v>14.96049308927223</v>
      </c>
      <c r="G70" s="8">
        <v>10.148732022396079</v>
      </c>
      <c r="H70" s="8">
        <v>7.7036451218984823</v>
      </c>
      <c r="I70" s="8">
        <v>13.519301402579737</v>
      </c>
      <c r="J70" s="8">
        <v>5.4050981627260981</v>
      </c>
      <c r="K70" s="8">
        <v>9.8935148628643788</v>
      </c>
      <c r="L70" s="8">
        <v>6.2221216118806399</v>
      </c>
      <c r="M70" s="8">
        <v>4.5653286306824894</v>
      </c>
      <c r="N70" s="8">
        <v>6.4994321972627702</v>
      </c>
      <c r="O70" s="8">
        <v>3.0438367171027672</v>
      </c>
      <c r="P70" s="8">
        <v>8.4308536906705687</v>
      </c>
      <c r="Q70" s="8">
        <v>6.648584718367049</v>
      </c>
      <c r="R70" s="8">
        <v>8.5456522713584064</v>
      </c>
      <c r="S70" s="8">
        <v>3.8383771168303893</v>
      </c>
      <c r="T70" s="8">
        <v>3.3213023078579131</v>
      </c>
      <c r="U70" s="8">
        <v>17.584304354678334</v>
      </c>
      <c r="V70" s="8">
        <v>2.3211596146880771</v>
      </c>
      <c r="W70" s="8">
        <v>12.936289689877887</v>
      </c>
      <c r="X70" s="8">
        <v>11.406185771898496</v>
      </c>
      <c r="Y70" s="8">
        <v>5.2627466138416379</v>
      </c>
      <c r="Z70" s="8">
        <v>4.7855988919666856</v>
      </c>
      <c r="AA70" s="8">
        <v>6.2602002121916254</v>
      </c>
      <c r="AB70" s="8">
        <v>9.703903116402147</v>
      </c>
      <c r="AC70" s="8">
        <v>7.145175807297945</v>
      </c>
      <c r="AD70" s="8">
        <v>21.951290538878609</v>
      </c>
      <c r="AE70" s="8">
        <v>30.336171805860193</v>
      </c>
      <c r="AF70" s="8">
        <v>2.8105115655918724</v>
      </c>
      <c r="AG70" s="8">
        <v>2.8511349355815536</v>
      </c>
      <c r="AH70" s="8">
        <v>9.0440477948504228</v>
      </c>
      <c r="AI70" s="8">
        <v>15.476920352217606</v>
      </c>
      <c r="AJ70" s="8">
        <v>29.040735682630562</v>
      </c>
      <c r="AK70" s="8">
        <v>7.2261013627591621</v>
      </c>
    </row>
    <row r="71" spans="1:37">
      <c r="A71" s="20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</row>
    <row r="72" spans="1:37">
      <c r="A72" s="20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</row>
    <row r="73" spans="1:37">
      <c r="A73" s="22" t="s">
        <v>153</v>
      </c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</row>
    <row r="74" spans="1:37">
      <c r="A74" s="29" t="s">
        <v>52</v>
      </c>
      <c r="B74" s="7" t="s">
        <v>0</v>
      </c>
      <c r="C74" s="7" t="s">
        <v>1</v>
      </c>
      <c r="D74" s="7" t="s">
        <v>2</v>
      </c>
      <c r="E74" s="7" t="s">
        <v>3</v>
      </c>
      <c r="F74" s="7" t="s">
        <v>4</v>
      </c>
      <c r="G74" s="7" t="s">
        <v>5</v>
      </c>
      <c r="H74" s="7" t="s">
        <v>6</v>
      </c>
      <c r="I74" s="7" t="s">
        <v>7</v>
      </c>
      <c r="J74" s="7" t="s">
        <v>8</v>
      </c>
      <c r="K74" s="7" t="s">
        <v>9</v>
      </c>
      <c r="L74" s="7" t="s">
        <v>10</v>
      </c>
      <c r="M74" s="7" t="s">
        <v>11</v>
      </c>
      <c r="N74" s="7" t="s">
        <v>12</v>
      </c>
      <c r="O74" s="7" t="s">
        <v>13</v>
      </c>
      <c r="P74" s="7" t="s">
        <v>14</v>
      </c>
      <c r="Q74" s="7" t="s">
        <v>15</v>
      </c>
      <c r="R74" s="7" t="s">
        <v>16</v>
      </c>
      <c r="S74" s="7" t="s">
        <v>17</v>
      </c>
      <c r="T74" s="7" t="s">
        <v>18</v>
      </c>
      <c r="U74" s="7" t="s">
        <v>19</v>
      </c>
      <c r="V74" s="7" t="s">
        <v>20</v>
      </c>
      <c r="W74" s="7" t="s">
        <v>21</v>
      </c>
      <c r="X74" s="7" t="s">
        <v>22</v>
      </c>
      <c r="Y74" s="7" t="s">
        <v>23</v>
      </c>
      <c r="Z74" s="7" t="s">
        <v>24</v>
      </c>
      <c r="AA74" s="7" t="s">
        <v>25</v>
      </c>
      <c r="AB74" s="7" t="s">
        <v>26</v>
      </c>
      <c r="AC74" s="7" t="s">
        <v>27</v>
      </c>
      <c r="AD74" s="7" t="s">
        <v>28</v>
      </c>
      <c r="AE74" s="7" t="s">
        <v>29</v>
      </c>
      <c r="AF74" s="7" t="s">
        <v>30</v>
      </c>
      <c r="AG74" s="7" t="s">
        <v>31</v>
      </c>
      <c r="AH74" s="7" t="s">
        <v>32</v>
      </c>
      <c r="AI74" s="7" t="s">
        <v>33</v>
      </c>
      <c r="AJ74" s="7" t="s">
        <v>34</v>
      </c>
      <c r="AK74" s="7" t="s">
        <v>35</v>
      </c>
    </row>
    <row r="75" spans="1:37">
      <c r="A75" s="31" t="s">
        <v>51</v>
      </c>
      <c r="B75" s="8">
        <v>5.567311641436457</v>
      </c>
      <c r="C75" s="8">
        <v>1.6196244763343421</v>
      </c>
      <c r="D75" s="8">
        <v>2.0617671919343086</v>
      </c>
      <c r="E75" s="8">
        <v>0.94037358719036301</v>
      </c>
      <c r="F75" s="8">
        <v>2.4644677044521268</v>
      </c>
      <c r="G75" s="8">
        <v>3.1594525134370235</v>
      </c>
      <c r="H75" s="8">
        <v>1.2159480166347272</v>
      </c>
      <c r="I75" s="8">
        <v>5.8340288378583951</v>
      </c>
      <c r="J75" s="8">
        <v>1.121012283923692</v>
      </c>
      <c r="K75" s="8">
        <v>1.7904077907548785</v>
      </c>
      <c r="L75" s="8">
        <v>1.7209540868396385</v>
      </c>
      <c r="M75" s="8">
        <v>2.2528541196253578</v>
      </c>
      <c r="N75" s="8">
        <v>2.6908706447297233</v>
      </c>
      <c r="O75" s="8">
        <v>0.87012478390126635</v>
      </c>
      <c r="P75" s="8">
        <v>2.1817856200328629</v>
      </c>
      <c r="Q75" s="8">
        <v>2.2972760747697456</v>
      </c>
      <c r="R75" s="8">
        <v>2.950541538368014</v>
      </c>
      <c r="S75" s="8">
        <v>1.6779635220264881</v>
      </c>
      <c r="T75" s="8">
        <v>0.65690903359742081</v>
      </c>
      <c r="U75" s="8">
        <v>4.5383298915655752</v>
      </c>
      <c r="V75" s="8">
        <v>1.7975928089713542</v>
      </c>
      <c r="W75" s="8">
        <v>4.24850069293801</v>
      </c>
      <c r="X75" s="8">
        <v>6.8999340405968139</v>
      </c>
      <c r="Y75" s="8">
        <v>2.4743460193482365</v>
      </c>
      <c r="Z75" s="8">
        <v>1.9641050824929118</v>
      </c>
      <c r="AA75" s="8">
        <v>3.0048792417152499</v>
      </c>
      <c r="AB75" s="8">
        <v>1.2763946688826828</v>
      </c>
      <c r="AC75" s="8">
        <v>1.3167767953845435</v>
      </c>
      <c r="AD75" s="8">
        <v>2.3572897846044847</v>
      </c>
      <c r="AE75" s="8">
        <v>3.2125336870723409</v>
      </c>
      <c r="AF75" s="8">
        <v>1.7838089654487383</v>
      </c>
      <c r="AG75" s="8">
        <v>1.2697495277013089</v>
      </c>
      <c r="AH75" s="8">
        <v>1.8206804789088225</v>
      </c>
      <c r="AI75" s="8">
        <v>2.8358562085137491</v>
      </c>
      <c r="AJ75" s="8">
        <v>10.239996267204875</v>
      </c>
      <c r="AK75" s="8">
        <v>2.1397344346215719</v>
      </c>
    </row>
    <row r="76" spans="1:37">
      <c r="A76" s="31" t="s">
        <v>42</v>
      </c>
      <c r="B76" s="8">
        <v>1413.21885801186</v>
      </c>
      <c r="C76" s="8">
        <v>308.06911460863131</v>
      </c>
      <c r="D76" s="8">
        <v>185.94892851588037</v>
      </c>
      <c r="E76" s="8">
        <v>675.46024453995028</v>
      </c>
      <c r="F76" s="8">
        <v>808.09921817967438</v>
      </c>
      <c r="G76" s="8">
        <v>481.68453798085716</v>
      </c>
      <c r="H76" s="8">
        <v>368.37418493755825</v>
      </c>
      <c r="I76" s="8">
        <v>692.02969014764597</v>
      </c>
      <c r="J76" s="8">
        <v>316.01248956727341</v>
      </c>
      <c r="K76" s="8">
        <v>473.78254046574739</v>
      </c>
      <c r="L76" s="8">
        <v>313.12914991362709</v>
      </c>
      <c r="M76" s="8">
        <v>231.98059528031465</v>
      </c>
      <c r="N76" s="8">
        <v>381.41107851213843</v>
      </c>
      <c r="O76" s="8">
        <v>149.19744165314012</v>
      </c>
      <c r="P76" s="8">
        <v>390.85910997062808</v>
      </c>
      <c r="Q76" s="8">
        <v>359.51085458586226</v>
      </c>
      <c r="R76" s="8">
        <v>431.74283244427625</v>
      </c>
      <c r="S76" s="8">
        <v>217.62409927093591</v>
      </c>
      <c r="T76" s="8">
        <v>233.10314596747759</v>
      </c>
      <c r="U76" s="8">
        <v>785.49982475049228</v>
      </c>
      <c r="V76" s="8">
        <v>131.86526146401332</v>
      </c>
      <c r="W76" s="8">
        <v>709.86733805408153</v>
      </c>
      <c r="X76" s="8">
        <v>573.60802831063381</v>
      </c>
      <c r="Y76" s="8">
        <v>281.07723089448518</v>
      </c>
      <c r="Z76" s="8">
        <v>258.19288929181494</v>
      </c>
      <c r="AA76" s="8">
        <v>409.54988910671705</v>
      </c>
      <c r="AB76" s="8">
        <v>403.85015274705211</v>
      </c>
      <c r="AC76" s="8">
        <v>315.54287194239646</v>
      </c>
      <c r="AD76" s="8">
        <v>1111.0997750474971</v>
      </c>
      <c r="AE76" s="8">
        <v>1495.4188732074961</v>
      </c>
      <c r="AF76" s="8">
        <v>169.36432177408744</v>
      </c>
      <c r="AG76" s="8">
        <v>427.25755418423915</v>
      </c>
      <c r="AH76" s="8">
        <v>647.03559563509418</v>
      </c>
      <c r="AI76" s="8">
        <v>1111.1933039374405</v>
      </c>
      <c r="AJ76" s="8">
        <v>1606.4703544338197</v>
      </c>
      <c r="AK76" s="8">
        <v>357.54860265006386</v>
      </c>
    </row>
    <row r="77" spans="1:37">
      <c r="A77" s="31" t="s">
        <v>43</v>
      </c>
      <c r="B77" s="8">
        <v>1225.9470210842662</v>
      </c>
      <c r="C77" s="8">
        <v>267.35397961332342</v>
      </c>
      <c r="D77" s="8">
        <v>161.66310123406421</v>
      </c>
      <c r="E77" s="8">
        <v>585.4924190242474</v>
      </c>
      <c r="F77" s="8">
        <v>700.82237239928486</v>
      </c>
      <c r="G77" s="8">
        <v>418.19149448853943</v>
      </c>
      <c r="H77" s="8">
        <v>319.49646207674834</v>
      </c>
      <c r="I77" s="8">
        <v>601.15599687578458</v>
      </c>
      <c r="J77" s="8">
        <v>274.10318775886554</v>
      </c>
      <c r="K77" s="8">
        <v>410.97922340069624</v>
      </c>
      <c r="L77" s="8">
        <v>271.76523097270137</v>
      </c>
      <c r="M77" s="8">
        <v>201.59751351111478</v>
      </c>
      <c r="N77" s="8">
        <v>331.18606137258809</v>
      </c>
      <c r="O77" s="8">
        <v>129.50206348255267</v>
      </c>
      <c r="P77" s="8">
        <v>339.23615629239714</v>
      </c>
      <c r="Q77" s="8">
        <v>312.10583692253556</v>
      </c>
      <c r="R77" s="8">
        <v>374.86453321717318</v>
      </c>
      <c r="S77" s="8">
        <v>189.00499550089566</v>
      </c>
      <c r="T77" s="8">
        <v>202.14379834704829</v>
      </c>
      <c r="U77" s="8">
        <v>681.79550461406393</v>
      </c>
      <c r="V77" s="8">
        <v>114.73264408515907</v>
      </c>
      <c r="W77" s="8">
        <v>616.18758040402281</v>
      </c>
      <c r="X77" s="8">
        <v>498.83627073967153</v>
      </c>
      <c r="Y77" s="8">
        <v>244.19563889109787</v>
      </c>
      <c r="Z77" s="8">
        <v>224.23158201337566</v>
      </c>
      <c r="AA77" s="8">
        <v>355.65034465428874</v>
      </c>
      <c r="AB77" s="8">
        <v>350.25016742635319</v>
      </c>
      <c r="AC77" s="8">
        <v>273.74859069452464</v>
      </c>
      <c r="AD77" s="8">
        <v>963.32349829136979</v>
      </c>
      <c r="AE77" s="8">
        <v>1296.5388071705795</v>
      </c>
      <c r="AF77" s="8">
        <v>147.21939458912703</v>
      </c>
      <c r="AG77" s="8">
        <v>370.52934314657188</v>
      </c>
      <c r="AH77" s="8">
        <v>561.099517607709</v>
      </c>
      <c r="AI77" s="8">
        <v>963.53237595677444</v>
      </c>
      <c r="AJ77" s="8">
        <v>1394.6347734711883</v>
      </c>
      <c r="AK77" s="8">
        <v>349.94035658354727</v>
      </c>
    </row>
    <row r="78" spans="1:37">
      <c r="A78" s="31" t="s">
        <v>53</v>
      </c>
      <c r="B78" s="8">
        <v>2.7147945629095895</v>
      </c>
      <c r="C78" s="8">
        <v>0.79484097791991093</v>
      </c>
      <c r="D78" s="8">
        <v>1.0219535152834485</v>
      </c>
      <c r="E78" s="8">
        <v>0.43710494995568788</v>
      </c>
      <c r="F78" s="8">
        <v>1.1927873521255858</v>
      </c>
      <c r="G78" s="8">
        <v>1.5563793888247019</v>
      </c>
      <c r="H78" s="8">
        <v>0.590001303343477</v>
      </c>
      <c r="I78" s="8">
        <v>2.8835994809274084</v>
      </c>
      <c r="J78" s="8">
        <v>0.54509577762860861</v>
      </c>
      <c r="K78" s="8">
        <v>0.87211064505958058</v>
      </c>
      <c r="L78" s="8">
        <v>0.84526722045392377</v>
      </c>
      <c r="M78" s="8">
        <v>1.1152549729625951</v>
      </c>
      <c r="N78" s="8">
        <v>1.3269672071883813</v>
      </c>
      <c r="O78" s="8">
        <v>0.42782025380485389</v>
      </c>
      <c r="P78" s="8">
        <v>1.0719106630988757</v>
      </c>
      <c r="Q78" s="8">
        <v>1.1312068571482015</v>
      </c>
      <c r="R78" s="8">
        <v>1.4543561923258286</v>
      </c>
      <c r="S78" s="8">
        <v>0.82845830209228066</v>
      </c>
      <c r="T78" s="8">
        <v>0.31707053267673097</v>
      </c>
      <c r="U78" s="8">
        <v>2.2310320901332474</v>
      </c>
      <c r="V78" s="8">
        <v>0.89249661268773473</v>
      </c>
      <c r="W78" s="8">
        <v>2.0898035975673768</v>
      </c>
      <c r="X78" s="8">
        <v>3.422472884717894</v>
      </c>
      <c r="Y78" s="8">
        <v>1.223611371912642</v>
      </c>
      <c r="Z78" s="8">
        <v>0.9695647140622583</v>
      </c>
      <c r="AA78" s="8">
        <v>1.4826203544521699</v>
      </c>
      <c r="AB78" s="8">
        <v>0.61848821817344823</v>
      </c>
      <c r="AC78" s="8">
        <v>0.64302032728108027</v>
      </c>
      <c r="AD78" s="8">
        <v>1.1243064479389351</v>
      </c>
      <c r="AE78" s="8">
        <v>1.5331371528947406</v>
      </c>
      <c r="AF78" s="8">
        <v>0.88376162704967043</v>
      </c>
      <c r="AG78" s="8">
        <v>0.6140153755444564</v>
      </c>
      <c r="AH78" s="8">
        <v>0.87874089957932378</v>
      </c>
      <c r="AI78" s="8">
        <v>1.3636320745027</v>
      </c>
      <c r="AJ78" s="8">
        <v>5.0421046030372922</v>
      </c>
      <c r="AK78" s="8">
        <v>1.1184489163345974</v>
      </c>
    </row>
    <row r="79" spans="1:37">
      <c r="A79" s="31" t="s">
        <v>45</v>
      </c>
      <c r="B79" s="8">
        <v>7.0279295716056405</v>
      </c>
      <c r="C79" s="8">
        <v>2.0190251474941094</v>
      </c>
      <c r="D79" s="8">
        <v>2.5191405389499213</v>
      </c>
      <c r="E79" s="8">
        <v>1.2952263697626218</v>
      </c>
      <c r="F79" s="8">
        <v>3.1562259469222198</v>
      </c>
      <c r="G79" s="8">
        <v>3.9090433927027344</v>
      </c>
      <c r="H79" s="8">
        <v>1.5497448120346662</v>
      </c>
      <c r="I79" s="8">
        <v>7.1692919250174345</v>
      </c>
      <c r="J79" s="8">
        <v>1.4229042060997101</v>
      </c>
      <c r="K79" s="8">
        <v>2.2649111435205289</v>
      </c>
      <c r="L79" s="8">
        <v>2.141823364843817</v>
      </c>
      <c r="M79" s="8">
        <v>2.7597476518212489</v>
      </c>
      <c r="N79" s="8">
        <v>3.3221495156414886</v>
      </c>
      <c r="O79" s="8">
        <v>1.0806600936276771</v>
      </c>
      <c r="P79" s="8">
        <v>2.713838914104858</v>
      </c>
      <c r="Q79" s="8">
        <v>2.8446084511224838</v>
      </c>
      <c r="R79" s="8">
        <v>3.6460881251024335</v>
      </c>
      <c r="S79" s="8">
        <v>2.0666089563969972</v>
      </c>
      <c r="T79" s="8">
        <v>0.84568180274547511</v>
      </c>
      <c r="U79" s="8">
        <v>5.6382379937632008</v>
      </c>
      <c r="V79" s="8">
        <v>2.1888709999525156</v>
      </c>
      <c r="W79" s="8">
        <v>5.271859899459729</v>
      </c>
      <c r="X79" s="8">
        <v>8.4185291676667209</v>
      </c>
      <c r="Y79" s="8">
        <v>3.0375845599016933</v>
      </c>
      <c r="Z79" s="8">
        <v>2.4198819510959448</v>
      </c>
      <c r="AA79" s="8">
        <v>3.705771495549516</v>
      </c>
      <c r="AB79" s="8">
        <v>1.6310346997154859</v>
      </c>
      <c r="AC79" s="8">
        <v>1.6576084002219704</v>
      </c>
      <c r="AD79" s="8">
        <v>3.1026883571715738</v>
      </c>
      <c r="AE79" s="8">
        <v>4.2237148079930185</v>
      </c>
      <c r="AF79" s="8"/>
      <c r="AG79" s="8"/>
      <c r="AH79" s="8">
        <v>2.3441207785709648</v>
      </c>
      <c r="AI79" s="8">
        <v>3.6767542378027525</v>
      </c>
      <c r="AJ79" s="8">
        <v>12.68068621998211</v>
      </c>
      <c r="AK79" s="8">
        <v>2.7249464026447403</v>
      </c>
    </row>
    <row r="80" spans="1:37" s="20" customFormat="1">
      <c r="A80" s="31" t="s">
        <v>46</v>
      </c>
      <c r="B80" s="8">
        <v>39.913956864542783</v>
      </c>
      <c r="C80" s="8">
        <v>9.3734526266821252</v>
      </c>
      <c r="D80" s="8">
        <v>7.4537664505864285</v>
      </c>
      <c r="E80" s="8">
        <v>16.226983833316982</v>
      </c>
      <c r="F80" s="8">
        <v>21.632309782302929</v>
      </c>
      <c r="G80" s="8">
        <v>15.694741953983403</v>
      </c>
      <c r="H80" s="8">
        <v>10.014401354208651</v>
      </c>
      <c r="I80" s="8">
        <v>24.693487630792806</v>
      </c>
      <c r="J80" s="8">
        <v>8.7199778526874727</v>
      </c>
      <c r="K80" s="8">
        <v>13.255219625876872</v>
      </c>
      <c r="L80" s="8">
        <v>9.6512022075658095</v>
      </c>
      <c r="M80" s="8">
        <v>8.7699993640341631</v>
      </c>
      <c r="N80" s="8">
        <v>12.740833586657539</v>
      </c>
      <c r="O80" s="8">
        <v>4.6815887455759944</v>
      </c>
      <c r="P80" s="8">
        <v>12.102687004583888</v>
      </c>
      <c r="Q80" s="8">
        <v>11.613204057996533</v>
      </c>
      <c r="R80" s="8">
        <v>14.264066736172298</v>
      </c>
      <c r="S80" s="8">
        <v>7.5058707542895853</v>
      </c>
      <c r="T80" s="8">
        <v>6.1505908569557342</v>
      </c>
      <c r="U80" s="8">
        <v>24.576999496275754</v>
      </c>
      <c r="V80" s="8">
        <v>5.8415914385633343</v>
      </c>
      <c r="W80" s="8">
        <v>22.454342762224407</v>
      </c>
      <c r="X80" s="8">
        <v>23.88742684491196</v>
      </c>
      <c r="Y80" s="8">
        <v>10.203163042535618</v>
      </c>
      <c r="Z80" s="8">
        <v>8.8609287765337612</v>
      </c>
      <c r="AA80" s="8">
        <v>13.872109201188008</v>
      </c>
      <c r="AB80" s="8">
        <v>10.884978509976349</v>
      </c>
      <c r="AC80" s="8">
        <v>9.0340757155908147</v>
      </c>
      <c r="AD80" s="8">
        <v>28.035125868138095</v>
      </c>
      <c r="AE80" s="8">
        <v>37.798278243703891</v>
      </c>
      <c r="AF80" s="8">
        <v>6.6331370969649219</v>
      </c>
      <c r="AG80" s="8">
        <v>11.382316678587783</v>
      </c>
      <c r="AH80" s="8">
        <v>17.067962215464494</v>
      </c>
      <c r="AI80" s="8">
        <v>28.829933615988047</v>
      </c>
      <c r="AJ80" s="8">
        <v>51.851470920258379</v>
      </c>
      <c r="AK80" s="8">
        <v>11.264065838071984</v>
      </c>
    </row>
    <row r="81" spans="1:37" s="20" customFormat="1">
      <c r="A81" s="31" t="s">
        <v>47</v>
      </c>
      <c r="B81" s="8">
        <v>60.142289055347646</v>
      </c>
      <c r="C81" s="8">
        <v>14.13963570962078</v>
      </c>
      <c r="D81" s="8">
        <v>11.282828726643935</v>
      </c>
      <c r="E81" s="8">
        <v>24.384125858133924</v>
      </c>
      <c r="F81" s="8">
        <v>32.567671403932195</v>
      </c>
      <c r="G81" s="8">
        <v>23.697708253021471</v>
      </c>
      <c r="H81" s="8">
        <v>15.080569354684698</v>
      </c>
      <c r="I81" s="8">
        <v>37.328530399422036</v>
      </c>
      <c r="J81" s="8">
        <v>13.134448227069162</v>
      </c>
      <c r="K81" s="8">
        <v>19.969998349432853</v>
      </c>
      <c r="L81" s="8">
        <v>14.561302269732805</v>
      </c>
      <c r="M81" s="8">
        <v>13.266504150076917</v>
      </c>
      <c r="N81" s="8">
        <v>19.243913389432123</v>
      </c>
      <c r="O81" s="8">
        <v>7.0651519241119392</v>
      </c>
      <c r="P81" s="8">
        <v>18.261186923610975</v>
      </c>
      <c r="Q81" s="8">
        <v>17.532894954233807</v>
      </c>
      <c r="R81" s="8">
        <v>21.541497546503077</v>
      </c>
      <c r="S81" s="8">
        <v>11.341632752363534</v>
      </c>
      <c r="T81" s="8">
        <v>9.2575725586382767</v>
      </c>
      <c r="U81" s="8">
        <v>37.088532846588599</v>
      </c>
      <c r="V81" s="8">
        <v>8.8516253196186039</v>
      </c>
      <c r="W81" s="8">
        <v>33.890431624789535</v>
      </c>
      <c r="X81" s="8">
        <v>36.173337368676499</v>
      </c>
      <c r="Y81" s="8">
        <v>15.427080945892786</v>
      </c>
      <c r="Z81" s="8">
        <v>13.388326841214111</v>
      </c>
      <c r="AA81" s="8">
        <v>20.956389659593803</v>
      </c>
      <c r="AB81" s="8">
        <v>16.389280610213977</v>
      </c>
      <c r="AC81" s="8">
        <v>13.615387553591779</v>
      </c>
      <c r="AD81" s="8">
        <v>42.16502025885346</v>
      </c>
      <c r="AE81" s="8">
        <v>56.850597591588624</v>
      </c>
      <c r="AF81" s="8">
        <v>10.038066944370735</v>
      </c>
      <c r="AG81" s="8">
        <v>17.134838479188083</v>
      </c>
      <c r="AH81" s="8">
        <v>25.689759732445864</v>
      </c>
      <c r="AI81" s="8">
        <v>43.381164520707408</v>
      </c>
      <c r="AJ81" s="8">
        <v>78.281274655630696</v>
      </c>
      <c r="AK81" s="8">
        <v>18.296432566674909</v>
      </c>
    </row>
    <row r="82" spans="1:37" s="20" customFormat="1">
      <c r="A82" s="31" t="s">
        <v>48</v>
      </c>
      <c r="B82" s="8">
        <v>430.79950109058757</v>
      </c>
      <c r="C82" s="8">
        <v>95.256934187228325</v>
      </c>
      <c r="D82" s="8">
        <v>61.092199926314798</v>
      </c>
      <c r="E82" s="8">
        <v>200.19816418570895</v>
      </c>
      <c r="F82" s="8">
        <v>243.9529149758124</v>
      </c>
      <c r="G82" s="8">
        <v>151.0195899949785</v>
      </c>
      <c r="H82" s="8">
        <v>111.51340558169942</v>
      </c>
      <c r="I82" s="8">
        <v>221.26224742449546</v>
      </c>
      <c r="J82" s="8">
        <v>95.920950845529916</v>
      </c>
      <c r="K82" s="8">
        <v>144.17363892022186</v>
      </c>
      <c r="L82" s="8">
        <v>97.069359297128514</v>
      </c>
      <c r="M82" s="8">
        <v>75.156619767995963</v>
      </c>
      <c r="N82" s="8">
        <v>120.20870816755605</v>
      </c>
      <c r="O82" s="8">
        <v>46.417162934419835</v>
      </c>
      <c r="P82" s="8">
        <v>121.27700666848966</v>
      </c>
      <c r="Q82" s="8">
        <v>112.5135261066121</v>
      </c>
      <c r="R82" s="8">
        <v>135.75522300058688</v>
      </c>
      <c r="S82" s="8">
        <v>69.061215075117588</v>
      </c>
      <c r="T82" s="8">
        <v>70.191261014564816</v>
      </c>
      <c r="U82" s="8">
        <v>244.23695437553246</v>
      </c>
      <c r="V82" s="8">
        <v>44.436051441588994</v>
      </c>
      <c r="W82" s="8">
        <v>221.20841029651075</v>
      </c>
      <c r="X82" s="8">
        <v>190.24531644204734</v>
      </c>
      <c r="Y82" s="8">
        <v>90.216144305437766</v>
      </c>
      <c r="Z82" s="8">
        <v>81.846972754999499</v>
      </c>
      <c r="AA82" s="8">
        <v>129.46018292787608</v>
      </c>
      <c r="AB82" s="8">
        <v>122.06471951451655</v>
      </c>
      <c r="AC82" s="8">
        <v>96.433175149361105</v>
      </c>
      <c r="AD82" s="8">
        <v>332.00412399577948</v>
      </c>
      <c r="AE82" s="8">
        <v>446.97352646588558</v>
      </c>
      <c r="AF82" s="8">
        <v>55.331461948467584</v>
      </c>
      <c r="AG82" s="8">
        <v>128.87227319488696</v>
      </c>
      <c r="AH82" s="8">
        <v>194.82418827056458</v>
      </c>
      <c r="AI82" s="8">
        <v>333.61855878727636</v>
      </c>
      <c r="AJ82" s="8">
        <v>502.68137577638424</v>
      </c>
      <c r="AK82" s="8">
        <v>121.74621332184539</v>
      </c>
    </row>
    <row r="83" spans="1:37" s="20" customFormat="1">
      <c r="A83" s="31" t="s">
        <v>49</v>
      </c>
      <c r="B83" s="8">
        <v>560.62837497209159</v>
      </c>
      <c r="C83" s="8">
        <v>123.81066217282454</v>
      </c>
      <c r="D83" s="8">
        <v>79.000525014713801</v>
      </c>
      <c r="E83" s="8">
        <v>261.18225508275839</v>
      </c>
      <c r="F83" s="8">
        <v>317.74434948779464</v>
      </c>
      <c r="G83" s="8">
        <v>196.05456806128154</v>
      </c>
      <c r="H83" s="8">
        <v>145.20889371804952</v>
      </c>
      <c r="I83" s="8">
        <v>286.76772419857775</v>
      </c>
      <c r="J83" s="8">
        <v>124.87526162997132</v>
      </c>
      <c r="K83" s="8">
        <v>187.65162214635086</v>
      </c>
      <c r="L83" s="8">
        <v>126.13849980038106</v>
      </c>
      <c r="M83" s="8">
        <v>97.299813292224556</v>
      </c>
      <c r="N83" s="8">
        <v>155.98612295986217</v>
      </c>
      <c r="O83" s="8">
        <v>60.298953480082695</v>
      </c>
      <c r="P83" s="8">
        <v>157.5830460491182</v>
      </c>
      <c r="Q83" s="8">
        <v>146.08812784982803</v>
      </c>
      <c r="R83" s="8">
        <v>176.19462357628282</v>
      </c>
      <c r="S83" s="8">
        <v>89.563545538354887</v>
      </c>
      <c r="T83" s="8">
        <v>91.443497778832025</v>
      </c>
      <c r="U83" s="8">
        <v>317.29573891952475</v>
      </c>
      <c r="V83" s="8">
        <v>57.344095546671468</v>
      </c>
      <c r="W83" s="8">
        <v>287.32407265787566</v>
      </c>
      <c r="X83" s="8">
        <v>245.82356980468256</v>
      </c>
      <c r="Y83" s="8">
        <v>116.88716353010707</v>
      </c>
      <c r="Z83" s="8">
        <v>106.15472272138457</v>
      </c>
      <c r="AA83" s="8">
        <v>167.94883254264141</v>
      </c>
      <c r="AB83" s="8">
        <v>158.9700321833258</v>
      </c>
      <c r="AC83" s="8">
        <v>125.46709340908932</v>
      </c>
      <c r="AD83" s="8">
        <v>432.82343473242946</v>
      </c>
      <c r="AE83" s="8">
        <v>582.69007226543931</v>
      </c>
      <c r="AF83" s="8">
        <v>71.584127512941322</v>
      </c>
      <c r="AG83" s="8">
        <v>167.86655890044253</v>
      </c>
      <c r="AH83" s="8">
        <v>253.81334444815599</v>
      </c>
      <c r="AI83" s="8">
        <v>434.74349879536175</v>
      </c>
      <c r="AJ83" s="8">
        <v>652.69336880967955</v>
      </c>
      <c r="AK83" s="8">
        <v>149.01209457507477</v>
      </c>
    </row>
    <row r="84" spans="1:37">
      <c r="A84" s="31" t="s">
        <v>67</v>
      </c>
      <c r="B84" s="8">
        <v>372.44534942301044</v>
      </c>
      <c r="C84" s="8">
        <v>77.251126613271651</v>
      </c>
      <c r="D84" s="8">
        <v>48.97835559920798</v>
      </c>
      <c r="E84" s="8">
        <v>125.86901218062546</v>
      </c>
      <c r="F84" s="8">
        <v>131.37403884253018</v>
      </c>
      <c r="G84" s="8">
        <v>96.541433277492132</v>
      </c>
      <c r="H84" s="8">
        <v>78.496095170599716</v>
      </c>
      <c r="I84" s="8">
        <v>163.07034996854082</v>
      </c>
      <c r="J84" s="8">
        <v>58.369671928343173</v>
      </c>
      <c r="K84" s="8">
        <v>143.64587382971987</v>
      </c>
      <c r="L84" s="8">
        <v>71.077423939555743</v>
      </c>
      <c r="M84" s="8">
        <v>64.442143112465658</v>
      </c>
      <c r="N84" s="8">
        <v>78.759692961926945</v>
      </c>
      <c r="O84" s="8">
        <v>32.304475973193284</v>
      </c>
      <c r="P84" s="8">
        <v>112.49844166177591</v>
      </c>
      <c r="Q84" s="8">
        <v>72.792703358291121</v>
      </c>
      <c r="R84" s="8">
        <v>85.988613797564042</v>
      </c>
      <c r="S84" s="8">
        <v>56.283442954661957</v>
      </c>
      <c r="T84" s="8">
        <v>21.264486474766688</v>
      </c>
      <c r="U84" s="8">
        <v>179.77196390721815</v>
      </c>
      <c r="V84" s="8">
        <v>33.766643030944692</v>
      </c>
      <c r="W84" s="8">
        <v>154.20768185761327</v>
      </c>
      <c r="X84" s="8">
        <v>172.36931403570722</v>
      </c>
      <c r="Y84" s="8">
        <v>66.50082987588732</v>
      </c>
      <c r="Z84" s="8">
        <v>64.934655537900312</v>
      </c>
      <c r="AA84" s="8">
        <v>83.33401164594558</v>
      </c>
      <c r="AB84" s="8">
        <v>105.95482115589596</v>
      </c>
      <c r="AC84" s="8">
        <v>71.31287998038303</v>
      </c>
      <c r="AD84" s="8">
        <v>273.409109872903</v>
      </c>
      <c r="AE84" s="8">
        <v>429.35704212331711</v>
      </c>
      <c r="AF84" s="8">
        <v>45.464558322075455</v>
      </c>
      <c r="AG84" s="8">
        <v>46.121706862841613</v>
      </c>
      <c r="AH84" s="8">
        <v>146.30206242032662</v>
      </c>
      <c r="AI84" s="8">
        <v>250.36415317639438</v>
      </c>
      <c r="AJ84" s="8">
        <v>380.72404479928656</v>
      </c>
      <c r="AK84" s="8">
        <v>89.113495493361214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4"/>
  <sheetViews>
    <sheetView showGridLines="0" zoomScale="70" zoomScaleNormal="70" workbookViewId="0">
      <selection activeCell="AM15" sqref="AM15"/>
    </sheetView>
  </sheetViews>
  <sheetFormatPr defaultColWidth="9.140625" defaultRowHeight="12.75"/>
  <cols>
    <col min="1" max="1" width="21.140625" style="20" customWidth="1"/>
    <col min="2" max="2" width="9.42578125" style="20" bestFit="1" customWidth="1"/>
    <col min="3" max="4" width="9.28515625" style="20" bestFit="1" customWidth="1"/>
    <col min="5" max="7" width="9.42578125" style="20" bestFit="1" customWidth="1"/>
    <col min="8" max="12" width="9.28515625" style="20" bestFit="1" customWidth="1"/>
    <col min="13" max="13" width="9.42578125" style="20" bestFit="1" customWidth="1"/>
    <col min="14" max="16" width="9.28515625" style="20" bestFit="1" customWidth="1"/>
    <col min="17" max="17" width="9.140625" style="20"/>
    <col min="18" max="20" width="9.28515625" style="20" bestFit="1" customWidth="1"/>
    <col min="21" max="21" width="9.42578125" style="20" bestFit="1" customWidth="1"/>
    <col min="22" max="22" width="9.28515625" style="20" bestFit="1" customWidth="1"/>
    <col min="23" max="23" width="9.42578125" style="20" bestFit="1" customWidth="1"/>
    <col min="24" max="24" width="9.28515625" style="20" bestFit="1" customWidth="1"/>
    <col min="25" max="27" width="9.42578125" style="20" bestFit="1" customWidth="1"/>
    <col min="28" max="30" width="9.28515625" style="20" bestFit="1" customWidth="1"/>
    <col min="31" max="32" width="9.42578125" style="20" bestFit="1" customWidth="1"/>
    <col min="33" max="33" width="10.42578125" style="20" bestFit="1" customWidth="1"/>
    <col min="34" max="36" width="9.42578125" style="20" bestFit="1" customWidth="1"/>
    <col min="37" max="37" width="9.28515625" style="20" bestFit="1" customWidth="1"/>
    <col min="38" max="16384" width="9.140625" style="20"/>
  </cols>
  <sheetData>
    <row r="1" spans="1:38" ht="18.75">
      <c r="A1" s="4" t="s">
        <v>39</v>
      </c>
    </row>
    <row r="3" spans="1:38" ht="15">
      <c r="A3" s="22" t="s">
        <v>150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</row>
    <row r="4" spans="1:38">
      <c r="A4" s="29" t="s">
        <v>36</v>
      </c>
      <c r="B4" s="28" t="s">
        <v>0</v>
      </c>
      <c r="C4" s="28" t="s">
        <v>1</v>
      </c>
      <c r="D4" s="28" t="s">
        <v>2</v>
      </c>
      <c r="E4" s="28" t="s">
        <v>3</v>
      </c>
      <c r="F4" s="28" t="s">
        <v>4</v>
      </c>
      <c r="G4" s="28" t="s">
        <v>5</v>
      </c>
      <c r="H4" s="28" t="s">
        <v>6</v>
      </c>
      <c r="I4" s="28" t="s">
        <v>7</v>
      </c>
      <c r="J4" s="28" t="s">
        <v>8</v>
      </c>
      <c r="K4" s="28" t="s">
        <v>9</v>
      </c>
      <c r="L4" s="28" t="s">
        <v>10</v>
      </c>
      <c r="M4" s="28" t="s">
        <v>11</v>
      </c>
      <c r="N4" s="28" t="s">
        <v>12</v>
      </c>
      <c r="O4" s="28" t="s">
        <v>13</v>
      </c>
      <c r="P4" s="28" t="s">
        <v>14</v>
      </c>
      <c r="Q4" s="28" t="s">
        <v>15</v>
      </c>
      <c r="R4" s="28" t="s">
        <v>16</v>
      </c>
      <c r="S4" s="28" t="s">
        <v>17</v>
      </c>
      <c r="T4" s="28" t="s">
        <v>18</v>
      </c>
      <c r="U4" s="28" t="s">
        <v>19</v>
      </c>
      <c r="V4" s="28" t="s">
        <v>20</v>
      </c>
      <c r="W4" s="28" t="s">
        <v>21</v>
      </c>
      <c r="X4" s="28" t="s">
        <v>22</v>
      </c>
      <c r="Y4" s="28" t="s">
        <v>23</v>
      </c>
      <c r="Z4" s="28" t="s">
        <v>24</v>
      </c>
      <c r="AA4" s="28" t="s">
        <v>25</v>
      </c>
      <c r="AB4" s="28" t="s">
        <v>26</v>
      </c>
      <c r="AC4" s="28" t="s">
        <v>27</v>
      </c>
      <c r="AD4" s="28" t="s">
        <v>28</v>
      </c>
      <c r="AE4" s="28" t="s">
        <v>29</v>
      </c>
      <c r="AF4" s="28" t="s">
        <v>30</v>
      </c>
      <c r="AG4" s="28" t="s">
        <v>31</v>
      </c>
      <c r="AH4" s="28" t="s">
        <v>32</v>
      </c>
      <c r="AI4" s="28" t="s">
        <v>33</v>
      </c>
      <c r="AJ4" s="28" t="s">
        <v>34</v>
      </c>
      <c r="AK4" s="28" t="s">
        <v>35</v>
      </c>
      <c r="AL4" s="28" t="s">
        <v>229</v>
      </c>
    </row>
    <row r="5" spans="1:38">
      <c r="A5" s="25" t="s">
        <v>37</v>
      </c>
      <c r="B5" s="32">
        <v>1609.0222021155937</v>
      </c>
      <c r="C5" s="32">
        <v>407.20778289703151</v>
      </c>
      <c r="D5" s="32">
        <v>396.53381589045892</v>
      </c>
      <c r="E5" s="32">
        <v>1009.3644845516469</v>
      </c>
      <c r="F5" s="32">
        <v>158.09536923874015</v>
      </c>
      <c r="G5" s="32">
        <v>1449.0479466685588</v>
      </c>
      <c r="H5" s="32">
        <v>249.06183108797356</v>
      </c>
      <c r="I5" s="32">
        <v>155.29161572843657</v>
      </c>
      <c r="J5" s="32">
        <v>218.53385942505011</v>
      </c>
      <c r="K5" s="32">
        <v>3325.7073642886717</v>
      </c>
      <c r="L5" s="32">
        <v>4845.2293914185602</v>
      </c>
      <c r="M5" s="32">
        <v>2710.9999206897874</v>
      </c>
      <c r="N5" s="32">
        <v>1053.2348293423022</v>
      </c>
      <c r="O5" s="32">
        <v>505.49400062190671</v>
      </c>
      <c r="P5" s="32">
        <v>4521.2793511698455</v>
      </c>
      <c r="Q5" s="32">
        <v>0</v>
      </c>
      <c r="R5" s="32">
        <v>49.027865842847</v>
      </c>
      <c r="S5" s="32">
        <v>149.15500035851011</v>
      </c>
      <c r="T5" s="32">
        <v>0</v>
      </c>
      <c r="U5" s="32">
        <v>2839.7111577296027</v>
      </c>
      <c r="V5" s="32">
        <v>1232.5578882076813</v>
      </c>
      <c r="W5" s="32">
        <v>1745.4664090068347</v>
      </c>
      <c r="X5" s="32">
        <v>465.59283841374986</v>
      </c>
      <c r="Y5" s="32">
        <v>673.79584739690699</v>
      </c>
      <c r="Z5" s="32">
        <v>657.80443875809453</v>
      </c>
      <c r="AA5" s="32">
        <v>6279.8728036773082</v>
      </c>
      <c r="AB5" s="32">
        <v>181.4814925203703</v>
      </c>
      <c r="AC5" s="32">
        <v>4723.9438142911631</v>
      </c>
      <c r="AD5" s="32">
        <v>32.91371185102637</v>
      </c>
      <c r="AE5" s="32">
        <v>1865.0890161606076</v>
      </c>
      <c r="AF5" s="32">
        <v>2704.9636975464605</v>
      </c>
      <c r="AG5" s="32">
        <v>4280.9487738522748</v>
      </c>
      <c r="AH5" s="32">
        <v>5193.8203626573713</v>
      </c>
      <c r="AI5" s="32">
        <v>1481.4431803099092</v>
      </c>
      <c r="AJ5" s="32">
        <v>63529.961121704226</v>
      </c>
      <c r="AK5" s="32">
        <v>41612.513321337639</v>
      </c>
      <c r="AL5" s="32">
        <f>AK5-AC5</f>
        <v>36888.569507046479</v>
      </c>
    </row>
    <row r="6" spans="1:38">
      <c r="A6" s="25" t="s">
        <v>38</v>
      </c>
      <c r="B6" s="32">
        <v>599.80079520117795</v>
      </c>
      <c r="C6" s="32">
        <v>398.07332510648456</v>
      </c>
      <c r="D6" s="32">
        <v>168.77260654530585</v>
      </c>
      <c r="E6" s="32">
        <v>188.84012967014749</v>
      </c>
      <c r="F6" s="32">
        <v>21.918653024702241</v>
      </c>
      <c r="G6" s="32">
        <v>753.14203780033858</v>
      </c>
      <c r="H6" s="32">
        <v>36.347856856847542</v>
      </c>
      <c r="I6" s="32">
        <v>15.882138007121783</v>
      </c>
      <c r="J6" s="32">
        <v>234.66106915533231</v>
      </c>
      <c r="K6" s="32">
        <v>1407.1231496933185</v>
      </c>
      <c r="L6" s="32">
        <v>552.99951871128371</v>
      </c>
      <c r="M6" s="32">
        <v>23.123412727578113</v>
      </c>
      <c r="N6" s="32">
        <v>49.972457986958808</v>
      </c>
      <c r="O6" s="32">
        <v>73.921445248762751</v>
      </c>
      <c r="P6" s="32">
        <v>871.05724512149186</v>
      </c>
      <c r="Q6" s="32">
        <v>0</v>
      </c>
      <c r="R6" s="32">
        <v>25.580341200823078</v>
      </c>
      <c r="S6" s="32">
        <v>22.438912068048911</v>
      </c>
      <c r="T6" s="32">
        <v>0</v>
      </c>
      <c r="U6" s="32">
        <v>256.32654178650313</v>
      </c>
      <c r="V6" s="32">
        <v>105.36994818652852</v>
      </c>
      <c r="W6" s="32">
        <v>283.19251919275524</v>
      </c>
      <c r="X6" s="32">
        <v>192.08742769612979</v>
      </c>
      <c r="Y6" s="32">
        <v>96.082308972270397</v>
      </c>
      <c r="Z6" s="32">
        <v>30.354973150353459</v>
      </c>
      <c r="AA6" s="32">
        <v>1790.2798825124105</v>
      </c>
      <c r="AB6" s="32">
        <v>96.210049376998683</v>
      </c>
      <c r="AC6" s="32">
        <v>1397.3872629637367</v>
      </c>
      <c r="AD6" s="32">
        <v>17.798178082012026</v>
      </c>
      <c r="AE6" s="32">
        <v>310.21683524938015</v>
      </c>
      <c r="AF6" s="32">
        <v>1097.696157939034</v>
      </c>
      <c r="AG6" s="32">
        <v>1737.2436553044533</v>
      </c>
      <c r="AH6" s="32">
        <v>2185.418631977826</v>
      </c>
      <c r="AI6" s="32">
        <v>547.89802384552252</v>
      </c>
      <c r="AJ6" s="32">
        <v>12469.281977566639</v>
      </c>
      <c r="AK6" s="32">
        <v>9690.9460079634118</v>
      </c>
      <c r="AL6" s="32">
        <f t="shared" ref="AL6:AL9" si="0">AK6-AC6</f>
        <v>8293.5587449996747</v>
      </c>
    </row>
    <row r="7" spans="1:38">
      <c r="A7" s="25" t="s">
        <v>39</v>
      </c>
      <c r="B7" s="32">
        <v>2208.8229973167718</v>
      </c>
      <c r="C7" s="32">
        <v>805.28110800351601</v>
      </c>
      <c r="D7" s="32">
        <v>565.30642243576472</v>
      </c>
      <c r="E7" s="32">
        <v>1198.2046142217944</v>
      </c>
      <c r="F7" s="32">
        <v>180.0140222634424</v>
      </c>
      <c r="G7" s="32">
        <v>2202.1899844688974</v>
      </c>
      <c r="H7" s="32">
        <v>285.40968794482109</v>
      </c>
      <c r="I7" s="32">
        <v>171.17375373555836</v>
      </c>
      <c r="J7" s="32">
        <v>453.19492858038245</v>
      </c>
      <c r="K7" s="32">
        <v>4732.8305139819904</v>
      </c>
      <c r="L7" s="32">
        <v>5398.2289101298438</v>
      </c>
      <c r="M7" s="32">
        <v>2734.1233334173653</v>
      </c>
      <c r="N7" s="32">
        <v>1103.2072873292609</v>
      </c>
      <c r="O7" s="32">
        <v>579.41544587066949</v>
      </c>
      <c r="P7" s="32">
        <v>5392.3365962913376</v>
      </c>
      <c r="Q7" s="32">
        <v>0</v>
      </c>
      <c r="R7" s="32">
        <v>74.608207043670077</v>
      </c>
      <c r="S7" s="32">
        <v>171.59391242655903</v>
      </c>
      <c r="T7" s="32">
        <v>0</v>
      </c>
      <c r="U7" s="32">
        <v>3096.0376995161059</v>
      </c>
      <c r="V7" s="32">
        <v>1337.9278363942099</v>
      </c>
      <c r="W7" s="32">
        <v>2028.65892819959</v>
      </c>
      <c r="X7" s="32">
        <v>657.68026610987965</v>
      </c>
      <c r="Y7" s="32">
        <v>769.87815636917742</v>
      </c>
      <c r="Z7" s="32">
        <v>688.15941190844796</v>
      </c>
      <c r="AA7" s="32">
        <v>8070.1526861897182</v>
      </c>
      <c r="AB7" s="32">
        <v>277.69154189736901</v>
      </c>
      <c r="AC7" s="32">
        <v>6121.3310772548994</v>
      </c>
      <c r="AD7" s="32">
        <v>50.711889933038393</v>
      </c>
      <c r="AE7" s="32">
        <v>2175.3058514099876</v>
      </c>
      <c r="AF7" s="32">
        <v>3802.6598554854945</v>
      </c>
      <c r="AG7" s="32">
        <v>6018.1924291567284</v>
      </c>
      <c r="AH7" s="32">
        <v>7379.2389946351977</v>
      </c>
      <c r="AI7" s="32">
        <v>2029.3412041554316</v>
      </c>
      <c r="AJ7" s="32">
        <v>75999.243099270869</v>
      </c>
      <c r="AK7" s="32">
        <v>51303.45932930104</v>
      </c>
      <c r="AL7" s="32">
        <f t="shared" si="0"/>
        <v>45182.128252046139</v>
      </c>
    </row>
    <row r="8" spans="1:38">
      <c r="A8" s="25" t="s">
        <v>40</v>
      </c>
      <c r="B8" s="32">
        <v>1948.2658935134245</v>
      </c>
      <c r="C8" s="32">
        <v>668.84004253244564</v>
      </c>
      <c r="D8" s="32">
        <v>476.68349945142552</v>
      </c>
      <c r="E8" s="32">
        <v>1111.2868450519788</v>
      </c>
      <c r="F8" s="32">
        <v>156.22047428935912</v>
      </c>
      <c r="G8" s="32">
        <v>1960.0807585251916</v>
      </c>
      <c r="H8" s="32">
        <v>247.52573970575781</v>
      </c>
      <c r="I8" s="32">
        <v>124.76517223792207</v>
      </c>
      <c r="J8" s="32">
        <v>375.34543023520337</v>
      </c>
      <c r="K8" s="32">
        <v>4024.1785373348207</v>
      </c>
      <c r="L8" s="32">
        <v>4642.8515935611931</v>
      </c>
      <c r="M8" s="32">
        <v>2403.7161921345237</v>
      </c>
      <c r="N8" s="32">
        <v>965.82516705105377</v>
      </c>
      <c r="O8" s="32">
        <v>502.49344784131279</v>
      </c>
      <c r="P8" s="32">
        <v>4658.1504802242271</v>
      </c>
      <c r="Q8" s="32">
        <v>0</v>
      </c>
      <c r="R8" s="32">
        <v>59.629043855794073</v>
      </c>
      <c r="S8" s="32">
        <v>148.75875172856706</v>
      </c>
      <c r="T8" s="32">
        <v>0</v>
      </c>
      <c r="U8" s="32">
        <v>2636.3095920564474</v>
      </c>
      <c r="V8" s="32">
        <v>1160.3996010782932</v>
      </c>
      <c r="W8" s="32">
        <v>1756.9006048963638</v>
      </c>
      <c r="X8" s="32">
        <v>559.12390801291099</v>
      </c>
      <c r="Y8" s="32">
        <v>665.21043436624007</v>
      </c>
      <c r="Z8" s="32">
        <v>603.07170764106877</v>
      </c>
      <c r="AA8" s="32">
        <v>6922.7063755957106</v>
      </c>
      <c r="AB8" s="32">
        <v>215.61963707727236</v>
      </c>
      <c r="AC8" s="32">
        <v>5256.3671686045345</v>
      </c>
      <c r="AD8" s="32">
        <v>40.297775522764894</v>
      </c>
      <c r="AE8" s="32">
        <v>1870.5651723560063</v>
      </c>
      <c r="AF8" s="32">
        <v>2991.8288072717201</v>
      </c>
      <c r="AG8" s="32">
        <v>4734.9492622334164</v>
      </c>
      <c r="AH8" s="32">
        <v>6277.2924811490493</v>
      </c>
      <c r="AI8" s="32">
        <v>1713.427363994077</v>
      </c>
      <c r="AJ8" s="32">
        <v>65632.405729601713</v>
      </c>
      <c r="AK8" s="32">
        <v>44250.326098603051</v>
      </c>
      <c r="AL8" s="32">
        <f t="shared" si="0"/>
        <v>38993.958929998516</v>
      </c>
    </row>
    <row r="9" spans="1:38">
      <c r="A9" s="25" t="s">
        <v>41</v>
      </c>
      <c r="B9" s="32">
        <v>260.55710380334676</v>
      </c>
      <c r="C9" s="32">
        <v>136.44106547107037</v>
      </c>
      <c r="D9" s="32">
        <v>88.622922984339141</v>
      </c>
      <c r="E9" s="32">
        <v>86.917769169815202</v>
      </c>
      <c r="F9" s="32">
        <v>23.793547974083307</v>
      </c>
      <c r="G9" s="32">
        <v>242.10922594370544</v>
      </c>
      <c r="H9" s="32">
        <v>37.883948239063294</v>
      </c>
      <c r="I9" s="32">
        <v>46.408581497636291</v>
      </c>
      <c r="J9" s="32">
        <v>77.849498345179128</v>
      </c>
      <c r="K9" s="32">
        <v>708.65197664717073</v>
      </c>
      <c r="L9" s="32">
        <v>755.37731656865174</v>
      </c>
      <c r="M9" s="32">
        <v>330.40714128284168</v>
      </c>
      <c r="N9" s="32">
        <v>137.38212027820725</v>
      </c>
      <c r="O9" s="32">
        <v>76.921998029356615</v>
      </c>
      <c r="P9" s="32">
        <v>734.18611606710954</v>
      </c>
      <c r="Q9" s="32">
        <v>0</v>
      </c>
      <c r="R9" s="32">
        <v>14.979163187875994</v>
      </c>
      <c r="S9" s="32">
        <v>22.835160697991974</v>
      </c>
      <c r="T9" s="32">
        <v>0</v>
      </c>
      <c r="U9" s="32">
        <v>459.72810745965842</v>
      </c>
      <c r="V9" s="32">
        <v>177.52823531591713</v>
      </c>
      <c r="W9" s="32">
        <v>271.7583233032264</v>
      </c>
      <c r="X9" s="32">
        <v>98.556358096968694</v>
      </c>
      <c r="Y9" s="32">
        <v>104.66772200293748</v>
      </c>
      <c r="Z9" s="32">
        <v>85.087704267379067</v>
      </c>
      <c r="AA9" s="32">
        <v>1147.4463105940074</v>
      </c>
      <c r="AB9" s="32">
        <v>62.071904820096691</v>
      </c>
      <c r="AC9" s="32">
        <v>864.96390865036392</v>
      </c>
      <c r="AD9" s="32">
        <v>10.414114410273504</v>
      </c>
      <c r="AE9" s="32">
        <v>304.7406790539813</v>
      </c>
      <c r="AF9" s="32">
        <v>810.83104821377356</v>
      </c>
      <c r="AG9" s="32">
        <v>1283.2431669233115</v>
      </c>
      <c r="AH9" s="32">
        <v>1101.9465134861491</v>
      </c>
      <c r="AI9" s="32">
        <v>315.9138401613543</v>
      </c>
      <c r="AJ9" s="32">
        <v>10366.837369669169</v>
      </c>
      <c r="AK9" s="32">
        <v>7053.1332306979994</v>
      </c>
      <c r="AL9" s="32">
        <f t="shared" si="0"/>
        <v>6188.1693220476354</v>
      </c>
    </row>
    <row r="12" spans="1:38">
      <c r="A12" s="22" t="s">
        <v>151</v>
      </c>
    </row>
    <row r="13" spans="1:38">
      <c r="A13" s="29" t="s">
        <v>57</v>
      </c>
      <c r="B13" s="28" t="s">
        <v>0</v>
      </c>
      <c r="C13" s="28" t="s">
        <v>1</v>
      </c>
      <c r="D13" s="28" t="s">
        <v>2</v>
      </c>
      <c r="E13" s="28" t="s">
        <v>3</v>
      </c>
      <c r="F13" s="28" t="s">
        <v>4</v>
      </c>
      <c r="G13" s="28" t="s">
        <v>5</v>
      </c>
      <c r="H13" s="28" t="s">
        <v>6</v>
      </c>
      <c r="I13" s="28" t="s">
        <v>7</v>
      </c>
      <c r="J13" s="28" t="s">
        <v>8</v>
      </c>
      <c r="K13" s="28" t="s">
        <v>9</v>
      </c>
      <c r="L13" s="28" t="s">
        <v>10</v>
      </c>
      <c r="M13" s="28" t="s">
        <v>11</v>
      </c>
      <c r="N13" s="28" t="s">
        <v>12</v>
      </c>
      <c r="O13" s="28" t="s">
        <v>13</v>
      </c>
      <c r="P13" s="28" t="s">
        <v>14</v>
      </c>
      <c r="Q13" s="28" t="s">
        <v>15</v>
      </c>
      <c r="R13" s="28" t="s">
        <v>16</v>
      </c>
      <c r="S13" s="28" t="s">
        <v>17</v>
      </c>
      <c r="T13" s="28" t="s">
        <v>18</v>
      </c>
      <c r="U13" s="28" t="s">
        <v>19</v>
      </c>
      <c r="V13" s="28" t="s">
        <v>20</v>
      </c>
      <c r="W13" s="28" t="s">
        <v>21</v>
      </c>
      <c r="X13" s="28" t="s">
        <v>22</v>
      </c>
      <c r="Y13" s="28" t="s">
        <v>23</v>
      </c>
      <c r="Z13" s="28" t="s">
        <v>24</v>
      </c>
      <c r="AA13" s="28" t="s">
        <v>25</v>
      </c>
      <c r="AB13" s="28" t="s">
        <v>26</v>
      </c>
      <c r="AC13" s="28" t="s">
        <v>27</v>
      </c>
      <c r="AD13" s="28" t="s">
        <v>28</v>
      </c>
      <c r="AE13" s="28" t="s">
        <v>29</v>
      </c>
      <c r="AF13" s="28" t="s">
        <v>30</v>
      </c>
      <c r="AG13" s="28" t="s">
        <v>31</v>
      </c>
      <c r="AH13" s="28" t="s">
        <v>32</v>
      </c>
      <c r="AI13" s="28" t="s">
        <v>33</v>
      </c>
      <c r="AJ13" s="28" t="s">
        <v>34</v>
      </c>
      <c r="AK13" s="28" t="s">
        <v>35</v>
      </c>
      <c r="AL13" s="28" t="s">
        <v>229</v>
      </c>
    </row>
    <row r="14" spans="1:38">
      <c r="A14" s="25" t="s">
        <v>60</v>
      </c>
      <c r="B14" s="32">
        <v>1133.3733797141824</v>
      </c>
      <c r="C14" s="32">
        <v>379.37608765311722</v>
      </c>
      <c r="D14" s="32">
        <v>200.36028942980741</v>
      </c>
      <c r="E14" s="32">
        <v>848.31056874196861</v>
      </c>
      <c r="F14" s="32">
        <v>574.33997900499674</v>
      </c>
      <c r="G14" s="32">
        <v>2525.8676000789378</v>
      </c>
      <c r="H14" s="32">
        <v>200.10164891330462</v>
      </c>
      <c r="I14" s="32">
        <v>848.74266828518421</v>
      </c>
      <c r="J14" s="32">
        <v>72.623900192042427</v>
      </c>
      <c r="K14" s="32">
        <v>346.94185165400643</v>
      </c>
      <c r="L14" s="32">
        <v>127.83102749179255</v>
      </c>
      <c r="M14" s="32">
        <v>1512.7225878757229</v>
      </c>
      <c r="N14" s="32">
        <v>512.64580448273887</v>
      </c>
      <c r="O14" s="32">
        <v>548.57363301453358</v>
      </c>
      <c r="P14" s="32">
        <v>245.83491306786087</v>
      </c>
      <c r="Q14" s="32"/>
      <c r="R14" s="32">
        <v>169.24785227305878</v>
      </c>
      <c r="S14" s="32">
        <v>153.46336808645739</v>
      </c>
      <c r="T14" s="32"/>
      <c r="U14" s="32">
        <v>956.57096954152655</v>
      </c>
      <c r="V14" s="32">
        <v>1092.1017979314333</v>
      </c>
      <c r="W14" s="32">
        <v>92.885187583732318</v>
      </c>
      <c r="X14" s="32">
        <v>314.48559175813364</v>
      </c>
      <c r="Y14" s="32">
        <v>1436.7369799997721</v>
      </c>
      <c r="Z14" s="32">
        <v>780.17038504666073</v>
      </c>
      <c r="AA14" s="32">
        <v>451.40234582653306</v>
      </c>
      <c r="AB14" s="32">
        <v>101.75537379767454</v>
      </c>
      <c r="AC14" s="32">
        <v>1394.6304530447555</v>
      </c>
      <c r="AD14" s="32">
        <v>102.80044776215534</v>
      </c>
      <c r="AE14" s="32">
        <v>1299.0035919138932</v>
      </c>
      <c r="AF14" s="32">
        <v>672.57802020361032</v>
      </c>
      <c r="AG14" s="32">
        <v>672.57802020361032</v>
      </c>
      <c r="AH14" s="32">
        <v>1591.8477661786908</v>
      </c>
      <c r="AI14" s="32">
        <v>771.70984281136646</v>
      </c>
      <c r="AJ14" s="32">
        <v>875.09874306135612</v>
      </c>
      <c r="AK14" s="32">
        <v>329.43750972252906</v>
      </c>
      <c r="AL14" s="32">
        <v>298.68561959668619</v>
      </c>
    </row>
    <row r="15" spans="1:38">
      <c r="A15" s="25" t="s">
        <v>59</v>
      </c>
      <c r="B15" s="32">
        <v>151.57504236425896</v>
      </c>
      <c r="C15" s="32">
        <v>77.391415468559487</v>
      </c>
      <c r="D15" s="32">
        <v>37.250113586252056</v>
      </c>
      <c r="E15" s="32">
        <v>66.349442114362745</v>
      </c>
      <c r="F15" s="32">
        <v>87.476279316482746</v>
      </c>
      <c r="G15" s="32">
        <v>311.99523123298746</v>
      </c>
      <c r="H15" s="32">
        <v>30.625665512581481</v>
      </c>
      <c r="I15" s="32">
        <v>315.70463603834213</v>
      </c>
      <c r="J15" s="32">
        <v>15.062749516566786</v>
      </c>
      <c r="K15" s="32">
        <v>61.095954534629769</v>
      </c>
      <c r="L15" s="32">
        <v>20.797705154925954</v>
      </c>
      <c r="M15" s="32">
        <v>207.93400961789911</v>
      </c>
      <c r="N15" s="32">
        <v>72.920410416104957</v>
      </c>
      <c r="O15" s="32">
        <v>83.975980381393683</v>
      </c>
      <c r="P15" s="32">
        <v>38.746833273256591</v>
      </c>
      <c r="Q15" s="32"/>
      <c r="R15" s="32">
        <v>42.516046450899708</v>
      </c>
      <c r="S15" s="32">
        <v>23.557341203720142</v>
      </c>
      <c r="T15" s="32"/>
      <c r="U15" s="32">
        <v>166.80990836707488</v>
      </c>
      <c r="V15" s="32">
        <v>167.07943090634211</v>
      </c>
      <c r="W15" s="32">
        <v>14.367530392506042</v>
      </c>
      <c r="X15" s="32">
        <v>55.434142867909728</v>
      </c>
      <c r="Y15" s="32">
        <v>226.06378229353282</v>
      </c>
      <c r="Z15" s="32">
        <v>110.07464976375041</v>
      </c>
      <c r="AA15" s="32">
        <v>74.820442787819999</v>
      </c>
      <c r="AB15" s="32">
        <v>29.29301784808716</v>
      </c>
      <c r="AC15" s="32">
        <v>229.4940534202961</v>
      </c>
      <c r="AD15" s="32">
        <v>26.566618393554855</v>
      </c>
      <c r="AE15" s="32">
        <v>211.6254715652648</v>
      </c>
      <c r="AF15" s="32">
        <v>182.27885893797034</v>
      </c>
      <c r="AG15" s="32">
        <v>182.2788589379704</v>
      </c>
      <c r="AH15" s="32">
        <v>279.44071448144979</v>
      </c>
      <c r="AI15" s="32">
        <v>142.28430399556558</v>
      </c>
      <c r="AJ15" s="32">
        <v>138.22449826225559</v>
      </c>
      <c r="AK15" s="32">
        <v>52.509593761744469</v>
      </c>
      <c r="AL15" s="32">
        <v>47.400090651043669</v>
      </c>
    </row>
    <row r="16" spans="1:38">
      <c r="A16" s="25" t="s">
        <v>58</v>
      </c>
      <c r="B16" s="26">
        <f>SUM(B14:B15)</f>
        <v>1284.9484220784414</v>
      </c>
      <c r="C16" s="26">
        <f t="shared" ref="C16:AK16" si="1">SUM(C14:C15)</f>
        <v>456.76750312167673</v>
      </c>
      <c r="D16" s="26">
        <f t="shared" si="1"/>
        <v>237.61040301605948</v>
      </c>
      <c r="E16" s="26">
        <f t="shared" si="1"/>
        <v>914.66001085633138</v>
      </c>
      <c r="F16" s="26">
        <f t="shared" si="1"/>
        <v>661.81625832147949</v>
      </c>
      <c r="G16" s="26">
        <f t="shared" si="1"/>
        <v>2837.8628313119252</v>
      </c>
      <c r="H16" s="26">
        <f t="shared" si="1"/>
        <v>230.72731442588611</v>
      </c>
      <c r="I16" s="26">
        <f t="shared" si="1"/>
        <v>1164.4473043235264</v>
      </c>
      <c r="J16" s="26">
        <f t="shared" si="1"/>
        <v>87.68664970860921</v>
      </c>
      <c r="K16" s="26">
        <f t="shared" si="1"/>
        <v>408.03780618863618</v>
      </c>
      <c r="L16" s="26">
        <f t="shared" si="1"/>
        <v>148.6287326467185</v>
      </c>
      <c r="M16" s="26">
        <f t="shared" si="1"/>
        <v>1720.656597493622</v>
      </c>
      <c r="N16" s="26">
        <f t="shared" si="1"/>
        <v>585.56621489884378</v>
      </c>
      <c r="O16" s="26">
        <f t="shared" si="1"/>
        <v>632.54961339592728</v>
      </c>
      <c r="P16" s="26">
        <f t="shared" si="1"/>
        <v>284.58174634111748</v>
      </c>
      <c r="Q16" s="26">
        <f t="shared" si="1"/>
        <v>0</v>
      </c>
      <c r="R16" s="26">
        <f t="shared" si="1"/>
        <v>211.7638987239585</v>
      </c>
      <c r="S16" s="26">
        <f t="shared" si="1"/>
        <v>177.02070929017754</v>
      </c>
      <c r="T16" s="26">
        <f t="shared" si="1"/>
        <v>0</v>
      </c>
      <c r="U16" s="26">
        <f t="shared" si="1"/>
        <v>1123.3808779086014</v>
      </c>
      <c r="V16" s="26">
        <f t="shared" si="1"/>
        <v>1259.1812288377755</v>
      </c>
      <c r="W16" s="26">
        <f t="shared" si="1"/>
        <v>107.25271797623836</v>
      </c>
      <c r="X16" s="26">
        <f t="shared" si="1"/>
        <v>369.91973462604335</v>
      </c>
      <c r="Y16" s="26">
        <f t="shared" si="1"/>
        <v>1662.8007622933048</v>
      </c>
      <c r="Z16" s="26">
        <f t="shared" si="1"/>
        <v>890.2450348104112</v>
      </c>
      <c r="AA16" s="26">
        <f t="shared" si="1"/>
        <v>526.22278861435302</v>
      </c>
      <c r="AB16" s="26">
        <f t="shared" si="1"/>
        <v>131.04839164576168</v>
      </c>
      <c r="AC16" s="26">
        <f t="shared" si="1"/>
        <v>1624.1245064650516</v>
      </c>
      <c r="AD16" s="26">
        <f t="shared" si="1"/>
        <v>129.36706615571021</v>
      </c>
      <c r="AE16" s="26">
        <f t="shared" si="1"/>
        <v>1510.629063479158</v>
      </c>
      <c r="AF16" s="26">
        <f t="shared" si="1"/>
        <v>854.85687914158063</v>
      </c>
      <c r="AG16" s="26">
        <f t="shared" si="1"/>
        <v>854.85687914158075</v>
      </c>
      <c r="AH16" s="26">
        <f t="shared" si="1"/>
        <v>1871.2884806601405</v>
      </c>
      <c r="AI16" s="26">
        <f t="shared" si="1"/>
        <v>913.99414680693201</v>
      </c>
      <c r="AJ16" s="26">
        <f t="shared" si="1"/>
        <v>1013.3232413236117</v>
      </c>
      <c r="AK16" s="26">
        <f t="shared" si="1"/>
        <v>381.9471034842735</v>
      </c>
      <c r="AL16" s="26">
        <v>346.08571024772988</v>
      </c>
    </row>
    <row r="19" spans="1:38">
      <c r="A19" s="22" t="s">
        <v>152</v>
      </c>
    </row>
    <row r="20" spans="1:38">
      <c r="A20" s="29" t="s">
        <v>52</v>
      </c>
      <c r="B20" s="10" t="s">
        <v>0</v>
      </c>
      <c r="C20" s="10" t="s">
        <v>1</v>
      </c>
      <c r="D20" s="10" t="s">
        <v>2</v>
      </c>
      <c r="E20" s="10" t="s">
        <v>3</v>
      </c>
      <c r="F20" s="10" t="s">
        <v>4</v>
      </c>
      <c r="G20" s="10" t="s">
        <v>5</v>
      </c>
      <c r="H20" s="10" t="s">
        <v>6</v>
      </c>
      <c r="I20" s="10" t="s">
        <v>7</v>
      </c>
      <c r="J20" s="10" t="s">
        <v>8</v>
      </c>
      <c r="K20" s="10" t="s">
        <v>9</v>
      </c>
      <c r="L20" s="10" t="s">
        <v>10</v>
      </c>
      <c r="M20" s="10" t="s">
        <v>11</v>
      </c>
      <c r="N20" s="10" t="s">
        <v>12</v>
      </c>
      <c r="O20" s="10" t="s">
        <v>13</v>
      </c>
      <c r="P20" s="10" t="s">
        <v>14</v>
      </c>
      <c r="Q20" s="10" t="s">
        <v>15</v>
      </c>
      <c r="R20" s="10" t="s">
        <v>16</v>
      </c>
      <c r="S20" s="10" t="s">
        <v>17</v>
      </c>
      <c r="T20" s="10" t="s">
        <v>18</v>
      </c>
      <c r="U20" s="10" t="s">
        <v>19</v>
      </c>
      <c r="V20" s="10" t="s">
        <v>20</v>
      </c>
      <c r="W20" s="10" t="s">
        <v>21</v>
      </c>
      <c r="X20" s="10" t="s">
        <v>22</v>
      </c>
      <c r="Y20" s="10" t="s">
        <v>23</v>
      </c>
      <c r="Z20" s="10" t="s">
        <v>24</v>
      </c>
      <c r="AA20" s="10" t="s">
        <v>25</v>
      </c>
      <c r="AB20" s="10" t="s">
        <v>26</v>
      </c>
      <c r="AC20" s="10" t="s">
        <v>27</v>
      </c>
      <c r="AD20" s="10" t="s">
        <v>28</v>
      </c>
      <c r="AE20" s="10" t="s">
        <v>29</v>
      </c>
      <c r="AF20" s="10" t="s">
        <v>30</v>
      </c>
      <c r="AG20" s="10" t="s">
        <v>31</v>
      </c>
      <c r="AH20" s="10" t="s">
        <v>32</v>
      </c>
      <c r="AI20" s="10" t="s">
        <v>33</v>
      </c>
      <c r="AJ20" s="10" t="s">
        <v>34</v>
      </c>
      <c r="AK20" s="10" t="s">
        <v>35</v>
      </c>
      <c r="AL20" s="28" t="s">
        <v>229</v>
      </c>
    </row>
    <row r="21" spans="1:38">
      <c r="A21" s="25" t="s">
        <v>51</v>
      </c>
      <c r="B21" s="32">
        <v>1235.0139862981919</v>
      </c>
      <c r="C21" s="32">
        <v>467.81056150825964</v>
      </c>
      <c r="D21" s="32">
        <v>258.26131071086911</v>
      </c>
      <c r="E21" s="32">
        <v>670.13064537423804</v>
      </c>
      <c r="F21" s="32">
        <v>63.869690670753236</v>
      </c>
      <c r="G21" s="32">
        <v>1128.2047764410445</v>
      </c>
      <c r="H21" s="32">
        <v>158.01266119047554</v>
      </c>
      <c r="I21" s="32">
        <v>70.792921010596373</v>
      </c>
      <c r="J21" s="32">
        <v>277.70997889280204</v>
      </c>
      <c r="K21" s="32">
        <v>2519.7836639583279</v>
      </c>
      <c r="L21" s="32">
        <v>3398.1442817167958</v>
      </c>
      <c r="M21" s="32">
        <v>1197.3102345566861</v>
      </c>
      <c r="N21" s="32">
        <v>461.59591331029759</v>
      </c>
      <c r="O21" s="32">
        <v>246.60364639997218</v>
      </c>
      <c r="P21" s="32">
        <v>3203.2420226068107</v>
      </c>
      <c r="Q21" s="32"/>
      <c r="R21" s="32">
        <v>26.248717176828578</v>
      </c>
      <c r="S21" s="32">
        <v>49.922495723588398</v>
      </c>
      <c r="T21" s="32"/>
      <c r="U21" s="32">
        <v>1646.4887837412152</v>
      </c>
      <c r="V21" s="32">
        <v>546.21130658949994</v>
      </c>
      <c r="W21" s="32">
        <v>901.576571260484</v>
      </c>
      <c r="X21" s="32">
        <v>242.80437374542365</v>
      </c>
      <c r="Y21" s="32">
        <v>345.86522373784157</v>
      </c>
      <c r="Z21" s="32">
        <v>346.1467407325739</v>
      </c>
      <c r="AA21" s="32">
        <v>3461.0830635435414</v>
      </c>
      <c r="AB21" s="32">
        <v>147.77951363655555</v>
      </c>
      <c r="AC21" s="32">
        <v>3461.1959488094781</v>
      </c>
      <c r="AD21" s="32">
        <v>25.493745380849319</v>
      </c>
      <c r="AE21" s="32">
        <v>1432.6884857355292</v>
      </c>
      <c r="AF21" s="32">
        <v>1650.98211214767</v>
      </c>
      <c r="AG21" s="32">
        <v>3616.60013759717</v>
      </c>
      <c r="AH21" s="32">
        <v>5052.4158919816382</v>
      </c>
      <c r="AI21" s="32">
        <v>1423.8627068086168</v>
      </c>
      <c r="AJ21" s="32">
        <v>46695.191122010874</v>
      </c>
      <c r="AK21" s="32">
        <v>26531.809033343146</v>
      </c>
      <c r="AL21" s="32">
        <f>AK21-AC21</f>
        <v>23070.613084533667</v>
      </c>
    </row>
    <row r="22" spans="1:38">
      <c r="A22" s="25" t="s">
        <v>42</v>
      </c>
      <c r="B22" s="32">
        <v>46.110054683405181</v>
      </c>
      <c r="C22" s="32">
        <v>30.398791593836428</v>
      </c>
      <c r="D22" s="32">
        <v>0</v>
      </c>
      <c r="E22" s="32">
        <v>22.504635814986358</v>
      </c>
      <c r="F22" s="32">
        <v>0</v>
      </c>
      <c r="G22" s="32">
        <v>0</v>
      </c>
      <c r="H22" s="32">
        <v>10.26471011448745</v>
      </c>
      <c r="I22" s="32">
        <v>13.270137264707108</v>
      </c>
      <c r="J22" s="32">
        <v>28.274006341449208</v>
      </c>
      <c r="K22" s="32">
        <v>0</v>
      </c>
      <c r="L22" s="32">
        <v>35.525024977815349</v>
      </c>
      <c r="M22" s="32">
        <v>0</v>
      </c>
      <c r="N22" s="32">
        <v>6.4978667281723377</v>
      </c>
      <c r="O22" s="32">
        <v>0</v>
      </c>
      <c r="P22" s="32">
        <v>0</v>
      </c>
      <c r="Q22" s="32"/>
      <c r="R22" s="32">
        <v>2.3462667279352494</v>
      </c>
      <c r="S22" s="32">
        <v>2.8101265989195379</v>
      </c>
      <c r="T22" s="32"/>
      <c r="U22" s="32">
        <v>33.985152808694274</v>
      </c>
      <c r="V22" s="32">
        <v>0</v>
      </c>
      <c r="W22" s="32">
        <v>0</v>
      </c>
      <c r="X22" s="32">
        <v>0</v>
      </c>
      <c r="Y22" s="32">
        <v>0</v>
      </c>
      <c r="Z22" s="32">
        <v>8.533270566066891</v>
      </c>
      <c r="AA22" s="32">
        <v>0</v>
      </c>
      <c r="AB22" s="32">
        <v>14.738351338208449</v>
      </c>
      <c r="AC22" s="32">
        <v>64.586139327772315</v>
      </c>
      <c r="AD22" s="32">
        <v>2.4841016200896537</v>
      </c>
      <c r="AE22" s="32">
        <v>180.68905978736649</v>
      </c>
      <c r="AF22" s="32">
        <v>114.32465837525598</v>
      </c>
      <c r="AG22" s="32">
        <v>472.55459681774329</v>
      </c>
      <c r="AH22" s="32">
        <v>561.48003528073355</v>
      </c>
      <c r="AI22" s="32">
        <v>245.78285762505834</v>
      </c>
      <c r="AJ22" s="32">
        <v>8895.4559260095302</v>
      </c>
      <c r="AK22" s="32">
        <v>319.84453488645613</v>
      </c>
      <c r="AL22" s="32">
        <f t="shared" ref="AL22:AL26" si="2">AK22-AC22</f>
        <v>255.25839555868382</v>
      </c>
    </row>
    <row r="23" spans="1:38">
      <c r="A23" s="25" t="s">
        <v>43</v>
      </c>
      <c r="B23" s="32">
        <v>176.96491699188604</v>
      </c>
      <c r="C23" s="32">
        <v>33.179759368290817</v>
      </c>
      <c r="D23" s="32">
        <v>71.810250940628066</v>
      </c>
      <c r="E23" s="32">
        <v>70.932194357490232</v>
      </c>
      <c r="F23" s="32">
        <v>32.806334238390534</v>
      </c>
      <c r="G23" s="32">
        <v>182.45566212534396</v>
      </c>
      <c r="H23" s="32">
        <v>14.094097189580966</v>
      </c>
      <c r="I23" s="32">
        <v>10.442056776746726</v>
      </c>
      <c r="J23" s="32">
        <v>17.946847590361589</v>
      </c>
      <c r="K23" s="32">
        <v>431.35766218229071</v>
      </c>
      <c r="L23" s="32">
        <v>243.24041035236198</v>
      </c>
      <c r="M23" s="32">
        <v>489.42663029782102</v>
      </c>
      <c r="N23" s="32">
        <v>173.28212121000891</v>
      </c>
      <c r="O23" s="32">
        <v>56.805229089007589</v>
      </c>
      <c r="P23" s="32">
        <v>924.21742769693708</v>
      </c>
      <c r="Q23" s="32"/>
      <c r="R23" s="32">
        <v>0.33353685512644959</v>
      </c>
      <c r="S23" s="32">
        <v>2.5728465509466831</v>
      </c>
      <c r="T23" s="32"/>
      <c r="U23" s="32">
        <v>38.645794796946987</v>
      </c>
      <c r="V23" s="32">
        <v>34.589061405081623</v>
      </c>
      <c r="W23" s="32">
        <v>116.6397959356888</v>
      </c>
      <c r="X23" s="32">
        <v>76.568187480773474</v>
      </c>
      <c r="Y23" s="32">
        <v>31.475511981986351</v>
      </c>
      <c r="Z23" s="32">
        <v>43.763284785493738</v>
      </c>
      <c r="AA23" s="32">
        <v>762.0845183237459</v>
      </c>
      <c r="AB23" s="32">
        <v>10.83552535806712</v>
      </c>
      <c r="AC23" s="32">
        <v>157.13703290833104</v>
      </c>
      <c r="AD23" s="32">
        <v>1.8367069571756816</v>
      </c>
      <c r="AE23" s="32">
        <v>75.654765208027626</v>
      </c>
      <c r="AF23" s="32">
        <v>6.4153278314936371</v>
      </c>
      <c r="AG23" s="32">
        <v>26.15350097416804</v>
      </c>
      <c r="AH23" s="32">
        <v>176.89655982318681</v>
      </c>
      <c r="AI23" s="32">
        <v>13.622023238003427</v>
      </c>
      <c r="AJ23" s="32">
        <v>2813.6685364891791</v>
      </c>
      <c r="AK23" s="32">
        <v>4203.6066967893348</v>
      </c>
      <c r="AL23" s="32">
        <f t="shared" si="2"/>
        <v>4046.4696638810037</v>
      </c>
    </row>
    <row r="24" spans="1:38">
      <c r="A24" s="25" t="s">
        <v>53</v>
      </c>
      <c r="B24" s="32">
        <v>15.7473874764319</v>
      </c>
      <c r="C24" s="32">
        <v>3.8656175440932889</v>
      </c>
      <c r="D24" s="32">
        <v>1.2571982777622566</v>
      </c>
      <c r="E24" s="32">
        <v>16.179178284941141</v>
      </c>
      <c r="F24" s="32">
        <v>2.473627107168562</v>
      </c>
      <c r="G24" s="32">
        <v>50.808122157306329</v>
      </c>
      <c r="H24" s="32">
        <v>1.5403872650480128</v>
      </c>
      <c r="I24" s="32">
        <v>0.19367030964018231</v>
      </c>
      <c r="J24" s="32">
        <v>2.453844813333717</v>
      </c>
      <c r="K24" s="32">
        <v>56.844089809671175</v>
      </c>
      <c r="L24" s="32">
        <v>13.406803012968354</v>
      </c>
      <c r="M24" s="32">
        <v>108.65368167467535</v>
      </c>
      <c r="N24" s="32">
        <v>8.4740472847129062</v>
      </c>
      <c r="O24" s="32">
        <v>1.5324889307981682</v>
      </c>
      <c r="P24" s="32">
        <v>45.292286995110544</v>
      </c>
      <c r="Q24" s="32"/>
      <c r="R24" s="32">
        <v>0.47023305405646221</v>
      </c>
      <c r="S24" s="32">
        <v>1.1637002657930249</v>
      </c>
      <c r="T24" s="32"/>
      <c r="U24" s="32">
        <v>12.592680671608255</v>
      </c>
      <c r="V24" s="32">
        <v>7.4210441673860714</v>
      </c>
      <c r="W24" s="32">
        <v>22.961897010007913</v>
      </c>
      <c r="X24" s="32">
        <v>1.2557567208231635</v>
      </c>
      <c r="Y24" s="32">
        <v>2.927780795505043</v>
      </c>
      <c r="Z24" s="32">
        <v>2.1502895720513124</v>
      </c>
      <c r="AA24" s="32">
        <v>369.37514892713762</v>
      </c>
      <c r="AB24" s="32">
        <v>0.91862990158267033</v>
      </c>
      <c r="AC24" s="32">
        <v>18.118022076951874</v>
      </c>
      <c r="AD24" s="32">
        <v>0.28015620012772935</v>
      </c>
      <c r="AE24" s="32">
        <v>20.492664974683514</v>
      </c>
      <c r="AF24" s="32">
        <v>41.013441520428671</v>
      </c>
      <c r="AG24" s="32">
        <v>43.261427218946451</v>
      </c>
      <c r="AH24" s="32">
        <v>15.9332270913032</v>
      </c>
      <c r="AI24" s="32">
        <v>4.0839207240181112</v>
      </c>
      <c r="AJ24" s="32">
        <v>1392.8105818705501</v>
      </c>
      <c r="AK24" s="32">
        <v>768.07761410656531</v>
      </c>
      <c r="AL24" s="32">
        <f t="shared" si="2"/>
        <v>749.95959202961342</v>
      </c>
    </row>
    <row r="25" spans="1:38">
      <c r="A25" s="25" t="s">
        <v>45</v>
      </c>
      <c r="B25" s="32">
        <v>347.80459738328824</v>
      </c>
      <c r="C25" s="32">
        <v>73.394571482791633</v>
      </c>
      <c r="D25" s="32">
        <v>37.553458744334506</v>
      </c>
      <c r="E25" s="32">
        <v>180.17621219291277</v>
      </c>
      <c r="F25" s="32">
        <v>64.364786192326321</v>
      </c>
      <c r="G25" s="32">
        <v>258.64677187675579</v>
      </c>
      <c r="H25" s="32">
        <v>39.020926797474552</v>
      </c>
      <c r="I25" s="32">
        <v>9.6616813168110092</v>
      </c>
      <c r="J25" s="32">
        <v>38.146140136124941</v>
      </c>
      <c r="K25" s="32">
        <v>752.10694375446189</v>
      </c>
      <c r="L25" s="32">
        <v>228.92672093920191</v>
      </c>
      <c r="M25" s="32">
        <v>511.97079487795793</v>
      </c>
      <c r="N25" s="32">
        <v>116.25461589002452</v>
      </c>
      <c r="O25" s="32">
        <v>128.68949534218152</v>
      </c>
      <c r="P25" s="32">
        <v>536.34340432209615</v>
      </c>
      <c r="Q25" s="32"/>
      <c r="R25" s="32">
        <v>3.6374130406884113</v>
      </c>
      <c r="S25" s="32">
        <v>49.546811799406271</v>
      </c>
      <c r="T25" s="32"/>
      <c r="U25" s="32">
        <v>264.99536241652163</v>
      </c>
      <c r="V25" s="32">
        <v>65.893421936086895</v>
      </c>
      <c r="W25" s="32">
        <v>301.12740799893277</v>
      </c>
      <c r="X25" s="32">
        <v>100.96300410206042</v>
      </c>
      <c r="Y25" s="32">
        <v>77.151444023496651</v>
      </c>
      <c r="Z25" s="32">
        <v>70.323314694950824</v>
      </c>
      <c r="AA25" s="32">
        <v>379.51804064293941</v>
      </c>
      <c r="AB25" s="32">
        <v>28.446805743512702</v>
      </c>
      <c r="AC25" s="32">
        <v>715.60217672748752</v>
      </c>
      <c r="AD25" s="32">
        <v>8.7947768134398103</v>
      </c>
      <c r="AE25" s="32">
        <v>145.15072173451864</v>
      </c>
      <c r="AF25" s="32">
        <v>0</v>
      </c>
      <c r="AG25" s="32">
        <v>0</v>
      </c>
      <c r="AH25" s="32">
        <v>219.72723189670896</v>
      </c>
      <c r="AI25" s="32">
        <v>42.467268965813794</v>
      </c>
      <c r="AJ25" s="32">
        <v>7227.4632777174193</v>
      </c>
      <c r="AK25" s="32">
        <v>5380.2663243748266</v>
      </c>
      <c r="AL25" s="32">
        <f t="shared" si="2"/>
        <v>4664.6641476473387</v>
      </c>
    </row>
    <row r="26" spans="1:38">
      <c r="A26" s="25" t="s">
        <v>54</v>
      </c>
      <c r="B26" s="32">
        <v>387.18205448356798</v>
      </c>
      <c r="C26" s="32">
        <v>196.63180650624417</v>
      </c>
      <c r="D26" s="32">
        <v>196.42420376217063</v>
      </c>
      <c r="E26" s="32">
        <v>238.28174819722548</v>
      </c>
      <c r="F26" s="32">
        <v>16.499584054803773</v>
      </c>
      <c r="G26" s="32">
        <v>582.07465186844627</v>
      </c>
      <c r="H26" s="32">
        <v>62.47690538775462</v>
      </c>
      <c r="I26" s="32">
        <v>66.813287057056968</v>
      </c>
      <c r="J26" s="32">
        <v>88.664110806310958</v>
      </c>
      <c r="K26" s="32">
        <v>972.73815427723991</v>
      </c>
      <c r="L26" s="32">
        <v>1478.9856691307018</v>
      </c>
      <c r="M26" s="32">
        <v>426.76199201022513</v>
      </c>
      <c r="N26" s="32">
        <v>337.10272290604485</v>
      </c>
      <c r="O26" s="32">
        <v>145.78458610870987</v>
      </c>
      <c r="P26" s="32">
        <v>683.24145467038215</v>
      </c>
      <c r="Q26" s="32"/>
      <c r="R26" s="32">
        <v>41.572040189034922</v>
      </c>
      <c r="S26" s="32">
        <v>65.577931487905147</v>
      </c>
      <c r="T26" s="32"/>
      <c r="U26" s="32">
        <v>1099.3299250811194</v>
      </c>
      <c r="V26" s="32">
        <v>683.8130022961559</v>
      </c>
      <c r="W26" s="32">
        <v>686.35325599447674</v>
      </c>
      <c r="X26" s="32">
        <v>236.08894406079901</v>
      </c>
      <c r="Y26" s="32">
        <v>312.4581958303479</v>
      </c>
      <c r="Z26" s="32">
        <v>217.24251155731125</v>
      </c>
      <c r="AA26" s="32">
        <v>3098.0919147523532</v>
      </c>
      <c r="AB26" s="32">
        <v>74.972715919442592</v>
      </c>
      <c r="AC26" s="32">
        <v>1704.6917574048771</v>
      </c>
      <c r="AD26" s="32">
        <v>11.822402961356206</v>
      </c>
      <c r="AE26" s="32">
        <v>320.63015396986219</v>
      </c>
      <c r="AF26" s="32">
        <v>1989.9243156106454</v>
      </c>
      <c r="AG26" s="32">
        <v>1859.6227665487011</v>
      </c>
      <c r="AH26" s="32">
        <v>1352.7860485616281</v>
      </c>
      <c r="AI26" s="32">
        <v>299.52242679392077</v>
      </c>
      <c r="AJ26" s="32">
        <v>8974.6536551733461</v>
      </c>
      <c r="AK26" s="32">
        <v>14099.855125800706</v>
      </c>
      <c r="AL26" s="32">
        <f t="shared" si="2"/>
        <v>12395.16336839583</v>
      </c>
    </row>
    <row r="28" spans="1:38">
      <c r="B28" s="27"/>
    </row>
    <row r="29" spans="1:38" ht="18.75">
      <c r="A29" s="4" t="s">
        <v>55</v>
      </c>
    </row>
    <row r="31" spans="1:38">
      <c r="A31" s="22" t="s">
        <v>161</v>
      </c>
    </row>
    <row r="32" spans="1:38">
      <c r="A32" s="29" t="s">
        <v>52</v>
      </c>
      <c r="B32" s="10" t="s">
        <v>0</v>
      </c>
      <c r="C32" s="10" t="s">
        <v>1</v>
      </c>
      <c r="D32" s="10" t="s">
        <v>2</v>
      </c>
      <c r="E32" s="10" t="s">
        <v>3</v>
      </c>
      <c r="F32" s="10" t="s">
        <v>4</v>
      </c>
      <c r="G32" s="10" t="s">
        <v>5</v>
      </c>
      <c r="H32" s="10" t="s">
        <v>6</v>
      </c>
      <c r="I32" s="10" t="s">
        <v>7</v>
      </c>
      <c r="J32" s="10" t="s">
        <v>8</v>
      </c>
      <c r="K32" s="10" t="s">
        <v>9</v>
      </c>
      <c r="L32" s="10" t="s">
        <v>10</v>
      </c>
      <c r="M32" s="10" t="s">
        <v>11</v>
      </c>
      <c r="N32" s="10" t="s">
        <v>12</v>
      </c>
      <c r="O32" s="10" t="s">
        <v>13</v>
      </c>
      <c r="P32" s="10" t="s">
        <v>14</v>
      </c>
      <c r="Q32" s="10" t="s">
        <v>15</v>
      </c>
      <c r="R32" s="10" t="s">
        <v>16</v>
      </c>
      <c r="S32" s="10" t="s">
        <v>17</v>
      </c>
      <c r="T32" s="10" t="s">
        <v>18</v>
      </c>
      <c r="U32" s="10" t="s">
        <v>19</v>
      </c>
      <c r="V32" s="10" t="s">
        <v>20</v>
      </c>
      <c r="W32" s="10" t="s">
        <v>21</v>
      </c>
      <c r="X32" s="10" t="s">
        <v>22</v>
      </c>
      <c r="Y32" s="10" t="s">
        <v>23</v>
      </c>
      <c r="Z32" s="10" t="s">
        <v>24</v>
      </c>
      <c r="AA32" s="10" t="s">
        <v>25</v>
      </c>
      <c r="AB32" s="10" t="s">
        <v>26</v>
      </c>
      <c r="AC32" s="10" t="s">
        <v>27</v>
      </c>
      <c r="AD32" s="10" t="s">
        <v>28</v>
      </c>
      <c r="AE32" s="10" t="s">
        <v>29</v>
      </c>
      <c r="AF32" s="10" t="s">
        <v>30</v>
      </c>
      <c r="AG32" s="10" t="s">
        <v>31</v>
      </c>
      <c r="AH32" s="10" t="s">
        <v>32</v>
      </c>
      <c r="AI32" s="10" t="s">
        <v>33</v>
      </c>
      <c r="AJ32" s="10" t="s">
        <v>34</v>
      </c>
      <c r="AK32" s="10" t="s">
        <v>35</v>
      </c>
    </row>
    <row r="33" spans="1:37">
      <c r="A33" s="25" t="s">
        <v>51</v>
      </c>
      <c r="B33" s="32">
        <v>47.054882947949004</v>
      </c>
      <c r="C33" s="32">
        <v>13.653675148373308</v>
      </c>
      <c r="D33" s="32">
        <v>32.451197072943316</v>
      </c>
      <c r="E33" s="32">
        <v>75.79244444329008</v>
      </c>
      <c r="F33" s="32">
        <v>73.604750663426728</v>
      </c>
      <c r="G33" s="32">
        <v>93.605436428777324</v>
      </c>
      <c r="H33" s="32">
        <v>14.713401362507813</v>
      </c>
      <c r="I33" s="32">
        <v>57.406111520277598</v>
      </c>
      <c r="J33" s="32">
        <v>27.92668918146688</v>
      </c>
      <c r="K33" s="32">
        <v>16.8550254407787</v>
      </c>
      <c r="L33" s="32">
        <v>11.439406313007636</v>
      </c>
      <c r="M33" s="32">
        <v>87.022617049304856</v>
      </c>
      <c r="N33" s="32">
        <v>55.252765482886936</v>
      </c>
      <c r="O33" s="32">
        <v>23.751398615001122</v>
      </c>
      <c r="P33" s="32">
        <v>19.27735591685088</v>
      </c>
      <c r="Q33" s="32"/>
      <c r="R33" s="32">
        <v>4.5897790987556411</v>
      </c>
      <c r="S33" s="32">
        <v>21.308586956378058</v>
      </c>
      <c r="T33" s="32"/>
      <c r="U33" s="32">
        <v>28.344772025267304</v>
      </c>
      <c r="V33" s="32">
        <v>90.776504726446291</v>
      </c>
      <c r="W33" s="32">
        <v>35.578684318049298</v>
      </c>
      <c r="X33" s="32">
        <v>19.298844586256322</v>
      </c>
      <c r="Y33" s="32">
        <v>72.654409945837415</v>
      </c>
      <c r="Z33" s="32">
        <v>39.746602435191164</v>
      </c>
      <c r="AA33" s="32">
        <v>36.330765400248588</v>
      </c>
      <c r="AB33" s="32">
        <v>8.8021578963467579</v>
      </c>
      <c r="AC33" s="32">
        <v>29.371648317563988</v>
      </c>
      <c r="AD33" s="32">
        <v>2.626217667021995</v>
      </c>
      <c r="AE33" s="32">
        <v>46.972761537813071</v>
      </c>
      <c r="AF33" s="32">
        <v>1273.8705654377425</v>
      </c>
      <c r="AG33" s="32">
        <v>850.56247224187382</v>
      </c>
      <c r="AH33" s="32">
        <v>16.441270108182533</v>
      </c>
      <c r="AI33" s="32">
        <v>41.364596753803319</v>
      </c>
      <c r="AJ33" s="32">
        <v>161.27829647962088</v>
      </c>
      <c r="AK33" s="32">
        <v>23.855901185661796</v>
      </c>
    </row>
    <row r="34" spans="1:37">
      <c r="A34" s="25" t="s">
        <v>43</v>
      </c>
      <c r="B34" s="32">
        <v>57.425786062053085</v>
      </c>
      <c r="C34" s="32">
        <v>19.335791974449855</v>
      </c>
      <c r="D34" s="32">
        <v>21.91007069483555</v>
      </c>
      <c r="E34" s="32">
        <v>72.9594397002015</v>
      </c>
      <c r="F34" s="32">
        <v>97.099312349171953</v>
      </c>
      <c r="G34" s="32">
        <v>74.00658054169358</v>
      </c>
      <c r="H34" s="32">
        <v>25.263267918207422</v>
      </c>
      <c r="I34" s="32">
        <v>68.678042636410638</v>
      </c>
      <c r="J34" s="32">
        <v>55.121360805360808</v>
      </c>
      <c r="K34" s="32">
        <v>29.41705538714379</v>
      </c>
      <c r="L34" s="32">
        <v>22.021083613416192</v>
      </c>
      <c r="M34" s="32">
        <v>68.10989026467368</v>
      </c>
      <c r="N34" s="32">
        <v>43.079317888401171</v>
      </c>
      <c r="O34" s="32">
        <v>26.140596667885294</v>
      </c>
      <c r="P34" s="32">
        <v>20.049914516652134</v>
      </c>
      <c r="Q34" s="32"/>
      <c r="R34" s="32">
        <v>3.5330328510464315</v>
      </c>
      <c r="S34" s="32">
        <v>22.632099941695508</v>
      </c>
      <c r="T34" s="32"/>
      <c r="U34" s="32">
        <v>37.172327024585442</v>
      </c>
      <c r="V34" s="32">
        <v>79.698852027663833</v>
      </c>
      <c r="W34" s="32">
        <v>40.158284408314763</v>
      </c>
      <c r="X34" s="32">
        <v>17.964402005392571</v>
      </c>
      <c r="Y34" s="32">
        <v>71.936883377110959</v>
      </c>
      <c r="Z34" s="32">
        <v>39.061847996164843</v>
      </c>
      <c r="AA34" s="32">
        <v>28.603136714780334</v>
      </c>
      <c r="AB34" s="32">
        <v>23.534356331535509</v>
      </c>
      <c r="AC34" s="32">
        <v>57.966138227132483</v>
      </c>
      <c r="AD34" s="32">
        <v>9.5544808994692048</v>
      </c>
      <c r="AE34" s="32">
        <v>103.34932857930741</v>
      </c>
      <c r="AF34" s="32">
        <v>1593.5093950239002</v>
      </c>
      <c r="AG34" s="32">
        <v>3058.1735382259176</v>
      </c>
      <c r="AH34" s="32">
        <v>62.082849862636849</v>
      </c>
      <c r="AI34" s="32">
        <v>182.04184784846453</v>
      </c>
      <c r="AJ34" s="32">
        <v>259.94174215772387</v>
      </c>
      <c r="AK34" s="32">
        <v>30.371705412060958</v>
      </c>
    </row>
    <row r="35" spans="1:37">
      <c r="A35" s="25" t="s">
        <v>53</v>
      </c>
      <c r="B35" s="32">
        <v>39.309108055782829</v>
      </c>
      <c r="C35" s="32">
        <v>10.393246922679927</v>
      </c>
      <c r="D35" s="32">
        <v>27.749162264980264</v>
      </c>
      <c r="E35" s="32">
        <v>53.010972548107269</v>
      </c>
      <c r="F35" s="32">
        <v>58.318816748605698</v>
      </c>
      <c r="G35" s="32">
        <v>80.617646428784866</v>
      </c>
      <c r="H35" s="32">
        <v>11.672214952529485</v>
      </c>
      <c r="I35" s="32">
        <v>41.4589873187508</v>
      </c>
      <c r="J35" s="32">
        <v>21.922730870794631</v>
      </c>
      <c r="K35" s="32">
        <v>14.451517037555179</v>
      </c>
      <c r="L35" s="32">
        <v>8.971897620160469</v>
      </c>
      <c r="M35" s="32">
        <v>66.34000036489995</v>
      </c>
      <c r="N35" s="32">
        <v>54.757359411047815</v>
      </c>
      <c r="O35" s="32">
        <v>17.313120220692333</v>
      </c>
      <c r="P35" s="32">
        <v>15.467078477698735</v>
      </c>
      <c r="Q35" s="32"/>
      <c r="R35" s="32">
        <v>4.0578327676651735</v>
      </c>
      <c r="S35" s="32">
        <v>17.065839268953336</v>
      </c>
      <c r="T35" s="32"/>
      <c r="U35" s="32">
        <v>18.460453880948613</v>
      </c>
      <c r="V35" s="32">
        <v>78.108548451488076</v>
      </c>
      <c r="W35" s="32">
        <v>28.485818361514998</v>
      </c>
      <c r="X35" s="32">
        <v>24.217594949135783</v>
      </c>
      <c r="Y35" s="32">
        <v>57.956407403147701</v>
      </c>
      <c r="Z35" s="32">
        <v>30.756375412290637</v>
      </c>
      <c r="AA35" s="32">
        <v>30.101627683318366</v>
      </c>
      <c r="AB35" s="32">
        <v>8.0086727953263779</v>
      </c>
      <c r="AC35" s="32">
        <v>24.907044819928963</v>
      </c>
      <c r="AD35" s="32">
        <v>2.645728214423205</v>
      </c>
      <c r="AE35" s="32">
        <v>37.570872213325295</v>
      </c>
      <c r="AF35" s="32">
        <v>1006.7860058528775</v>
      </c>
      <c r="AG35" s="32">
        <v>629.07620515036763</v>
      </c>
      <c r="AH35" s="32">
        <v>11.585881334270878</v>
      </c>
      <c r="AI35" s="32">
        <v>28.813762437280484</v>
      </c>
      <c r="AJ35" s="32">
        <v>117.10143208126858</v>
      </c>
      <c r="AK35" s="32">
        <v>28.092534579119047</v>
      </c>
    </row>
    <row r="36" spans="1:37">
      <c r="A36" s="25" t="s">
        <v>42</v>
      </c>
      <c r="B36" s="32">
        <v>68.190136289051978</v>
      </c>
      <c r="C36" s="32">
        <v>23.077689056985612</v>
      </c>
      <c r="D36" s="32"/>
      <c r="E36" s="32">
        <v>86.426345405348783</v>
      </c>
      <c r="F36" s="32"/>
      <c r="G36" s="32"/>
      <c r="H36" s="32">
        <v>30.137946897858686</v>
      </c>
      <c r="I36" s="32">
        <v>81.613238954315065</v>
      </c>
      <c r="J36" s="32">
        <v>65.997215577174259</v>
      </c>
      <c r="K36" s="32"/>
      <c r="L36" s="32">
        <v>26.304071803949324</v>
      </c>
      <c r="M36" s="32"/>
      <c r="N36" s="32">
        <v>50.193642650331022</v>
      </c>
      <c r="O36" s="32"/>
      <c r="P36" s="32"/>
      <c r="Q36" s="32"/>
      <c r="R36" s="32">
        <v>4.1561781029175906</v>
      </c>
      <c r="S36" s="32">
        <v>26.792561936156709</v>
      </c>
      <c r="T36" s="32"/>
      <c r="U36" s="32">
        <v>44.293241713061811</v>
      </c>
      <c r="V36" s="32"/>
      <c r="W36" s="32"/>
      <c r="X36" s="32"/>
      <c r="Y36" s="32"/>
      <c r="Z36" s="32">
        <v>46.147901450221873</v>
      </c>
      <c r="AA36" s="32"/>
      <c r="AB36" s="32">
        <v>28.197283350463803</v>
      </c>
      <c r="AC36" s="32">
        <v>69.253985495797082</v>
      </c>
      <c r="AD36" s="32">
        <v>11.465179912869388</v>
      </c>
      <c r="AE36" s="32">
        <v>123.62470825142677</v>
      </c>
      <c r="AF36" s="32">
        <v>1801.3156146187534</v>
      </c>
      <c r="AG36" s="32">
        <v>3505.0838579492615</v>
      </c>
      <c r="AH36" s="32">
        <v>70.96061903926676</v>
      </c>
      <c r="AI36" s="32">
        <v>208.35087806592287</v>
      </c>
      <c r="AJ36" s="32">
        <v>295.93894605781935</v>
      </c>
      <c r="AK36" s="32">
        <v>40.682860046797408</v>
      </c>
    </row>
    <row r="37" spans="1:37">
      <c r="A37" s="30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</row>
    <row r="39" spans="1:37">
      <c r="A39" s="22" t="s">
        <v>157</v>
      </c>
    </row>
    <row r="40" spans="1:37">
      <c r="A40" s="29" t="s">
        <v>52</v>
      </c>
      <c r="B40" s="10" t="s">
        <v>0</v>
      </c>
      <c r="C40" s="10" t="s">
        <v>1</v>
      </c>
      <c r="D40" s="10" t="s">
        <v>2</v>
      </c>
      <c r="E40" s="10" t="s">
        <v>3</v>
      </c>
      <c r="F40" s="10" t="s">
        <v>4</v>
      </c>
      <c r="G40" s="10" t="s">
        <v>5</v>
      </c>
      <c r="H40" s="10" t="s">
        <v>6</v>
      </c>
      <c r="I40" s="10" t="s">
        <v>7</v>
      </c>
      <c r="J40" s="10" t="s">
        <v>8</v>
      </c>
      <c r="K40" s="10" t="s">
        <v>9</v>
      </c>
      <c r="L40" s="10" t="s">
        <v>10</v>
      </c>
      <c r="M40" s="10" t="s">
        <v>11</v>
      </c>
      <c r="N40" s="10" t="s">
        <v>12</v>
      </c>
      <c r="O40" s="10" t="s">
        <v>13</v>
      </c>
      <c r="P40" s="10" t="s">
        <v>14</v>
      </c>
      <c r="Q40" s="10" t="s">
        <v>15</v>
      </c>
      <c r="R40" s="10" t="s">
        <v>16</v>
      </c>
      <c r="S40" s="10" t="s">
        <v>17</v>
      </c>
      <c r="T40" s="10" t="s">
        <v>18</v>
      </c>
      <c r="U40" s="10" t="s">
        <v>19</v>
      </c>
      <c r="V40" s="10" t="s">
        <v>20</v>
      </c>
      <c r="W40" s="10" t="s">
        <v>21</v>
      </c>
      <c r="X40" s="10" t="s">
        <v>22</v>
      </c>
      <c r="Y40" s="10" t="s">
        <v>23</v>
      </c>
      <c r="Z40" s="10" t="s">
        <v>24</v>
      </c>
      <c r="AA40" s="10" t="s">
        <v>25</v>
      </c>
      <c r="AB40" s="10" t="s">
        <v>26</v>
      </c>
      <c r="AC40" s="10" t="s">
        <v>27</v>
      </c>
      <c r="AD40" s="10" t="s">
        <v>28</v>
      </c>
      <c r="AE40" s="10" t="s">
        <v>29</v>
      </c>
      <c r="AF40" s="10" t="s">
        <v>30</v>
      </c>
      <c r="AG40" s="10" t="s">
        <v>31</v>
      </c>
      <c r="AH40" s="10" t="s">
        <v>32</v>
      </c>
      <c r="AI40" s="10" t="s">
        <v>33</v>
      </c>
      <c r="AJ40" s="10" t="s">
        <v>34</v>
      </c>
      <c r="AK40" s="10" t="s">
        <v>35</v>
      </c>
    </row>
    <row r="41" spans="1:37">
      <c r="A41" s="25" t="s">
        <v>50</v>
      </c>
      <c r="B41" s="8">
        <v>37.032486655785441</v>
      </c>
      <c r="C41" s="8">
        <v>13.849358461902405</v>
      </c>
      <c r="D41" s="8">
        <v>18.490986638253045</v>
      </c>
      <c r="E41" s="8">
        <v>52.545150436011603</v>
      </c>
      <c r="F41" s="8">
        <v>78.234158628751899</v>
      </c>
      <c r="G41" s="8">
        <v>72.30381743372331</v>
      </c>
      <c r="H41" s="8">
        <v>18.485713512801169</v>
      </c>
      <c r="I41" s="8">
        <v>47.373214680689301</v>
      </c>
      <c r="J41" s="8">
        <v>33.026935411722768</v>
      </c>
      <c r="K41" s="8">
        <v>20.599943178772048</v>
      </c>
      <c r="L41" s="8">
        <v>14.192982180108304</v>
      </c>
      <c r="M41" s="8">
        <v>57.921008687598416</v>
      </c>
      <c r="N41" s="8">
        <v>41.718548095620569</v>
      </c>
      <c r="O41" s="8">
        <v>20.917209898517836</v>
      </c>
      <c r="P41" s="8">
        <v>17.33105855016893</v>
      </c>
      <c r="Q41" s="8"/>
      <c r="R41" s="8">
        <v>3.355398091063063</v>
      </c>
      <c r="S41" s="8">
        <v>15.289652576778288</v>
      </c>
      <c r="T41" s="8"/>
      <c r="U41" s="8">
        <v>28.454963799560119</v>
      </c>
      <c r="V41" s="8">
        <v>58.797536904353578</v>
      </c>
      <c r="W41" s="8">
        <v>29.089802721318385</v>
      </c>
      <c r="X41" s="8">
        <v>16.335169936676561</v>
      </c>
      <c r="Y41" s="8">
        <v>54.037569493889549</v>
      </c>
      <c r="Z41" s="8">
        <v>29.032248831628699</v>
      </c>
      <c r="AA41" s="8">
        <v>21.239391022999591</v>
      </c>
      <c r="AB41" s="8">
        <v>17.569122377016516</v>
      </c>
      <c r="AC41" s="8">
        <v>42.932573366231324</v>
      </c>
      <c r="AD41" s="8">
        <v>5.6490839838284623</v>
      </c>
      <c r="AE41" s="8">
        <v>66.295210067377013</v>
      </c>
      <c r="AF41" s="8">
        <v>827.23562487385698</v>
      </c>
      <c r="AG41" s="8">
        <v>585.48183752898296</v>
      </c>
      <c r="AH41" s="8">
        <v>15.715681661317777</v>
      </c>
      <c r="AI41" s="8">
        <v>45.435510262773263</v>
      </c>
      <c r="AJ41" s="8">
        <v>198.38307706252058</v>
      </c>
      <c r="AK41" s="8">
        <v>24.314506320561811</v>
      </c>
    </row>
    <row r="42" spans="1:37" s="30" customFormat="1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</row>
    <row r="44" spans="1:37">
      <c r="A44" s="22" t="s">
        <v>156</v>
      </c>
    </row>
    <row r="45" spans="1:37">
      <c r="A45" s="29" t="s">
        <v>52</v>
      </c>
      <c r="B45" s="10" t="s">
        <v>0</v>
      </c>
      <c r="C45" s="10" t="s">
        <v>1</v>
      </c>
      <c r="D45" s="10" t="s">
        <v>2</v>
      </c>
      <c r="E45" s="10" t="s">
        <v>3</v>
      </c>
      <c r="F45" s="10" t="s">
        <v>4</v>
      </c>
      <c r="G45" s="10" t="s">
        <v>5</v>
      </c>
      <c r="H45" s="10" t="s">
        <v>6</v>
      </c>
      <c r="I45" s="10" t="s">
        <v>7</v>
      </c>
      <c r="J45" s="10" t="s">
        <v>8</v>
      </c>
      <c r="K45" s="10" t="s">
        <v>9</v>
      </c>
      <c r="L45" s="10" t="s">
        <v>10</v>
      </c>
      <c r="M45" s="10" t="s">
        <v>11</v>
      </c>
      <c r="N45" s="10" t="s">
        <v>12</v>
      </c>
      <c r="O45" s="10" t="s">
        <v>13</v>
      </c>
      <c r="P45" s="10" t="s">
        <v>14</v>
      </c>
      <c r="Q45" s="10" t="s">
        <v>15</v>
      </c>
      <c r="R45" s="10" t="s">
        <v>16</v>
      </c>
      <c r="S45" s="10" t="s">
        <v>17</v>
      </c>
      <c r="T45" s="10" t="s">
        <v>18</v>
      </c>
      <c r="U45" s="10" t="s">
        <v>19</v>
      </c>
      <c r="V45" s="10" t="s">
        <v>20</v>
      </c>
      <c r="W45" s="10" t="s">
        <v>21</v>
      </c>
      <c r="X45" s="10" t="s">
        <v>22</v>
      </c>
      <c r="Y45" s="10" t="s">
        <v>23</v>
      </c>
      <c r="Z45" s="10" t="s">
        <v>24</v>
      </c>
      <c r="AA45" s="10" t="s">
        <v>25</v>
      </c>
      <c r="AB45" s="10" t="s">
        <v>26</v>
      </c>
      <c r="AC45" s="10" t="s">
        <v>27</v>
      </c>
      <c r="AD45" s="10" t="s">
        <v>28</v>
      </c>
      <c r="AE45" s="10" t="s">
        <v>29</v>
      </c>
      <c r="AF45" s="10" t="s">
        <v>30</v>
      </c>
      <c r="AG45" s="10" t="s">
        <v>31</v>
      </c>
      <c r="AH45" s="10" t="s">
        <v>32</v>
      </c>
      <c r="AI45" s="10" t="s">
        <v>33</v>
      </c>
      <c r="AJ45" s="10" t="s">
        <v>34</v>
      </c>
      <c r="AK45" s="10" t="s">
        <v>35</v>
      </c>
    </row>
    <row r="46" spans="1:37">
      <c r="A46" s="25" t="s">
        <v>51</v>
      </c>
      <c r="B46" s="32">
        <v>75.172933745758755</v>
      </c>
      <c r="C46" s="32">
        <v>18.568862867727415</v>
      </c>
      <c r="D46" s="32">
        <v>51.842689529870718</v>
      </c>
      <c r="E46" s="32">
        <v>106.12148467860771</v>
      </c>
      <c r="F46" s="32">
        <v>117.58790370630479</v>
      </c>
      <c r="G46" s="32">
        <v>149.54017160529389</v>
      </c>
      <c r="H46" s="32">
        <v>23.505521138412824</v>
      </c>
      <c r="I46" s="32">
        <v>83.521615161156632</v>
      </c>
      <c r="J46" s="32">
        <v>39.096185392996453</v>
      </c>
      <c r="K46" s="32">
        <v>27.526728852256966</v>
      </c>
      <c r="L46" s="32">
        <v>18.275122133653497</v>
      </c>
      <c r="M46" s="32">
        <v>139.02373177861804</v>
      </c>
      <c r="N46" s="32">
        <v>112.96454715065884</v>
      </c>
      <c r="O46" s="32">
        <v>34.732907943658056</v>
      </c>
      <c r="P46" s="32">
        <v>30.796706066272463</v>
      </c>
      <c r="Q46" s="32"/>
      <c r="R46" s="32">
        <v>7.355445478451518</v>
      </c>
      <c r="S46" s="32">
        <v>34.041716717464844</v>
      </c>
      <c r="T46" s="32"/>
      <c r="U46" s="32">
        <v>37.577611724921169</v>
      </c>
      <c r="V46" s="32">
        <v>158.85888327128103</v>
      </c>
      <c r="W46" s="32">
        <v>56.839033729199038</v>
      </c>
      <c r="X46" s="32">
        <v>45.219851258687832</v>
      </c>
      <c r="Y46" s="32">
        <v>116.06967870342328</v>
      </c>
      <c r="Z46" s="32">
        <v>63.497527233990752</v>
      </c>
      <c r="AA46" s="32">
        <v>58.222619943602751</v>
      </c>
      <c r="AB46" s="32">
        <v>14.960317635633935</v>
      </c>
      <c r="AC46" s="32">
        <v>48.453210617890392</v>
      </c>
      <c r="AD46" s="32">
        <v>4.9356266164947131</v>
      </c>
      <c r="AE46" s="32">
        <v>75.53306335167305</v>
      </c>
      <c r="AF46" s="32">
        <v>2140.1025499354073</v>
      </c>
      <c r="AG46" s="32">
        <v>1369.5663397055957</v>
      </c>
      <c r="AH46" s="32">
        <v>25.319555966601101</v>
      </c>
      <c r="AI46" s="32">
        <v>63.701479000857105</v>
      </c>
      <c r="AJ46" s="32">
        <v>233.57958208763469</v>
      </c>
      <c r="AK46" s="32">
        <v>37.873874670630222</v>
      </c>
    </row>
    <row r="47" spans="1:37">
      <c r="A47" s="25" t="s">
        <v>42</v>
      </c>
      <c r="B47" s="32">
        <v>1276.3979213483265</v>
      </c>
      <c r="C47" s="32">
        <v>431.97324341744599</v>
      </c>
      <c r="D47" s="32"/>
      <c r="E47" s="32">
        <v>1617.7472817697071</v>
      </c>
      <c r="F47" s="32"/>
      <c r="G47" s="32"/>
      <c r="H47" s="32">
        <v>564.12869760328033</v>
      </c>
      <c r="I47" s="32">
        <v>1527.6544999737275</v>
      </c>
      <c r="J47" s="32">
        <v>1235.3503506783179</v>
      </c>
      <c r="K47" s="32"/>
      <c r="L47" s="32">
        <v>492.36538304072104</v>
      </c>
      <c r="M47" s="32"/>
      <c r="N47" s="32">
        <v>939.53560779243219</v>
      </c>
      <c r="O47" s="32"/>
      <c r="P47" s="32"/>
      <c r="Q47" s="32"/>
      <c r="R47" s="32">
        <v>77.796252948231157</v>
      </c>
      <c r="S47" s="32">
        <v>501.50904843399258</v>
      </c>
      <c r="T47" s="32"/>
      <c r="U47" s="32">
        <v>829.09060942011945</v>
      </c>
      <c r="V47" s="32"/>
      <c r="W47" s="32"/>
      <c r="X47" s="32"/>
      <c r="Y47" s="32"/>
      <c r="Z47" s="32">
        <v>863.80653700361677</v>
      </c>
      <c r="AA47" s="32"/>
      <c r="AB47" s="32">
        <v>527.80293184397374</v>
      </c>
      <c r="AC47" s="32">
        <v>1296.3112840429183</v>
      </c>
      <c r="AD47" s="32">
        <v>214.60775128294628</v>
      </c>
      <c r="AE47" s="32">
        <v>2314.0343930467925</v>
      </c>
      <c r="AF47" s="32">
        <v>29361.444518285683</v>
      </c>
      <c r="AG47" s="32">
        <v>57132.866884572977</v>
      </c>
      <c r="AH47" s="32">
        <v>759.2786237201542</v>
      </c>
      <c r="AI47" s="32">
        <v>2229.3543953053745</v>
      </c>
      <c r="AJ47" s="32">
        <v>5087.2944205912099</v>
      </c>
      <c r="AK47" s="32">
        <v>761.51069383584957</v>
      </c>
    </row>
    <row r="48" spans="1:37">
      <c r="A48" s="25" t="s">
        <v>43</v>
      </c>
      <c r="B48" s="32">
        <v>1124.9947201580892</v>
      </c>
      <c r="C48" s="32">
        <v>378.79610142081077</v>
      </c>
      <c r="D48" s="32">
        <v>429.22727820121776</v>
      </c>
      <c r="E48" s="32">
        <v>1429.3053709308633</v>
      </c>
      <c r="F48" s="32">
        <v>1902.215384666416</v>
      </c>
      <c r="G48" s="32">
        <v>1449.819289829031</v>
      </c>
      <c r="H48" s="32">
        <v>494.91778817291976</v>
      </c>
      <c r="I48" s="32">
        <v>1345.4310450929822</v>
      </c>
      <c r="J48" s="32">
        <v>1079.8500834964964</v>
      </c>
      <c r="K48" s="32">
        <v>576.29218966849021</v>
      </c>
      <c r="L48" s="32">
        <v>431.40206684298943</v>
      </c>
      <c r="M48" s="32">
        <v>1334.3007069247128</v>
      </c>
      <c r="N48" s="32">
        <v>843.94151993137848</v>
      </c>
      <c r="O48" s="32">
        <v>512.10501849074217</v>
      </c>
      <c r="P48" s="32">
        <v>392.78605514395741</v>
      </c>
      <c r="Q48" s="32"/>
      <c r="R48" s="32">
        <v>69.213563733849497</v>
      </c>
      <c r="S48" s="32">
        <v>443.37212751402365</v>
      </c>
      <c r="T48" s="32"/>
      <c r="U48" s="32">
        <v>728.22114430371221</v>
      </c>
      <c r="V48" s="32">
        <v>1561.3332247101866</v>
      </c>
      <c r="W48" s="32">
        <v>786.71727507818161</v>
      </c>
      <c r="X48" s="32">
        <v>351.93000902113363</v>
      </c>
      <c r="Y48" s="32">
        <v>1409.2730728392346</v>
      </c>
      <c r="Z48" s="32">
        <v>765.23763571678296</v>
      </c>
      <c r="AA48" s="32">
        <v>560.34718879279433</v>
      </c>
      <c r="AB48" s="32">
        <v>461.04770053451449</v>
      </c>
      <c r="AC48" s="32">
        <v>1135.5804408669612</v>
      </c>
      <c r="AD48" s="32">
        <v>187.17620258849061</v>
      </c>
      <c r="AE48" s="32">
        <v>2024.6557680197573</v>
      </c>
      <c r="AF48" s="32">
        <v>25974.20313888953</v>
      </c>
      <c r="AG48" s="32">
        <v>49848.228673082471</v>
      </c>
      <c r="AH48" s="32">
        <v>664.28649353021422</v>
      </c>
      <c r="AI48" s="32">
        <v>1947.8477719785703</v>
      </c>
      <c r="AJ48" s="32">
        <v>4468.4898428319129</v>
      </c>
      <c r="AK48" s="32">
        <v>594.99417550582973</v>
      </c>
    </row>
    <row r="49" spans="1:37">
      <c r="A49" s="25" t="s">
        <v>53</v>
      </c>
      <c r="B49" s="32">
        <v>41.274563458571976</v>
      </c>
      <c r="C49" s="32">
        <v>10.912909268813925</v>
      </c>
      <c r="D49" s="32">
        <v>29.136620378229281</v>
      </c>
      <c r="E49" s="32">
        <v>55.661521175512625</v>
      </c>
      <c r="F49" s="32">
        <v>61.234757586035975</v>
      </c>
      <c r="G49" s="32">
        <v>84.648528750224102</v>
      </c>
      <c r="H49" s="32">
        <v>12.255825700155958</v>
      </c>
      <c r="I49" s="32">
        <v>43.531936684688347</v>
      </c>
      <c r="J49" s="32">
        <v>23.018867414334363</v>
      </c>
      <c r="K49" s="32">
        <v>15.174092889432938</v>
      </c>
      <c r="L49" s="32">
        <v>9.4204925011684946</v>
      </c>
      <c r="M49" s="32">
        <v>69.657000383144961</v>
      </c>
      <c r="N49" s="32">
        <v>57.495227381600209</v>
      </c>
      <c r="O49" s="32">
        <v>18.178776231726946</v>
      </c>
      <c r="P49" s="32">
        <v>16.240432401583671</v>
      </c>
      <c r="Q49" s="32"/>
      <c r="R49" s="32">
        <v>4.2607244060484328</v>
      </c>
      <c r="S49" s="32">
        <v>17.919131232401003</v>
      </c>
      <c r="T49" s="32"/>
      <c r="U49" s="32">
        <v>19.383476574996045</v>
      </c>
      <c r="V49" s="32">
        <v>82.013975874062481</v>
      </c>
      <c r="W49" s="32">
        <v>29.910109279590753</v>
      </c>
      <c r="X49" s="32">
        <v>25.428474696592573</v>
      </c>
      <c r="Y49" s="32">
        <v>60.854227773305084</v>
      </c>
      <c r="Z49" s="32">
        <v>32.29419418290518</v>
      </c>
      <c r="AA49" s="32">
        <v>31.606709067484282</v>
      </c>
      <c r="AB49" s="32">
        <v>8.4091064350926956</v>
      </c>
      <c r="AC49" s="32">
        <v>26.152397060925413</v>
      </c>
      <c r="AD49" s="32">
        <v>2.7780146251443649</v>
      </c>
      <c r="AE49" s="32">
        <v>39.449415823991558</v>
      </c>
      <c r="AF49" s="32">
        <v>1208.143207023453</v>
      </c>
      <c r="AG49" s="32">
        <v>754.89144618044122</v>
      </c>
      <c r="AH49" s="32">
        <v>13.903057601125054</v>
      </c>
      <c r="AI49" s="32">
        <v>34.576514924736585</v>
      </c>
      <c r="AJ49" s="32">
        <v>122.95650368533202</v>
      </c>
      <c r="AK49" s="32">
        <v>29.497161308075</v>
      </c>
    </row>
    <row r="50" spans="1:37">
      <c r="A50" s="25" t="s">
        <v>45</v>
      </c>
      <c r="B50" s="32">
        <v>88.990677059195377</v>
      </c>
      <c r="C50" s="32">
        <v>21.722000104113167</v>
      </c>
      <c r="D50" s="32">
        <v>61.012467393654497</v>
      </c>
      <c r="E50" s="32">
        <v>126.62707810785172</v>
      </c>
      <c r="F50" s="32">
        <v>140.5690861760755</v>
      </c>
      <c r="G50" s="32">
        <v>175.80481529444708</v>
      </c>
      <c r="H50" s="32">
        <v>28.123519449513989</v>
      </c>
      <c r="I50" s="32">
        <v>99.828481731742698</v>
      </c>
      <c r="J50" s="32">
        <v>45.792500119856847</v>
      </c>
      <c r="K50" s="32">
        <v>32.605676499010279</v>
      </c>
      <c r="L50" s="32">
        <v>21.921018208104282</v>
      </c>
      <c r="M50" s="32">
        <v>167.04842719612469</v>
      </c>
      <c r="N50" s="32">
        <v>135.315422555297</v>
      </c>
      <c r="O50" s="32">
        <v>41.471457489134607</v>
      </c>
      <c r="P50" s="32">
        <v>36.706803692601682</v>
      </c>
      <c r="Q50" s="32"/>
      <c r="R50" s="32">
        <v>8.6079817197860091</v>
      </c>
      <c r="S50" s="32">
        <v>40.589971410837791</v>
      </c>
      <c r="T50" s="32"/>
      <c r="U50" s="32">
        <v>45.027416606423969</v>
      </c>
      <c r="V50" s="32">
        <v>189.92543247864643</v>
      </c>
      <c r="W50" s="32">
        <v>67.788481277312371</v>
      </c>
      <c r="X50" s="32">
        <v>53.206689743347184</v>
      </c>
      <c r="Y50" s="32">
        <v>138.46707591692524</v>
      </c>
      <c r="Z50" s="32">
        <v>76.147084974248926</v>
      </c>
      <c r="AA50" s="32">
        <v>68.987099133392263</v>
      </c>
      <c r="AB50" s="32">
        <v>17.694731221137836</v>
      </c>
      <c r="AC50" s="32">
        <v>57.647850439651918</v>
      </c>
      <c r="AD50" s="32">
        <v>5.8454879956172645</v>
      </c>
      <c r="AE50" s="32">
        <v>90.460395984212013</v>
      </c>
      <c r="AF50" s="32"/>
      <c r="AG50" s="32"/>
      <c r="AH50" s="32">
        <v>30.048275467116429</v>
      </c>
      <c r="AI50" s="32">
        <v>75.831903348975644</v>
      </c>
      <c r="AJ50" s="32">
        <v>278.88490823706826</v>
      </c>
      <c r="AK50" s="32">
        <v>51.692745785504577</v>
      </c>
    </row>
    <row r="51" spans="1:37">
      <c r="A51" s="25" t="s">
        <v>50</v>
      </c>
      <c r="B51" s="32">
        <v>572.26803125779315</v>
      </c>
      <c r="C51" s="32">
        <v>168.17687544705174</v>
      </c>
      <c r="D51" s="32">
        <v>269.57852480339272</v>
      </c>
      <c r="E51" s="32">
        <v>615.13465846012559</v>
      </c>
      <c r="F51" s="32">
        <v>687.00525665670432</v>
      </c>
      <c r="G51" s="32">
        <v>687.80160428728595</v>
      </c>
      <c r="H51" s="32">
        <v>188.35970559865092</v>
      </c>
      <c r="I51" s="32">
        <v>571.41759526425778</v>
      </c>
      <c r="J51" s="32">
        <v>356.65797858674841</v>
      </c>
      <c r="K51" s="32">
        <v>299.09459679131351</v>
      </c>
      <c r="L51" s="32">
        <v>162.13129127143617</v>
      </c>
      <c r="M51" s="32">
        <v>817.58712964910694</v>
      </c>
      <c r="N51" s="32">
        <v>505.54262881798269</v>
      </c>
      <c r="O51" s="32">
        <v>221.9959765897311</v>
      </c>
      <c r="P51" s="32">
        <v>231.25974554635241</v>
      </c>
      <c r="Q51" s="32"/>
      <c r="R51" s="32">
        <v>33.762903219983407</v>
      </c>
      <c r="S51" s="32">
        <v>224.1974309476708</v>
      </c>
      <c r="T51" s="32"/>
      <c r="U51" s="32">
        <v>290.90742641717065</v>
      </c>
      <c r="V51" s="32">
        <v>855.34636531874423</v>
      </c>
      <c r="W51" s="32">
        <v>346.76643387630747</v>
      </c>
      <c r="X51" s="32">
        <v>246.85570557501021</v>
      </c>
      <c r="Y51" s="32">
        <v>682.82656937503862</v>
      </c>
      <c r="Z51" s="32">
        <v>393.93169380262839</v>
      </c>
      <c r="AA51" s="32">
        <v>282.7327559614576</v>
      </c>
      <c r="AB51" s="32">
        <v>191.83345062218871</v>
      </c>
      <c r="AC51" s="32">
        <v>428.49126939437059</v>
      </c>
      <c r="AD51" s="32">
        <v>70.360830078772878</v>
      </c>
      <c r="AE51" s="32">
        <v>938.29621890440194</v>
      </c>
      <c r="AF51" s="32">
        <v>13381.870679210542</v>
      </c>
      <c r="AG51" s="32">
        <v>9471.113186202685</v>
      </c>
      <c r="AH51" s="32">
        <v>254.22650250712456</v>
      </c>
      <c r="AI51" s="32">
        <v>734.99267245674491</v>
      </c>
      <c r="AJ51" s="32">
        <v>1903.6799171192242</v>
      </c>
      <c r="AK51" s="32">
        <v>297.7773509817863</v>
      </c>
    </row>
    <row r="54" spans="1:37" ht="18.75">
      <c r="A54" s="4" t="s">
        <v>56</v>
      </c>
    </row>
    <row r="56" spans="1:37">
      <c r="A56" s="22" t="s">
        <v>155</v>
      </c>
    </row>
    <row r="57" spans="1:37">
      <c r="A57" s="29" t="s">
        <v>52</v>
      </c>
      <c r="B57" s="24" t="s">
        <v>0</v>
      </c>
      <c r="C57" s="24" t="s">
        <v>1</v>
      </c>
      <c r="D57" s="24" t="s">
        <v>2</v>
      </c>
      <c r="E57" s="24" t="s">
        <v>3</v>
      </c>
      <c r="F57" s="24" t="s">
        <v>4</v>
      </c>
      <c r="G57" s="24" t="s">
        <v>5</v>
      </c>
      <c r="H57" s="24" t="s">
        <v>6</v>
      </c>
      <c r="I57" s="24" t="s">
        <v>7</v>
      </c>
      <c r="J57" s="24" t="s">
        <v>8</v>
      </c>
      <c r="K57" s="24" t="s">
        <v>9</v>
      </c>
      <c r="L57" s="24" t="s">
        <v>10</v>
      </c>
      <c r="M57" s="24" t="s">
        <v>11</v>
      </c>
      <c r="N57" s="24" t="s">
        <v>12</v>
      </c>
      <c r="O57" s="24" t="s">
        <v>13</v>
      </c>
      <c r="P57" s="24" t="s">
        <v>14</v>
      </c>
      <c r="Q57" s="24" t="s">
        <v>15</v>
      </c>
      <c r="R57" s="24" t="s">
        <v>16</v>
      </c>
      <c r="S57" s="24" t="s">
        <v>17</v>
      </c>
      <c r="T57" s="24" t="s">
        <v>18</v>
      </c>
      <c r="U57" s="24" t="s">
        <v>19</v>
      </c>
      <c r="V57" s="24" t="s">
        <v>20</v>
      </c>
      <c r="W57" s="24" t="s">
        <v>21</v>
      </c>
      <c r="X57" s="24" t="s">
        <v>22</v>
      </c>
      <c r="Y57" s="24" t="s">
        <v>23</v>
      </c>
      <c r="Z57" s="24" t="s">
        <v>24</v>
      </c>
      <c r="AA57" s="24" t="s">
        <v>25</v>
      </c>
      <c r="AB57" s="24" t="s">
        <v>26</v>
      </c>
      <c r="AC57" s="24" t="s">
        <v>27</v>
      </c>
      <c r="AD57" s="24" t="s">
        <v>28</v>
      </c>
      <c r="AE57" s="24" t="s">
        <v>29</v>
      </c>
      <c r="AF57" s="24" t="s">
        <v>30</v>
      </c>
      <c r="AG57" s="24" t="s">
        <v>31</v>
      </c>
      <c r="AH57" s="24" t="s">
        <v>32</v>
      </c>
      <c r="AI57" s="24" t="s">
        <v>33</v>
      </c>
      <c r="AJ57" s="24" t="s">
        <v>34</v>
      </c>
      <c r="AK57" s="24" t="s">
        <v>35</v>
      </c>
    </row>
    <row r="58" spans="1:37">
      <c r="A58" s="31" t="s">
        <v>51</v>
      </c>
      <c r="B58" s="8">
        <v>1.8865307342463942</v>
      </c>
      <c r="C58" s="8">
        <v>0.44384409217935367</v>
      </c>
      <c r="D58" s="8">
        <v>1.4934931044752151</v>
      </c>
      <c r="E58" s="8">
        <v>1.1298236455759894</v>
      </c>
      <c r="F58" s="8">
        <v>3.9483323742086287</v>
      </c>
      <c r="G58" s="8">
        <v>3.5253659217476692</v>
      </c>
      <c r="H58" s="8">
        <v>0.78798500472894351</v>
      </c>
      <c r="I58" s="8">
        <v>8.4751298647224527</v>
      </c>
      <c r="J58" s="8">
        <v>0.89087238088458265</v>
      </c>
      <c r="K58" s="8">
        <v>0.74123202797530363</v>
      </c>
      <c r="L58" s="8">
        <v>0.64029359328964375</v>
      </c>
      <c r="M58" s="8">
        <v>5.2028331309439659</v>
      </c>
      <c r="N58" s="8">
        <v>3.1752612160934786</v>
      </c>
      <c r="O58" s="8">
        <v>1.260751638310057</v>
      </c>
      <c r="P58" s="8">
        <v>0.98888342522756267</v>
      </c>
      <c r="Q58" s="8"/>
      <c r="R58" s="8">
        <v>0.27287261728849277</v>
      </c>
      <c r="S58" s="8">
        <v>1.1200925908842838</v>
      </c>
      <c r="T58" s="8"/>
      <c r="U58" s="8">
        <v>1.9704668542844705</v>
      </c>
      <c r="V58" s="8">
        <v>5.069538967829228</v>
      </c>
      <c r="W58" s="8">
        <v>1.8603431431494353</v>
      </c>
      <c r="X58" s="8">
        <v>0.82512306537358271</v>
      </c>
      <c r="Y58" s="8">
        <v>3.8677193593590622</v>
      </c>
      <c r="Z58" s="8">
        <v>2.3520689503520855</v>
      </c>
      <c r="AA58" s="8">
        <v>1.7151837815589948</v>
      </c>
      <c r="AB58" s="8">
        <v>0.64671296148140733</v>
      </c>
      <c r="AC58" s="8">
        <v>1.404919784903524</v>
      </c>
      <c r="AD58" s="8">
        <v>0.18729186462809311</v>
      </c>
      <c r="AE58" s="8">
        <v>2.6231353623216114</v>
      </c>
      <c r="AF58" s="8">
        <v>96.181782081599593</v>
      </c>
      <c r="AG58" s="8">
        <v>67.199890208907675</v>
      </c>
      <c r="AH58" s="8">
        <v>0.73156088021845966</v>
      </c>
      <c r="AI58" s="8">
        <v>1.9438324707027181</v>
      </c>
      <c r="AJ58" s="8">
        <v>8.3175744984646958</v>
      </c>
      <c r="AK58" s="8">
        <v>1.1888500943508338</v>
      </c>
    </row>
    <row r="59" spans="1:37">
      <c r="A59" s="31" t="s">
        <v>42</v>
      </c>
      <c r="B59" s="8">
        <v>29.528344551395982</v>
      </c>
      <c r="C59" s="8">
        <v>14.774954633010882</v>
      </c>
      <c r="D59" s="8"/>
      <c r="E59" s="8">
        <v>30.173310479230874</v>
      </c>
      <c r="F59" s="8"/>
      <c r="G59" s="8"/>
      <c r="H59" s="8">
        <v>12.551098226718562</v>
      </c>
      <c r="I59" s="8">
        <v>40.221640305611459</v>
      </c>
      <c r="J59" s="8">
        <v>44.080321956729527</v>
      </c>
      <c r="K59" s="8"/>
      <c r="L59" s="8">
        <v>11.262557731694608</v>
      </c>
      <c r="M59" s="8"/>
      <c r="N59" s="8">
        <v>15.672274041687665</v>
      </c>
      <c r="O59" s="8"/>
      <c r="P59" s="8"/>
      <c r="Q59" s="8"/>
      <c r="R59" s="8">
        <v>2.4311922905087298</v>
      </c>
      <c r="S59" s="8">
        <v>10.67556697306898</v>
      </c>
      <c r="T59" s="8"/>
      <c r="U59" s="8">
        <v>17.8229217469849</v>
      </c>
      <c r="V59" s="8"/>
      <c r="W59" s="8"/>
      <c r="X59" s="8"/>
      <c r="Y59" s="8"/>
      <c r="Z59" s="8">
        <v>15.511822658054152</v>
      </c>
      <c r="AA59" s="8"/>
      <c r="AB59" s="8">
        <v>17.287078335616918</v>
      </c>
      <c r="AC59" s="8">
        <v>33.259804546157945</v>
      </c>
      <c r="AD59" s="8">
        <v>6.8305571475875499</v>
      </c>
      <c r="AE59" s="8">
        <v>54.500852989997682</v>
      </c>
      <c r="AF59" s="8">
        <v>956.16338375954592</v>
      </c>
      <c r="AG59" s="8">
        <v>2026.9730848491777</v>
      </c>
      <c r="AH59" s="8">
        <v>37.557757304610362</v>
      </c>
      <c r="AI59" s="8">
        <v>111.55542077473559</v>
      </c>
      <c r="AJ59" s="8">
        <v>129.05134194492572</v>
      </c>
      <c r="AK59" s="8">
        <v>19.50090850269417</v>
      </c>
    </row>
    <row r="60" spans="1:37">
      <c r="A60" s="31" t="s">
        <v>43</v>
      </c>
      <c r="B60" s="8">
        <v>24.486387109483967</v>
      </c>
      <c r="C60" s="8">
        <v>12.239802508636867</v>
      </c>
      <c r="D60" s="8">
        <v>9.8753976816005586</v>
      </c>
      <c r="E60" s="8">
        <v>25.000802190211637</v>
      </c>
      <c r="F60" s="8">
        <v>38.599686482491727</v>
      </c>
      <c r="G60" s="8">
        <v>29.374131672601827</v>
      </c>
      <c r="H60" s="8">
        <v>10.407698769746856</v>
      </c>
      <c r="I60" s="8">
        <v>33.465966501393687</v>
      </c>
      <c r="J60" s="8">
        <v>36.509275006936278</v>
      </c>
      <c r="K60" s="8">
        <v>15.193079750605456</v>
      </c>
      <c r="L60" s="8">
        <v>9.3377522500611718</v>
      </c>
      <c r="M60" s="8">
        <v>20.587035461581205</v>
      </c>
      <c r="N60" s="8">
        <v>13.062947270752066</v>
      </c>
      <c r="O60" s="8">
        <v>10.364468809373815</v>
      </c>
      <c r="P60" s="8">
        <v>8.1808653758692262</v>
      </c>
      <c r="Q60" s="8"/>
      <c r="R60" s="8">
        <v>2.0186461242529217</v>
      </c>
      <c r="S60" s="8">
        <v>8.8622590082880599</v>
      </c>
      <c r="T60" s="8"/>
      <c r="U60" s="8">
        <v>14.79047830482078</v>
      </c>
      <c r="V60" s="8">
        <v>28.233229639942454</v>
      </c>
      <c r="W60" s="8">
        <v>16.072556874117033</v>
      </c>
      <c r="X60" s="8">
        <v>7.8458874168182779</v>
      </c>
      <c r="Y60" s="8">
        <v>28.171426047672345</v>
      </c>
      <c r="Z60" s="8">
        <v>12.892831926398694</v>
      </c>
      <c r="AA60" s="8">
        <v>12.031871308534889</v>
      </c>
      <c r="AB60" s="8">
        <v>14.326242608653203</v>
      </c>
      <c r="AC60" s="8">
        <v>27.566014524810718</v>
      </c>
      <c r="AD60" s="8">
        <v>5.6595343963496649</v>
      </c>
      <c r="AE60" s="8">
        <v>45.176510555581046</v>
      </c>
      <c r="AF60" s="8">
        <v>831.0998981186392</v>
      </c>
      <c r="AG60" s="8">
        <v>1758.0101901751739</v>
      </c>
      <c r="AH60" s="8">
        <v>32.569416163466336</v>
      </c>
      <c r="AI60" s="8">
        <v>96.730060597228956</v>
      </c>
      <c r="AJ60" s="8">
        <v>112.00157055252686</v>
      </c>
      <c r="AK60" s="8">
        <v>12.463564391815094</v>
      </c>
    </row>
    <row r="61" spans="1:37">
      <c r="A61" s="31" t="s">
        <v>53</v>
      </c>
      <c r="B61" s="8">
        <v>1.4095922306474025</v>
      </c>
      <c r="C61" s="8">
        <v>0.27456019575944723</v>
      </c>
      <c r="D61" s="8">
        <v>1.1259766551368657</v>
      </c>
      <c r="E61" s="8">
        <v>0.72703143255544045</v>
      </c>
      <c r="F61" s="8">
        <v>2.9635212083798304</v>
      </c>
      <c r="G61" s="8">
        <v>2.6514367357008046</v>
      </c>
      <c r="H61" s="8">
        <v>0.58858221945591638</v>
      </c>
      <c r="I61" s="8">
        <v>5.8376914414259558</v>
      </c>
      <c r="J61" s="8">
        <v>0.55541958469308261</v>
      </c>
      <c r="K61" s="8">
        <v>0.56051047352451122</v>
      </c>
      <c r="L61" s="8">
        <v>0.47733322673507089</v>
      </c>
      <c r="M61" s="8">
        <v>3.9371393761606033</v>
      </c>
      <c r="N61" s="8">
        <v>3.0782365382883556</v>
      </c>
      <c r="O61" s="8">
        <v>0.86717231375751891</v>
      </c>
      <c r="P61" s="8">
        <v>0.74380386953674693</v>
      </c>
      <c r="Q61" s="8"/>
      <c r="R61" s="8">
        <v>0.20614928334741833</v>
      </c>
      <c r="S61" s="8">
        <v>0.84292221148479596</v>
      </c>
      <c r="T61" s="8"/>
      <c r="U61" s="8">
        <v>1.2285986365122956</v>
      </c>
      <c r="V61" s="8">
        <v>4.1957143279821372</v>
      </c>
      <c r="W61" s="8">
        <v>1.3985641446638266</v>
      </c>
      <c r="X61" s="8">
        <v>0.91256668105955108</v>
      </c>
      <c r="Y61" s="8">
        <v>2.9132104722028886</v>
      </c>
      <c r="Z61" s="8">
        <v>1.7760883998033743</v>
      </c>
      <c r="AA61" s="8">
        <v>1.2964782320347275</v>
      </c>
      <c r="AB61" s="8">
        <v>0.50837960213663425</v>
      </c>
      <c r="AC61" s="8">
        <v>1.0747340830952232</v>
      </c>
      <c r="AD61" s="8">
        <v>0.16166685152128771</v>
      </c>
      <c r="AE61" s="8">
        <v>1.9612720745530392</v>
      </c>
      <c r="AF61" s="8">
        <v>66.702593683689642</v>
      </c>
      <c r="AG61" s="8">
        <v>43.741831231332817</v>
      </c>
      <c r="AH61" s="8">
        <v>0.45306283190378949</v>
      </c>
      <c r="AI61" s="8">
        <v>1.1986842207224009</v>
      </c>
      <c r="AJ61" s="8">
        <v>5.6337194478839594</v>
      </c>
      <c r="AK61" s="8">
        <v>1.2623669386431939</v>
      </c>
    </row>
    <row r="62" spans="1:37"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</row>
    <row r="63" spans="1:37"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</row>
    <row r="64" spans="1:37">
      <c r="A64" s="22" t="s">
        <v>154</v>
      </c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</row>
    <row r="65" spans="1:37">
      <c r="A65" s="29" t="s">
        <v>52</v>
      </c>
      <c r="B65" s="7" t="s">
        <v>0</v>
      </c>
      <c r="C65" s="7" t="s">
        <v>1</v>
      </c>
      <c r="D65" s="7" t="s">
        <v>2</v>
      </c>
      <c r="E65" s="7" t="s">
        <v>3</v>
      </c>
      <c r="F65" s="7" t="s">
        <v>4</v>
      </c>
      <c r="G65" s="7" t="s">
        <v>5</v>
      </c>
      <c r="H65" s="7" t="s">
        <v>6</v>
      </c>
      <c r="I65" s="7" t="s">
        <v>7</v>
      </c>
      <c r="J65" s="7" t="s">
        <v>8</v>
      </c>
      <c r="K65" s="7" t="s">
        <v>9</v>
      </c>
      <c r="L65" s="7" t="s">
        <v>10</v>
      </c>
      <c r="M65" s="7" t="s">
        <v>11</v>
      </c>
      <c r="N65" s="7" t="s">
        <v>12</v>
      </c>
      <c r="O65" s="7" t="s">
        <v>13</v>
      </c>
      <c r="P65" s="7" t="s">
        <v>14</v>
      </c>
      <c r="Q65" s="7" t="s">
        <v>15</v>
      </c>
      <c r="R65" s="7" t="s">
        <v>16</v>
      </c>
      <c r="S65" s="7" t="s">
        <v>17</v>
      </c>
      <c r="T65" s="7" t="s">
        <v>18</v>
      </c>
      <c r="U65" s="7" t="s">
        <v>19</v>
      </c>
      <c r="V65" s="7" t="s">
        <v>20</v>
      </c>
      <c r="W65" s="7" t="s">
        <v>21</v>
      </c>
      <c r="X65" s="7" t="s">
        <v>22</v>
      </c>
      <c r="Y65" s="7" t="s">
        <v>23</v>
      </c>
      <c r="Z65" s="7" t="s">
        <v>24</v>
      </c>
      <c r="AA65" s="7" t="s">
        <v>25</v>
      </c>
      <c r="AB65" s="7" t="s">
        <v>26</v>
      </c>
      <c r="AC65" s="7" t="s">
        <v>27</v>
      </c>
      <c r="AD65" s="7" t="s">
        <v>28</v>
      </c>
      <c r="AE65" s="7" t="s">
        <v>29</v>
      </c>
      <c r="AF65" s="7" t="s">
        <v>30</v>
      </c>
      <c r="AG65" s="7" t="s">
        <v>31</v>
      </c>
      <c r="AH65" s="7" t="s">
        <v>32</v>
      </c>
      <c r="AI65" s="7" t="s">
        <v>33</v>
      </c>
      <c r="AJ65" s="7" t="s">
        <v>34</v>
      </c>
      <c r="AK65" s="7" t="s">
        <v>35</v>
      </c>
    </row>
    <row r="66" spans="1:37" s="23" customFormat="1">
      <c r="A66" s="31" t="s">
        <v>46</v>
      </c>
      <c r="B66" s="11">
        <v>4.1297053851025884</v>
      </c>
      <c r="C66" s="11">
        <v>2.0545146163359127</v>
      </c>
      <c r="D66" s="11">
        <v>1.8025651767870206</v>
      </c>
      <c r="E66" s="11">
        <v>4.3794134340358477</v>
      </c>
      <c r="F66" s="11">
        <v>9.6531239820128221</v>
      </c>
      <c r="G66" s="11">
        <v>6.775965397375205</v>
      </c>
      <c r="H66" s="11">
        <v>2.6188199216820531</v>
      </c>
      <c r="I66" s="11">
        <v>9.8755780130144792</v>
      </c>
      <c r="J66" s="11">
        <v>8.671874869910658</v>
      </c>
      <c r="K66" s="11">
        <v>2.7734093376853362</v>
      </c>
      <c r="L66" s="11">
        <v>2.0085140604180571</v>
      </c>
      <c r="M66" s="11">
        <v>5.4828836651113182</v>
      </c>
      <c r="N66" s="11">
        <v>4.3881629922209902</v>
      </c>
      <c r="O66" s="11">
        <v>2.384429472975941</v>
      </c>
      <c r="P66" s="11">
        <v>1.9423394587796006</v>
      </c>
      <c r="Q66" s="11">
        <v>0</v>
      </c>
      <c r="R66" s="11">
        <v>0.4160061639183672</v>
      </c>
      <c r="S66" s="11">
        <v>1.2070173870449734</v>
      </c>
      <c r="T66" s="11" t="e">
        <v>#DIV/0!</v>
      </c>
      <c r="U66" s="11">
        <v>3.7120186334296918</v>
      </c>
      <c r="V66" s="11">
        <v>8.2189323050305791</v>
      </c>
      <c r="W66" s="11">
        <v>4.7072335065284312</v>
      </c>
      <c r="X66" s="11">
        <v>1.317038861413409</v>
      </c>
      <c r="Y66" s="11">
        <v>6.5914642551168887</v>
      </c>
      <c r="Z66" s="11">
        <v>3.1379607192097945</v>
      </c>
      <c r="AA66" s="11">
        <v>3.3587372007715945</v>
      </c>
      <c r="AB66" s="11">
        <v>3.3197150522159018</v>
      </c>
      <c r="AC66" s="11">
        <v>6.0158066621891466</v>
      </c>
      <c r="AD66" s="11">
        <v>0.9852439755736796</v>
      </c>
      <c r="AE66" s="11">
        <v>8.5459616115731585</v>
      </c>
      <c r="AF66" s="11">
        <v>149.81145671663992</v>
      </c>
      <c r="AG66" s="11">
        <v>139.56399968776262</v>
      </c>
      <c r="AH66" s="11">
        <v>2.4690797701951444</v>
      </c>
      <c r="AI66" s="11">
        <v>7.1975457644557492</v>
      </c>
      <c r="AJ66" s="11">
        <v>26.769890859012406</v>
      </c>
      <c r="AK66" s="11">
        <v>3.6118157844794561</v>
      </c>
    </row>
    <row r="67" spans="1:37" s="23" customFormat="1">
      <c r="A67" s="31" t="s">
        <v>47</v>
      </c>
      <c r="B67" s="11">
        <v>3.1285556095762233</v>
      </c>
      <c r="C67" s="11">
        <v>1.1295808136048644</v>
      </c>
      <c r="D67" s="11">
        <v>1.4780203948048982</v>
      </c>
      <c r="E67" s="11">
        <v>2.8189530317690243</v>
      </c>
      <c r="F67" s="11">
        <v>9.6562851016317115</v>
      </c>
      <c r="G67" s="11">
        <v>4.8893397157676111</v>
      </c>
      <c r="H67" s="11">
        <v>2.1287767018790578</v>
      </c>
      <c r="I67" s="11">
        <v>7.6877943585122095</v>
      </c>
      <c r="J67" s="11">
        <v>5.383929498972293</v>
      </c>
      <c r="K67" s="11">
        <v>1.5269695754761894</v>
      </c>
      <c r="L67" s="11">
        <v>1.3971051798861993</v>
      </c>
      <c r="M67" s="11">
        <v>3.9572009864070283</v>
      </c>
      <c r="N67" s="11">
        <v>3.2358960038577376</v>
      </c>
      <c r="O67" s="11">
        <v>2.74514225084036</v>
      </c>
      <c r="P67" s="11">
        <v>1.0733573126924651</v>
      </c>
      <c r="Q67" s="11">
        <v>0</v>
      </c>
      <c r="R67" s="11">
        <v>0.32874606981468679</v>
      </c>
      <c r="S67" s="11">
        <v>1.0157978707693547</v>
      </c>
      <c r="T67" s="11" t="e">
        <v>#DIV/0!</v>
      </c>
      <c r="U67" s="11">
        <v>2.8768518777885643</v>
      </c>
      <c r="V67" s="11">
        <v>5.2361631887738485</v>
      </c>
      <c r="W67" s="11">
        <v>3.0627664999830122</v>
      </c>
      <c r="X67" s="11">
        <v>1.1394943543195006</v>
      </c>
      <c r="Y67" s="11">
        <v>4.4269681073282507</v>
      </c>
      <c r="Z67" s="11">
        <v>2.3633827840264234</v>
      </c>
      <c r="AA67" s="11">
        <v>2.2279409830145527</v>
      </c>
      <c r="AB67" s="11">
        <v>3.0454092139121078</v>
      </c>
      <c r="AC67" s="11">
        <v>5.3613936148867207</v>
      </c>
      <c r="AD67" s="11">
        <v>0.54202901436048179</v>
      </c>
      <c r="AE67" s="11">
        <v>4.7078273899754102</v>
      </c>
      <c r="AF67" s="11">
        <v>103.77643612636976</v>
      </c>
      <c r="AG67" s="11">
        <v>96.208104322027495</v>
      </c>
      <c r="AH67" s="11">
        <v>1.7012389077997201</v>
      </c>
      <c r="AI67" s="11">
        <v>4.9576716632188855</v>
      </c>
      <c r="AJ67" s="11">
        <v>18.488430509867772</v>
      </c>
      <c r="AK67" s="11">
        <v>2.1998835170563846</v>
      </c>
    </row>
    <row r="68" spans="1:37" s="23" customFormat="1">
      <c r="A68" s="31" t="s">
        <v>48</v>
      </c>
      <c r="B68" s="11">
        <v>9.6530287058355331</v>
      </c>
      <c r="C68" s="11">
        <v>7.2040513724817741</v>
      </c>
      <c r="D68" s="11">
        <v>4.1175372497446769</v>
      </c>
      <c r="E68" s="11">
        <v>9.7744165772385738</v>
      </c>
      <c r="F68" s="11">
        <v>18.218222883934668</v>
      </c>
      <c r="G68" s="11">
        <v>16.998306713488269</v>
      </c>
      <c r="H68" s="11">
        <v>6.437291962201142</v>
      </c>
      <c r="I68" s="11">
        <v>17.201101720783765</v>
      </c>
      <c r="J68" s="11">
        <v>17.435724235071557</v>
      </c>
      <c r="K68" s="11">
        <v>6.8745438289168517</v>
      </c>
      <c r="L68" s="11">
        <v>4.3507538774458059</v>
      </c>
      <c r="M68" s="11">
        <v>8.5216019074619958</v>
      </c>
      <c r="N68" s="11">
        <v>6.5204738400530857</v>
      </c>
      <c r="O68" s="11">
        <v>5.4896709508102814</v>
      </c>
      <c r="P68" s="11">
        <v>3.9330364826888684</v>
      </c>
      <c r="Q68" s="11">
        <v>0</v>
      </c>
      <c r="R68" s="11">
        <v>1.1019372008318598</v>
      </c>
      <c r="S68" s="11">
        <v>3.8863052591050793</v>
      </c>
      <c r="T68" s="11" t="e">
        <v>#DIV/0!</v>
      </c>
      <c r="U68" s="11">
        <v>8.3422471394145266</v>
      </c>
      <c r="V68" s="11">
        <v>11.932251026063135</v>
      </c>
      <c r="W68" s="11">
        <v>6.9307853721805417</v>
      </c>
      <c r="X68" s="11">
        <v>3.3799428150970137</v>
      </c>
      <c r="Y68" s="11">
        <v>12.077215498059383</v>
      </c>
      <c r="Z68" s="11">
        <v>5.8132947016418077</v>
      </c>
      <c r="AA68" s="11">
        <v>4.8830119077886316</v>
      </c>
      <c r="AB68" s="11">
        <v>10.192589721294903</v>
      </c>
      <c r="AC68" s="11">
        <v>13.436243146416237</v>
      </c>
      <c r="AD68" s="11">
        <v>2.5397431145069684</v>
      </c>
      <c r="AE68" s="11">
        <v>20.573148691964295</v>
      </c>
      <c r="AF68" s="11">
        <v>261.34439301293469</v>
      </c>
      <c r="AG68" s="11">
        <v>323.70048038324285</v>
      </c>
      <c r="AH68" s="11">
        <v>5.8659410572589996</v>
      </c>
      <c r="AI68" s="11">
        <v>17.366508324147699</v>
      </c>
      <c r="AJ68" s="11">
        <v>56.167829158930509</v>
      </c>
      <c r="AK68" s="11">
        <v>6.3719034628196312</v>
      </c>
    </row>
    <row r="69" spans="1:37" s="23" customFormat="1">
      <c r="A69" s="31" t="s">
        <v>49</v>
      </c>
      <c r="B69" s="11">
        <v>11.728280032102216</v>
      </c>
      <c r="C69" s="11">
        <v>5.6044499015007538</v>
      </c>
      <c r="D69" s="11">
        <v>4.858041509784587</v>
      </c>
      <c r="E69" s="11">
        <v>12.582048025753464</v>
      </c>
      <c r="F69" s="11">
        <v>22.233892407902839</v>
      </c>
      <c r="G69" s="11">
        <v>16.014947203224082</v>
      </c>
      <c r="H69" s="11">
        <v>5.1792969312391444</v>
      </c>
      <c r="I69" s="11">
        <v>18.836657151209032</v>
      </c>
      <c r="J69" s="11">
        <v>11.488250968098761</v>
      </c>
      <c r="K69" s="11">
        <v>8.4187488287444339</v>
      </c>
      <c r="L69" s="11">
        <v>5.1480667804861691</v>
      </c>
      <c r="M69" s="11">
        <v>12.990252316623428</v>
      </c>
      <c r="N69" s="11">
        <v>7.8746586882302774</v>
      </c>
      <c r="O69" s="11">
        <v>5.2896465169324891</v>
      </c>
      <c r="P69" s="11">
        <v>4.7532930258063146</v>
      </c>
      <c r="Q69" s="11">
        <v>0</v>
      </c>
      <c r="R69" s="11">
        <v>1.3420595974495506</v>
      </c>
      <c r="S69" s="11">
        <v>4.4944752047789054</v>
      </c>
      <c r="T69" s="11" t="e">
        <v>#DIV/0!</v>
      </c>
      <c r="U69" s="11">
        <v>9.2657824308709049</v>
      </c>
      <c r="V69" s="11">
        <v>12.48937605772743</v>
      </c>
      <c r="W69" s="11">
        <v>8.2843132618932493</v>
      </c>
      <c r="X69" s="11">
        <v>4.1829876433951876</v>
      </c>
      <c r="Y69" s="11">
        <v>15.108840534055313</v>
      </c>
      <c r="Z69" s="11">
        <v>6.8644471244690042</v>
      </c>
      <c r="AA69" s="11">
        <v>4.7645832224217575</v>
      </c>
      <c r="AB69" s="11">
        <v>5.730421669547443</v>
      </c>
      <c r="AC69" s="11">
        <v>16.637397309871119</v>
      </c>
      <c r="AD69" s="11">
        <v>3.1125742944326626</v>
      </c>
      <c r="AE69" s="11">
        <v>25.179812160419718</v>
      </c>
      <c r="AF69" s="11">
        <v>299.91816234141214</v>
      </c>
      <c r="AG69" s="11">
        <v>373.85698692058401</v>
      </c>
      <c r="AH69" s="11">
        <v>6.7779579568089998</v>
      </c>
      <c r="AI69" s="11">
        <v>20.072405660640605</v>
      </c>
      <c r="AJ69" s="11">
        <v>64.738814277853336</v>
      </c>
      <c r="AK69" s="11">
        <v>7.4059320640973816</v>
      </c>
    </row>
    <row r="70" spans="1:37">
      <c r="A70" s="31" t="s">
        <v>66</v>
      </c>
      <c r="B70" s="8">
        <v>9.6018421077325282</v>
      </c>
      <c r="C70" s="8">
        <v>5.4929646273594193</v>
      </c>
      <c r="D70" s="8">
        <v>4.0031199645919893</v>
      </c>
      <c r="E70" s="8">
        <v>9.1832970126815727</v>
      </c>
      <c r="F70" s="8">
        <v>17.245824612275591</v>
      </c>
      <c r="G70" s="8">
        <v>14.328309954722313</v>
      </c>
      <c r="H70" s="8">
        <v>5.055676421195491</v>
      </c>
      <c r="I70" s="8">
        <v>16.202996691987174</v>
      </c>
      <c r="J70" s="8">
        <v>13.685601113746994</v>
      </c>
      <c r="K70" s="8">
        <v>7.1451484375924572</v>
      </c>
      <c r="L70" s="8">
        <v>4.1528416087436177</v>
      </c>
      <c r="M70" s="8">
        <v>9.9799524088059837</v>
      </c>
      <c r="N70" s="8">
        <v>6.0706193875391969</v>
      </c>
      <c r="O70" s="8">
        <v>4.9056657304746452</v>
      </c>
      <c r="P70" s="8">
        <v>4.115101111831609</v>
      </c>
      <c r="Q70" s="8"/>
      <c r="R70" s="8">
        <v>0.93669502779188496</v>
      </c>
      <c r="S70" s="8">
        <v>3.5779264640442974</v>
      </c>
      <c r="T70" s="8"/>
      <c r="U70" s="8">
        <v>7.6733010517456073</v>
      </c>
      <c r="V70" s="8">
        <v>11.23184363813413</v>
      </c>
      <c r="W70" s="8">
        <v>6.8055328443428547</v>
      </c>
      <c r="X70" s="8">
        <v>3.4736073399019518</v>
      </c>
      <c r="Y70" s="8">
        <v>12.030828124783035</v>
      </c>
      <c r="Z70" s="8">
        <v>5.7382175060987493</v>
      </c>
      <c r="AA70" s="8">
        <v>4.3126156422076019</v>
      </c>
      <c r="AB70" s="8">
        <v>7.7978569701605833</v>
      </c>
      <c r="AC70" s="8">
        <v>14.014327812114828</v>
      </c>
      <c r="AD70" s="8">
        <v>2.5459231199210639</v>
      </c>
      <c r="AE70" s="8">
        <v>21.175215542608566</v>
      </c>
      <c r="AF70" s="8">
        <v>257.50358397412333</v>
      </c>
      <c r="AG70" s="8">
        <v>222.33614636875356</v>
      </c>
      <c r="AH70" s="8">
        <v>5.5289462640544507</v>
      </c>
      <c r="AI70" s="8">
        <v>16.355704508046422</v>
      </c>
      <c r="AJ70" s="8">
        <v>53.306027827551681</v>
      </c>
      <c r="AK70" s="8">
        <v>6.1105247891205705</v>
      </c>
    </row>
    <row r="71" spans="1:37"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</row>
    <row r="72" spans="1:37"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</row>
    <row r="73" spans="1:37">
      <c r="A73" s="22" t="s">
        <v>153</v>
      </c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</row>
    <row r="74" spans="1:37">
      <c r="A74" s="29" t="s">
        <v>52</v>
      </c>
      <c r="B74" s="7" t="s">
        <v>0</v>
      </c>
      <c r="C74" s="7" t="s">
        <v>1</v>
      </c>
      <c r="D74" s="7" t="s">
        <v>2</v>
      </c>
      <c r="E74" s="7" t="s">
        <v>3</v>
      </c>
      <c r="F74" s="7" t="s">
        <v>4</v>
      </c>
      <c r="G74" s="7" t="s">
        <v>5</v>
      </c>
      <c r="H74" s="7" t="s">
        <v>6</v>
      </c>
      <c r="I74" s="7" t="s">
        <v>7</v>
      </c>
      <c r="J74" s="7" t="s">
        <v>8</v>
      </c>
      <c r="K74" s="7" t="s">
        <v>9</v>
      </c>
      <c r="L74" s="7" t="s">
        <v>10</v>
      </c>
      <c r="M74" s="7" t="s">
        <v>11</v>
      </c>
      <c r="N74" s="7" t="s">
        <v>12</v>
      </c>
      <c r="O74" s="7" t="s">
        <v>13</v>
      </c>
      <c r="P74" s="7" t="s">
        <v>14</v>
      </c>
      <c r="Q74" s="7" t="s">
        <v>15</v>
      </c>
      <c r="R74" s="7" t="s">
        <v>16</v>
      </c>
      <c r="S74" s="7" t="s">
        <v>17</v>
      </c>
      <c r="T74" s="7" t="s">
        <v>18</v>
      </c>
      <c r="U74" s="7" t="s">
        <v>19</v>
      </c>
      <c r="V74" s="7" t="s">
        <v>20</v>
      </c>
      <c r="W74" s="7" t="s">
        <v>21</v>
      </c>
      <c r="X74" s="7" t="s">
        <v>22</v>
      </c>
      <c r="Y74" s="7" t="s">
        <v>23</v>
      </c>
      <c r="Z74" s="7" t="s">
        <v>24</v>
      </c>
      <c r="AA74" s="7" t="s">
        <v>25</v>
      </c>
      <c r="AB74" s="7" t="s">
        <v>26</v>
      </c>
      <c r="AC74" s="7" t="s">
        <v>27</v>
      </c>
      <c r="AD74" s="7" t="s">
        <v>28</v>
      </c>
      <c r="AE74" s="7" t="s">
        <v>29</v>
      </c>
      <c r="AF74" s="7" t="s">
        <v>30</v>
      </c>
      <c r="AG74" s="7" t="s">
        <v>31</v>
      </c>
      <c r="AH74" s="7" t="s">
        <v>32</v>
      </c>
      <c r="AI74" s="7" t="s">
        <v>33</v>
      </c>
      <c r="AJ74" s="7" t="s">
        <v>34</v>
      </c>
      <c r="AK74" s="7" t="s">
        <v>35</v>
      </c>
    </row>
    <row r="75" spans="1:37">
      <c r="A75" s="31" t="s">
        <v>51</v>
      </c>
      <c r="B75" s="8">
        <v>1.0096375495679089</v>
      </c>
      <c r="C75" s="8">
        <v>0.19315954112615705</v>
      </c>
      <c r="D75" s="8">
        <v>0.33403198907818993</v>
      </c>
      <c r="E75" s="8">
        <v>0.52994752705703851</v>
      </c>
      <c r="F75" s="8">
        <v>0.88307693724648695</v>
      </c>
      <c r="G75" s="8">
        <v>0.97383176002782645</v>
      </c>
      <c r="H75" s="8">
        <v>0.23918192459529247</v>
      </c>
      <c r="I75" s="8">
        <v>1.2330682504982724</v>
      </c>
      <c r="J75" s="8">
        <v>0.18707755619494271</v>
      </c>
      <c r="K75" s="8">
        <v>0.24992684144117369</v>
      </c>
      <c r="L75" s="8">
        <v>0.32733009524687667</v>
      </c>
      <c r="M75" s="8">
        <v>1.1636563264761699</v>
      </c>
      <c r="N75" s="8">
        <v>0.99325105559174642</v>
      </c>
      <c r="O75" s="8">
        <v>0.36873256436850227</v>
      </c>
      <c r="P75" s="8">
        <v>0.38636821000225613</v>
      </c>
      <c r="Q75" s="8"/>
      <c r="R75" s="8">
        <v>0.10057846176116995</v>
      </c>
      <c r="S75" s="8">
        <v>0.5726123426845221</v>
      </c>
      <c r="T75" s="8"/>
      <c r="U75" s="8">
        <v>1.0891750459185843</v>
      </c>
      <c r="V75" s="8">
        <v>0.26615079581103446</v>
      </c>
      <c r="W75" s="8">
        <v>0.89160216591577768</v>
      </c>
      <c r="X75" s="8">
        <v>0.27067278026596864</v>
      </c>
      <c r="Y75" s="8">
        <v>1.0684019856727722</v>
      </c>
      <c r="Z75" s="8">
        <v>1.2587852868439333</v>
      </c>
      <c r="AA75" s="8">
        <v>0.82461097926489679</v>
      </c>
      <c r="AB75" s="8">
        <v>0.16487487676502938</v>
      </c>
      <c r="AC75" s="8">
        <v>0.41532088808120726</v>
      </c>
      <c r="AD75" s="8">
        <v>5.2798520304653727E-2</v>
      </c>
      <c r="AE75" s="8">
        <v>1.4130466979213652</v>
      </c>
      <c r="AF75" s="8">
        <v>2.9893297870961151</v>
      </c>
      <c r="AG75" s="8">
        <v>8.5806187737891175</v>
      </c>
      <c r="AH75" s="8">
        <v>0.73658432288485653</v>
      </c>
      <c r="AI75" s="8">
        <v>1.6375071442437121</v>
      </c>
      <c r="AJ75" s="8">
        <v>4.8426346156441298</v>
      </c>
      <c r="AK75" s="8">
        <v>0.45101785842777881</v>
      </c>
    </row>
    <row r="76" spans="1:37">
      <c r="A76" s="31" t="s">
        <v>42</v>
      </c>
      <c r="B76" s="8">
        <v>201.74207993910724</v>
      </c>
      <c r="C76" s="8">
        <v>55.312168028673426</v>
      </c>
      <c r="D76" s="8"/>
      <c r="E76" s="8">
        <v>206.14858391852238</v>
      </c>
      <c r="F76" s="8"/>
      <c r="G76" s="8"/>
      <c r="H76" s="8">
        <v>18.794736669026786</v>
      </c>
      <c r="I76" s="8">
        <v>75.287748160059124</v>
      </c>
      <c r="J76" s="8">
        <v>82.51051307396763</v>
      </c>
      <c r="K76" s="8"/>
      <c r="L76" s="8">
        <v>10.540751243599239</v>
      </c>
      <c r="M76" s="8"/>
      <c r="N76" s="8">
        <v>8.8007118470108505</v>
      </c>
      <c r="O76" s="8"/>
      <c r="P76" s="8"/>
      <c r="Q76" s="8"/>
      <c r="R76" s="8">
        <v>10.921821676434941</v>
      </c>
      <c r="S76" s="8">
        <v>39.965520631545694</v>
      </c>
      <c r="T76" s="8"/>
      <c r="U76" s="8">
        <v>123.43694202774888</v>
      </c>
      <c r="V76" s="8"/>
      <c r="W76" s="8"/>
      <c r="X76" s="8"/>
      <c r="Y76" s="8"/>
      <c r="Z76" s="8">
        <v>105.97909954740322</v>
      </c>
      <c r="AA76" s="8"/>
      <c r="AB76" s="8">
        <v>32.358332237722365</v>
      </c>
      <c r="AC76" s="8">
        <v>55.594993196731956</v>
      </c>
      <c r="AD76" s="8">
        <v>12.785586624837812</v>
      </c>
      <c r="AE76" s="8">
        <v>372.35800407029046</v>
      </c>
      <c r="AF76" s="8">
        <v>288.33106837269105</v>
      </c>
      <c r="AG76" s="8">
        <v>2620.343047707313</v>
      </c>
      <c r="AH76" s="8">
        <v>262.7451484530701</v>
      </c>
      <c r="AI76" s="8">
        <v>652.94726401988032</v>
      </c>
      <c r="AJ76" s="8">
        <v>891.81203284619403</v>
      </c>
      <c r="AK76" s="8">
        <v>16.074704033488068</v>
      </c>
    </row>
    <row r="77" spans="1:37">
      <c r="A77" s="31" t="s">
        <v>43</v>
      </c>
      <c r="B77" s="8">
        <v>175.08990660075034</v>
      </c>
      <c r="C77" s="8">
        <v>47.95655102784297</v>
      </c>
      <c r="D77" s="8">
        <v>96.731547037571957</v>
      </c>
      <c r="E77" s="8">
        <v>178.76823154251932</v>
      </c>
      <c r="F77" s="8">
        <v>378.09185098169343</v>
      </c>
      <c r="G77" s="8">
        <v>115.09025929639704</v>
      </c>
      <c r="H77" s="8">
        <v>42.817129085266451</v>
      </c>
      <c r="I77" s="8">
        <v>65.561202032781296</v>
      </c>
      <c r="J77" s="8">
        <v>71.523168311915967</v>
      </c>
      <c r="K77" s="8">
        <v>83.33882718632195</v>
      </c>
      <c r="L77" s="8">
        <v>53.049815822327695</v>
      </c>
      <c r="M77" s="8">
        <v>201.65423746189276</v>
      </c>
      <c r="N77" s="8">
        <v>76.260732672236571</v>
      </c>
      <c r="O77" s="8">
        <v>81.217679285672972</v>
      </c>
      <c r="P77" s="8">
        <v>88.146580863996988</v>
      </c>
      <c r="Q77" s="8"/>
      <c r="R77" s="8">
        <v>9.4910654772328353</v>
      </c>
      <c r="S77" s="8">
        <v>34.7230583216542</v>
      </c>
      <c r="T77" s="8"/>
      <c r="U77" s="8">
        <v>107.20807015015487</v>
      </c>
      <c r="V77" s="8">
        <v>16.593016720898447</v>
      </c>
      <c r="W77" s="8">
        <v>220.4075904559428</v>
      </c>
      <c r="X77" s="8">
        <v>76.852077473850642</v>
      </c>
      <c r="Y77" s="8">
        <v>110.37795992451542</v>
      </c>
      <c r="Z77" s="8">
        <v>92.190192359492286</v>
      </c>
      <c r="AA77" s="8">
        <v>163.91224553782789</v>
      </c>
      <c r="AB77" s="8">
        <v>28.065697310652531</v>
      </c>
      <c r="AC77" s="8">
        <v>48.224637867548843</v>
      </c>
      <c r="AD77" s="8">
        <v>11.087260185810058</v>
      </c>
      <c r="AE77" s="8">
        <v>323.0346305625809</v>
      </c>
      <c r="AF77" s="8">
        <v>250.61817427767556</v>
      </c>
      <c r="AG77" s="8">
        <v>2272.6447697093586</v>
      </c>
      <c r="AH77" s="8">
        <v>227.84789878413008</v>
      </c>
      <c r="AI77" s="8">
        <v>566.17265191421234</v>
      </c>
      <c r="AJ77" s="8">
        <v>773.98922638900069</v>
      </c>
      <c r="AK77" s="8">
        <v>92.595892356577039</v>
      </c>
    </row>
    <row r="78" spans="1:37">
      <c r="A78" s="31" t="s">
        <v>53</v>
      </c>
      <c r="B78" s="8">
        <v>0.35965745764968476</v>
      </c>
      <c r="C78" s="8">
        <v>4.9008994943061338E-2</v>
      </c>
      <c r="D78" s="8">
        <v>0.17734132318405635</v>
      </c>
      <c r="E78" s="8">
        <v>0.18550207001652064</v>
      </c>
      <c r="F78" s="8">
        <v>0.46675459031982325</v>
      </c>
      <c r="G78" s="8">
        <v>0.50112154304745204</v>
      </c>
      <c r="H78" s="8">
        <v>8.6521586260019712E-2</v>
      </c>
      <c r="I78" s="8">
        <v>0.85814064188961559</v>
      </c>
      <c r="J78" s="8">
        <v>5.8319056392773683E-2</v>
      </c>
      <c r="K78" s="8">
        <v>0.11888427143454883</v>
      </c>
      <c r="L78" s="8">
        <v>4.5107989926464205E-2</v>
      </c>
      <c r="M78" s="8">
        <v>0.62009945174529513</v>
      </c>
      <c r="N78" s="8">
        <v>0.27796475940743853</v>
      </c>
      <c r="O78" s="8">
        <v>0.1365796394168092</v>
      </c>
      <c r="P78" s="8">
        <v>3.9049703150679217E-2</v>
      </c>
      <c r="Q78" s="8"/>
      <c r="R78" s="8">
        <v>5.4114186878697311E-2</v>
      </c>
      <c r="S78" s="8">
        <v>0.15046161475003611</v>
      </c>
      <c r="T78" s="8"/>
      <c r="U78" s="8">
        <v>0.25800571366758207</v>
      </c>
      <c r="V78" s="8">
        <v>0.1321650013314373</v>
      </c>
      <c r="W78" s="8">
        <v>0.69019140539159851</v>
      </c>
      <c r="X78" s="8">
        <v>0.1437292522668793</v>
      </c>
      <c r="Y78" s="8">
        <v>0.55059677924634598</v>
      </c>
      <c r="Z78" s="8">
        <v>0.45316895520983103</v>
      </c>
      <c r="AA78" s="8">
        <v>0.63504745000641027</v>
      </c>
      <c r="AB78" s="8">
        <v>5.3379858224346599E-2</v>
      </c>
      <c r="AC78" s="8">
        <v>0.10032105298652363</v>
      </c>
      <c r="AD78" s="8">
        <v>1.6975019409735208E-2</v>
      </c>
      <c r="AE78" s="8">
        <v>0.500418569822208</v>
      </c>
      <c r="AF78" s="8">
        <v>1.4805313261879147</v>
      </c>
      <c r="AG78" s="8">
        <v>4.1624726599736315</v>
      </c>
      <c r="AH78" s="8">
        <v>0.35546018122751533</v>
      </c>
      <c r="AI78" s="8">
        <v>0.78684589698240981</v>
      </c>
      <c r="AJ78" s="8">
        <v>2.3779929789518199</v>
      </c>
      <c r="AK78" s="8">
        <v>0.21954766823274036</v>
      </c>
    </row>
    <row r="79" spans="1:37">
      <c r="A79" s="31" t="s">
        <v>45</v>
      </c>
      <c r="B79" s="8">
        <v>1.2458351382913437</v>
      </c>
      <c r="C79" s="8">
        <v>0.25526454026266338</v>
      </c>
      <c r="D79" s="8">
        <v>0.87511602418135925</v>
      </c>
      <c r="E79" s="8">
        <v>0.6765534694114258</v>
      </c>
      <c r="F79" s="8">
        <v>2.3345158770882657</v>
      </c>
      <c r="G79" s="8">
        <v>1.2301716667370353</v>
      </c>
      <c r="H79" s="8">
        <v>0.24127661716357127</v>
      </c>
      <c r="I79" s="8">
        <v>2.3203124312651751</v>
      </c>
      <c r="J79" s="8">
        <v>0.2525510260298498</v>
      </c>
      <c r="K79" s="8">
        <v>0.31660445479377325</v>
      </c>
      <c r="L79" s="8">
        <v>0.36104982016473885</v>
      </c>
      <c r="M79" s="8">
        <v>3.0254098732607178</v>
      </c>
      <c r="N79" s="8">
        <v>1.0209465709012586</v>
      </c>
      <c r="O79" s="8">
        <v>0.45583046360237001</v>
      </c>
      <c r="P79" s="8">
        <v>0.39946483389102466</v>
      </c>
      <c r="Q79" s="8"/>
      <c r="R79" s="8">
        <v>0.10651614867900612</v>
      </c>
      <c r="S79" s="8">
        <v>0.71093302406947867</v>
      </c>
      <c r="T79" s="8"/>
      <c r="U79" s="8">
        <v>0.98234913114393119</v>
      </c>
      <c r="V79" s="8">
        <v>0.24529586734983083</v>
      </c>
      <c r="W79" s="8">
        <v>0.9273328312819854</v>
      </c>
      <c r="X79" s="8">
        <v>0.70886138143036204</v>
      </c>
      <c r="Y79" s="8">
        <v>1.3344409012901837</v>
      </c>
      <c r="Z79" s="8">
        <v>1.5345103506251425</v>
      </c>
      <c r="AA79" s="8">
        <v>0.883491773244796</v>
      </c>
      <c r="AB79" s="8">
        <v>0.20378399897148144</v>
      </c>
      <c r="AC79" s="8">
        <v>0.52912220547032474</v>
      </c>
      <c r="AD79" s="8">
        <v>6.711803402955166E-2</v>
      </c>
      <c r="AE79" s="8">
        <v>1.8272899005962173</v>
      </c>
      <c r="AF79" s="8"/>
      <c r="AG79" s="8"/>
      <c r="AH79" s="8">
        <v>0.94859204494259064</v>
      </c>
      <c r="AI79" s="8">
        <v>2.1258672114645347</v>
      </c>
      <c r="AJ79" s="8">
        <v>7.2744882639616186</v>
      </c>
      <c r="AK79" s="8">
        <v>0.57451027175285063</v>
      </c>
    </row>
    <row r="80" spans="1:37">
      <c r="A80" s="31" t="s">
        <v>46</v>
      </c>
      <c r="B80" s="8">
        <v>6.7984755107103876</v>
      </c>
      <c r="C80" s="8">
        <v>3.2228083536607492</v>
      </c>
      <c r="D80" s="8">
        <v>2.6357062106543951</v>
      </c>
      <c r="E80" s="8">
        <v>5.9545281573783075</v>
      </c>
      <c r="F80" s="8">
        <v>8.8082317895352293</v>
      </c>
      <c r="G80" s="8">
        <v>3.7945340113221921</v>
      </c>
      <c r="H80" s="8">
        <v>1.5093781263405464</v>
      </c>
      <c r="I80" s="8">
        <v>7.7231848101853533</v>
      </c>
      <c r="J80" s="8">
        <v>1.9985122334511474</v>
      </c>
      <c r="K80" s="8">
        <v>2.8656557371949058</v>
      </c>
      <c r="L80" s="8">
        <v>2.070040881126836</v>
      </c>
      <c r="M80" s="8">
        <v>7.1467344989207344</v>
      </c>
      <c r="N80" s="8">
        <v>3.4592670557812384</v>
      </c>
      <c r="O80" s="8">
        <v>4.8786891263037431</v>
      </c>
      <c r="P80" s="8">
        <v>2.318251721979129</v>
      </c>
      <c r="Q80" s="8">
        <v>0</v>
      </c>
      <c r="R80" s="8">
        <v>0.68508621470242126</v>
      </c>
      <c r="S80" s="8">
        <v>3.3598412189128792</v>
      </c>
      <c r="T80" s="8">
        <v>0</v>
      </c>
      <c r="U80" s="8">
        <v>6.5964162373167312</v>
      </c>
      <c r="V80" s="8">
        <v>1.1400287199124142</v>
      </c>
      <c r="W80" s="8">
        <v>8.6562614894221124</v>
      </c>
      <c r="X80" s="8">
        <v>2.112734017987163</v>
      </c>
      <c r="Y80" s="8">
        <v>3.8444202190151135</v>
      </c>
      <c r="Z80" s="8">
        <v>5.0121456888995821</v>
      </c>
      <c r="AA80" s="8">
        <v>7.019855042313714</v>
      </c>
      <c r="AB80" s="8">
        <v>0.8848206079599038</v>
      </c>
      <c r="AC80" s="8">
        <v>4.4458333468673521</v>
      </c>
      <c r="AD80" s="8">
        <v>0.33597827942103564</v>
      </c>
      <c r="AE80" s="8">
        <v>11.657041502162832</v>
      </c>
      <c r="AF80" s="8">
        <v>10.067955576214445</v>
      </c>
      <c r="AG80" s="8">
        <v>63.848114497815544</v>
      </c>
      <c r="AH80" s="8">
        <v>6.3716875296035349</v>
      </c>
      <c r="AI80" s="8">
        <v>15.540184006072888</v>
      </c>
      <c r="AJ80" s="8">
        <v>30.398917411110247</v>
      </c>
      <c r="AK80" s="8">
        <v>3.4395298937342682</v>
      </c>
    </row>
    <row r="81" spans="1:37">
      <c r="A81" s="31" t="s">
        <v>47</v>
      </c>
      <c r="B81" s="8">
        <v>10.256896535295885</v>
      </c>
      <c r="C81" s="8">
        <v>4.8474624325576494</v>
      </c>
      <c r="D81" s="8">
        <v>3.9890217234024723</v>
      </c>
      <c r="E81" s="8">
        <v>8.9623074161534966</v>
      </c>
      <c r="F81" s="8">
        <v>13.305675521057257</v>
      </c>
      <c r="G81" s="8">
        <v>5.7363358138256979</v>
      </c>
      <c r="H81" s="8">
        <v>2.2770410518289794</v>
      </c>
      <c r="I81" s="8">
        <v>11.713484601701953</v>
      </c>
      <c r="J81" s="8">
        <v>3.0035928810573584</v>
      </c>
      <c r="K81" s="8">
        <v>4.3163069909375498</v>
      </c>
      <c r="L81" s="8">
        <v>3.1215947416193681</v>
      </c>
      <c r="M81" s="8">
        <v>10.844109635540052</v>
      </c>
      <c r="N81" s="8">
        <v>5.2541849032465748</v>
      </c>
      <c r="O81" s="8">
        <v>7.372653168638827</v>
      </c>
      <c r="P81" s="8">
        <v>3.5047066855752615</v>
      </c>
      <c r="Q81" s="8">
        <v>0</v>
      </c>
      <c r="R81" s="8">
        <v>1.0362859914034883</v>
      </c>
      <c r="S81" s="8">
        <v>5.0804668780224382</v>
      </c>
      <c r="T81" s="8">
        <v>0</v>
      </c>
      <c r="U81" s="8">
        <v>9.9681392034211651</v>
      </c>
      <c r="V81" s="8">
        <v>1.7276628642901675</v>
      </c>
      <c r="W81" s="8">
        <v>13.083714117654731</v>
      </c>
      <c r="X81" s="8">
        <v>3.1978422262899628</v>
      </c>
      <c r="Y81" s="8">
        <v>5.8155633323163034</v>
      </c>
      <c r="Z81" s="8">
        <v>7.5928041034772109</v>
      </c>
      <c r="AA81" s="8">
        <v>10.621273281602928</v>
      </c>
      <c r="AB81" s="8">
        <v>1.332566016525085</v>
      </c>
      <c r="AC81" s="8">
        <v>6.6976359698019836</v>
      </c>
      <c r="AD81" s="8">
        <v>0.50566378114765431</v>
      </c>
      <c r="AE81" s="8">
        <v>17.567899399733847</v>
      </c>
      <c r="AF81" s="8">
        <v>18.317573492560729</v>
      </c>
      <c r="AG81" s="8">
        <v>115.60037788958688</v>
      </c>
      <c r="AH81" s="8">
        <v>11.530750682397487</v>
      </c>
      <c r="AI81" s="8">
        <v>28.113985058518409</v>
      </c>
      <c r="AJ81" s="8">
        <v>55.142250785592054</v>
      </c>
      <c r="AK81" s="8">
        <v>5.5023233592591829</v>
      </c>
    </row>
    <row r="82" spans="1:37">
      <c r="A82" s="31" t="s">
        <v>48</v>
      </c>
      <c r="B82" s="8">
        <v>68.504867455896274</v>
      </c>
      <c r="C82" s="8">
        <v>38.039341341852875</v>
      </c>
      <c r="D82" s="8">
        <v>21.854031634584679</v>
      </c>
      <c r="E82" s="8">
        <v>68.014292171233407</v>
      </c>
      <c r="F82" s="8">
        <v>82.498789340219304</v>
      </c>
      <c r="G82" s="8">
        <v>33.912687601361952</v>
      </c>
      <c r="H82" s="8">
        <v>15.271584515655618</v>
      </c>
      <c r="I82" s="8">
        <v>54.717963132228434</v>
      </c>
      <c r="J82" s="8">
        <v>24.487766844287876</v>
      </c>
      <c r="K82" s="8">
        <v>31.553015972585978</v>
      </c>
      <c r="L82" s="8">
        <v>21.417679066788914</v>
      </c>
      <c r="M82" s="8">
        <v>48.789571384972618</v>
      </c>
      <c r="N82" s="8">
        <v>21.638821992441866</v>
      </c>
      <c r="O82" s="8">
        <v>44.594119853080848</v>
      </c>
      <c r="P82" s="8">
        <v>20.673390092046578</v>
      </c>
      <c r="Q82" s="8">
        <v>0</v>
      </c>
      <c r="R82" s="8">
        <v>5.8912229888351275</v>
      </c>
      <c r="S82" s="8">
        <v>29.549636340701333</v>
      </c>
      <c r="T82" s="8">
        <v>0</v>
      </c>
      <c r="U82" s="8">
        <v>60.421257807920554</v>
      </c>
      <c r="V82" s="8">
        <v>8.5952260299818146</v>
      </c>
      <c r="W82" s="8">
        <v>78.217402673295325</v>
      </c>
      <c r="X82" s="8">
        <v>17.399334216732122</v>
      </c>
      <c r="Y82" s="8">
        <v>32.925544668070117</v>
      </c>
      <c r="Z82" s="8">
        <v>38.871399011644613</v>
      </c>
      <c r="AA82" s="8">
        <v>59.317341615557119</v>
      </c>
      <c r="AB82" s="8">
        <v>9.8057444610812095</v>
      </c>
      <c r="AC82" s="8">
        <v>48.488009504239706</v>
      </c>
      <c r="AD82" s="8">
        <v>3.847194606394893</v>
      </c>
      <c r="AE82" s="8">
        <v>124.6565548022365</v>
      </c>
      <c r="AF82" s="8">
        <v>96.732535707985548</v>
      </c>
      <c r="AG82" s="8">
        <v>815.60735793042807</v>
      </c>
      <c r="AH82" s="8">
        <v>80.122090617277266</v>
      </c>
      <c r="AI82" s="8">
        <v>198.46295811370581</v>
      </c>
      <c r="AJ82" s="8">
        <v>337.59374048704427</v>
      </c>
      <c r="AK82" s="8">
        <v>32.117217567410123</v>
      </c>
    </row>
    <row r="83" spans="1:37">
      <c r="A83" s="31" t="s">
        <v>49</v>
      </c>
      <c r="B83" s="8">
        <v>89.023419184078037</v>
      </c>
      <c r="C83" s="8">
        <v>49.587708154121586</v>
      </c>
      <c r="D83" s="8">
        <v>28.268835248412067</v>
      </c>
      <c r="E83" s="8">
        <v>88.608881709563931</v>
      </c>
      <c r="F83" s="8">
        <v>107.03468308695987</v>
      </c>
      <c r="G83" s="8">
        <v>43.949916682171875</v>
      </c>
      <c r="H83" s="8">
        <v>19.847457991447857</v>
      </c>
      <c r="I83" s="8">
        <v>70.464176819893936</v>
      </c>
      <c r="J83" s="8">
        <v>31.943365257311431</v>
      </c>
      <c r="K83" s="8">
        <v>41.078257045865008</v>
      </c>
      <c r="L83" s="8">
        <v>27.848245609838177</v>
      </c>
      <c r="M83" s="8">
        <v>62.756782346356594</v>
      </c>
      <c r="N83" s="8">
        <v>27.752268835878731</v>
      </c>
      <c r="O83" s="8">
        <v>57.823884254998418</v>
      </c>
      <c r="P83" s="8">
        <v>26.790724563406538</v>
      </c>
      <c r="Q83" s="8">
        <v>0</v>
      </c>
      <c r="R83" s="8">
        <v>7.6275995110342727</v>
      </c>
      <c r="S83" s="8">
        <v>38.280522687250304</v>
      </c>
      <c r="T83" s="8">
        <v>0</v>
      </c>
      <c r="U83" s="8">
        <v>78.350336470479022</v>
      </c>
      <c r="V83" s="8">
        <v>11.089187168540674</v>
      </c>
      <c r="W83" s="8">
        <v>101.39441674240803</v>
      </c>
      <c r="X83" s="8">
        <v>22.502546896292898</v>
      </c>
      <c r="Y83" s="8">
        <v>42.62565077208172</v>
      </c>
      <c r="Z83" s="8">
        <v>50.190443075101179</v>
      </c>
      <c r="AA83" s="8">
        <v>76.766335951177354</v>
      </c>
      <c r="AB83" s="8">
        <v>12.767517267372472</v>
      </c>
      <c r="AC83" s="8">
        <v>63.113781384855969</v>
      </c>
      <c r="AD83" s="8">
        <v>5.0123518971890348</v>
      </c>
      <c r="AE83" s="8">
        <v>162.19382069548058</v>
      </c>
      <c r="AF83" s="8">
        <v>118.04637500688136</v>
      </c>
      <c r="AG83" s="8">
        <v>1001.6910561962609</v>
      </c>
      <c r="AH83" s="8">
        <v>98.447332268971834</v>
      </c>
      <c r="AI83" s="8">
        <v>243.92531827682703</v>
      </c>
      <c r="AJ83" s="8">
        <v>413.77285002939124</v>
      </c>
      <c r="AK83" s="8">
        <v>39.695287671429092</v>
      </c>
    </row>
    <row r="84" spans="1:37">
      <c r="A84" s="31" t="s">
        <v>50</v>
      </c>
      <c r="B84" s="8">
        <v>59.351426551658136</v>
      </c>
      <c r="C84" s="8">
        <v>30.683242840120094</v>
      </c>
      <c r="D84" s="8">
        <v>17.508343861433978</v>
      </c>
      <c r="E84" s="8">
        <v>43.002745064460044</v>
      </c>
      <c r="F84" s="8">
        <v>45.432733111768812</v>
      </c>
      <c r="G84" s="8">
        <v>21.808053678752504</v>
      </c>
      <c r="H84" s="8">
        <v>10.818084005477251</v>
      </c>
      <c r="I84" s="8">
        <v>41.042649698262281</v>
      </c>
      <c r="J84" s="8">
        <v>14.779084913948868</v>
      </c>
      <c r="K84" s="8">
        <v>31.433766954604113</v>
      </c>
      <c r="L84" s="8">
        <v>15.654979066129595</v>
      </c>
      <c r="M84" s="8">
        <v>42.261767338820967</v>
      </c>
      <c r="N84" s="8">
        <v>14.859800228247467</v>
      </c>
      <c r="O84" s="8">
        <v>31.238527316303216</v>
      </c>
      <c r="P84" s="8">
        <v>19.218677938379294</v>
      </c>
      <c r="Q84" s="8"/>
      <c r="R84" s="8">
        <v>3.7701092641388998</v>
      </c>
      <c r="S84" s="8">
        <v>24.133608136086412</v>
      </c>
      <c r="T84" s="8"/>
      <c r="U84" s="8">
        <v>44.715064752236117</v>
      </c>
      <c r="V84" s="8">
        <v>6.5357272685313079</v>
      </c>
      <c r="W84" s="8">
        <v>54.88153015313106</v>
      </c>
      <c r="X84" s="8">
        <v>15.747858040768339</v>
      </c>
      <c r="Y84" s="8">
        <v>24.323726391477358</v>
      </c>
      <c r="Z84" s="8">
        <v>31.144204566375141</v>
      </c>
      <c r="AA84" s="8">
        <v>38.589871104800437</v>
      </c>
      <c r="AB84" s="8">
        <v>8.5143115173531712</v>
      </c>
      <c r="AC84" s="8">
        <v>35.820934136806891</v>
      </c>
      <c r="AD84" s="8">
        <v>3.1710143546668288</v>
      </c>
      <c r="AE84" s="8">
        <v>119.87969965204127</v>
      </c>
      <c r="AF84" s="8">
        <v>77.062413412088574</v>
      </c>
      <c r="AG84" s="8">
        <v>285.21401406886713</v>
      </c>
      <c r="AH84" s="8">
        <v>58.47648310103736</v>
      </c>
      <c r="AI84" s="8">
        <v>144.73064762850231</v>
      </c>
      <c r="AJ84" s="8">
        <v>248.08891881081684</v>
      </c>
      <c r="AK84" s="8">
        <v>23.849074753197197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0"/>
  <sheetViews>
    <sheetView showGridLines="0" zoomScale="70" zoomScaleNormal="70" workbookViewId="0">
      <selection activeCell="B73" sqref="B73"/>
    </sheetView>
  </sheetViews>
  <sheetFormatPr defaultColWidth="9.140625" defaultRowHeight="12.75"/>
  <cols>
    <col min="1" max="1" width="21.28515625" style="20" customWidth="1"/>
    <col min="2" max="2" width="11.5703125" style="20" bestFit="1" customWidth="1"/>
    <col min="3" max="3" width="12.42578125" style="20" bestFit="1" customWidth="1"/>
    <col min="4" max="4" width="11.5703125" style="20" bestFit="1" customWidth="1"/>
    <col min="5" max="5" width="12.5703125" style="20" bestFit="1" customWidth="1"/>
    <col min="6" max="6" width="9.140625" style="20"/>
    <col min="7" max="14" width="11.5703125" style="20" bestFit="1" customWidth="1"/>
    <col min="15" max="16" width="12.5703125" style="20" bestFit="1" customWidth="1"/>
    <col min="17" max="18" width="11.5703125" style="20" bestFit="1" customWidth="1"/>
    <col min="19" max="19" width="12.5703125" style="20" bestFit="1" customWidth="1"/>
    <col min="20" max="20" width="9.140625" style="20"/>
    <col min="21" max="25" width="11.5703125" style="20" bestFit="1" customWidth="1"/>
    <col min="26" max="26" width="12.42578125" style="20" bestFit="1" customWidth="1"/>
    <col min="27" max="31" width="11.5703125" style="20" bestFit="1" customWidth="1"/>
    <col min="32" max="32" width="11.42578125" style="20" bestFit="1" customWidth="1"/>
    <col min="33" max="34" width="9.5703125" style="20" bestFit="1" customWidth="1"/>
    <col min="35" max="35" width="11.42578125" style="20" bestFit="1" customWidth="1"/>
    <col min="36" max="36" width="10.42578125" style="20" bestFit="1" customWidth="1"/>
    <col min="37" max="37" width="9.5703125" style="20" bestFit="1" customWidth="1"/>
    <col min="38" max="16384" width="9.140625" style="20"/>
  </cols>
  <sheetData>
    <row r="1" spans="1:38" ht="18.75">
      <c r="A1" s="4" t="s">
        <v>39</v>
      </c>
    </row>
    <row r="2" spans="1:38">
      <c r="C2" s="21"/>
    </row>
    <row r="3" spans="1:38">
      <c r="A3" s="22" t="s">
        <v>138</v>
      </c>
    </row>
    <row r="4" spans="1:38">
      <c r="A4" s="29" t="s">
        <v>36</v>
      </c>
      <c r="B4" s="24" t="s">
        <v>0</v>
      </c>
      <c r="C4" s="24" t="s">
        <v>1</v>
      </c>
      <c r="D4" s="24" t="s">
        <v>2</v>
      </c>
      <c r="E4" s="24" t="s">
        <v>3</v>
      </c>
      <c r="F4" s="24" t="s">
        <v>4</v>
      </c>
      <c r="G4" s="24" t="s">
        <v>5</v>
      </c>
      <c r="H4" s="24" t="s">
        <v>6</v>
      </c>
      <c r="I4" s="24" t="s">
        <v>7</v>
      </c>
      <c r="J4" s="24" t="s">
        <v>8</v>
      </c>
      <c r="K4" s="24" t="s">
        <v>9</v>
      </c>
      <c r="L4" s="24" t="s">
        <v>10</v>
      </c>
      <c r="M4" s="24" t="s">
        <v>11</v>
      </c>
      <c r="N4" s="24" t="s">
        <v>12</v>
      </c>
      <c r="O4" s="24" t="s">
        <v>13</v>
      </c>
      <c r="P4" s="24" t="s">
        <v>14</v>
      </c>
      <c r="Q4" s="24" t="s">
        <v>15</v>
      </c>
      <c r="R4" s="24" t="s">
        <v>16</v>
      </c>
      <c r="S4" s="24" t="s">
        <v>17</v>
      </c>
      <c r="T4" s="24" t="s">
        <v>18</v>
      </c>
      <c r="U4" s="24" t="s">
        <v>19</v>
      </c>
      <c r="V4" s="24" t="s">
        <v>20</v>
      </c>
      <c r="W4" s="24" t="s">
        <v>21</v>
      </c>
      <c r="X4" s="24" t="s">
        <v>22</v>
      </c>
      <c r="Y4" s="24" t="s">
        <v>23</v>
      </c>
      <c r="Z4" s="24" t="s">
        <v>24</v>
      </c>
      <c r="AA4" s="24" t="s">
        <v>25</v>
      </c>
      <c r="AB4" s="24" t="s">
        <v>26</v>
      </c>
      <c r="AC4" s="24" t="s">
        <v>27</v>
      </c>
      <c r="AD4" s="24" t="s">
        <v>28</v>
      </c>
      <c r="AE4" s="24" t="s">
        <v>29</v>
      </c>
      <c r="AF4" s="24" t="s">
        <v>30</v>
      </c>
      <c r="AG4" s="24" t="s">
        <v>31</v>
      </c>
      <c r="AH4" s="24" t="s">
        <v>32</v>
      </c>
      <c r="AI4" s="24" t="s">
        <v>33</v>
      </c>
      <c r="AJ4" s="24" t="s">
        <v>34</v>
      </c>
      <c r="AK4" s="24" t="s">
        <v>35</v>
      </c>
      <c r="AL4" s="24" t="s">
        <v>229</v>
      </c>
    </row>
    <row r="5" spans="1:38">
      <c r="A5" s="45" t="s">
        <v>37</v>
      </c>
      <c r="B5" s="46"/>
      <c r="C5" s="46">
        <v>293.72670264951711</v>
      </c>
      <c r="D5" s="46"/>
      <c r="E5" s="46"/>
      <c r="F5" s="46"/>
      <c r="G5" s="46"/>
      <c r="H5" s="46">
        <v>34.368626726330916</v>
      </c>
      <c r="I5" s="46"/>
      <c r="J5" s="46"/>
      <c r="K5" s="46">
        <v>1725.432812948764</v>
      </c>
      <c r="L5" s="46">
        <v>1941.0171741264744</v>
      </c>
      <c r="M5" s="46"/>
      <c r="N5" s="46"/>
      <c r="O5" s="46"/>
      <c r="P5" s="46">
        <v>2500.1519692909856</v>
      </c>
      <c r="Q5" s="46"/>
      <c r="R5" s="46"/>
      <c r="S5" s="46"/>
      <c r="T5" s="46"/>
      <c r="U5" s="46">
        <v>487.15270669729762</v>
      </c>
      <c r="V5" s="46"/>
      <c r="W5" s="46"/>
      <c r="X5" s="46"/>
      <c r="Y5" s="46"/>
      <c r="Z5" s="46"/>
      <c r="AA5" s="46">
        <v>2926.9220847277516</v>
      </c>
      <c r="AB5" s="46"/>
      <c r="AC5" s="46">
        <v>65.755631503084032</v>
      </c>
      <c r="AD5" s="46"/>
      <c r="AE5" s="46"/>
      <c r="AF5" s="46"/>
      <c r="AG5" s="46"/>
      <c r="AH5" s="46"/>
      <c r="AI5" s="46"/>
      <c r="AJ5" s="46">
        <v>1420.9892441001616</v>
      </c>
      <c r="AK5" s="46">
        <v>9974.5277086702026</v>
      </c>
      <c r="AL5" s="46">
        <f>AK5-AC5</f>
        <v>9908.7720771671193</v>
      </c>
    </row>
    <row r="6" spans="1:38">
      <c r="A6" s="45" t="s">
        <v>38</v>
      </c>
      <c r="B6" s="46"/>
      <c r="C6" s="46">
        <v>14.714039835829089</v>
      </c>
      <c r="D6" s="46"/>
      <c r="E6" s="46"/>
      <c r="F6" s="46"/>
      <c r="G6" s="46"/>
      <c r="H6" s="46">
        <v>0</v>
      </c>
      <c r="I6" s="46"/>
      <c r="J6" s="46"/>
      <c r="K6" s="46">
        <v>373.38977883626615</v>
      </c>
      <c r="L6" s="46">
        <v>352.5268171430958</v>
      </c>
      <c r="M6" s="46"/>
      <c r="N6" s="46"/>
      <c r="O6" s="46"/>
      <c r="P6" s="46">
        <v>132.41140568911976</v>
      </c>
      <c r="Q6" s="46"/>
      <c r="R6" s="46"/>
      <c r="S6" s="46"/>
      <c r="T6" s="46"/>
      <c r="U6" s="46">
        <v>98.680590129846735</v>
      </c>
      <c r="V6" s="46"/>
      <c r="W6" s="46"/>
      <c r="X6" s="46"/>
      <c r="Y6" s="46"/>
      <c r="Z6" s="46"/>
      <c r="AA6" s="46">
        <v>294.40042533970905</v>
      </c>
      <c r="AB6" s="46"/>
      <c r="AC6" s="46">
        <v>274.40326376332263</v>
      </c>
      <c r="AD6" s="46"/>
      <c r="AE6" s="46"/>
      <c r="AF6" s="46"/>
      <c r="AG6" s="46"/>
      <c r="AH6" s="46"/>
      <c r="AI6" s="46"/>
      <c r="AJ6" s="46">
        <v>4338.3131453586338</v>
      </c>
      <c r="AK6" s="46">
        <v>1540.5263207371893</v>
      </c>
      <c r="AL6" s="46">
        <f t="shared" ref="AL6:AL9" si="0">AK6-AC6</f>
        <v>1266.1230569738666</v>
      </c>
    </row>
    <row r="7" spans="1:38">
      <c r="A7" s="45" t="s">
        <v>39</v>
      </c>
      <c r="B7" s="46"/>
      <c r="C7" s="46">
        <f t="shared" ref="C7:AK7" si="1">SUM(C5:C6)</f>
        <v>308.44074248534622</v>
      </c>
      <c r="D7" s="46"/>
      <c r="E7" s="46"/>
      <c r="F7" s="46"/>
      <c r="G7" s="46"/>
      <c r="H7" s="46">
        <f t="shared" si="1"/>
        <v>34.368626726330916</v>
      </c>
      <c r="I7" s="46"/>
      <c r="J7" s="46"/>
      <c r="K7" s="46">
        <f t="shared" si="1"/>
        <v>2098.82259178503</v>
      </c>
      <c r="L7" s="46">
        <f t="shared" si="1"/>
        <v>2293.5439912695701</v>
      </c>
      <c r="M7" s="46"/>
      <c r="N7" s="46"/>
      <c r="O7" s="46"/>
      <c r="P7" s="46">
        <f t="shared" si="1"/>
        <v>2632.5633749801054</v>
      </c>
      <c r="Q7" s="46"/>
      <c r="R7" s="46"/>
      <c r="S7" s="46"/>
      <c r="T7" s="46"/>
      <c r="U7" s="46">
        <f t="shared" si="1"/>
        <v>585.8332968271443</v>
      </c>
      <c r="V7" s="46"/>
      <c r="W7" s="46"/>
      <c r="X7" s="46"/>
      <c r="Y7" s="46"/>
      <c r="Z7" s="46"/>
      <c r="AA7" s="46">
        <f t="shared" si="1"/>
        <v>3221.3225100674608</v>
      </c>
      <c r="AB7" s="46"/>
      <c r="AC7" s="46">
        <f t="shared" si="1"/>
        <v>340.15889526640666</v>
      </c>
      <c r="AD7" s="46"/>
      <c r="AE7" s="46"/>
      <c r="AF7" s="46"/>
      <c r="AG7" s="46"/>
      <c r="AH7" s="46"/>
      <c r="AI7" s="46"/>
      <c r="AJ7" s="46">
        <f t="shared" si="1"/>
        <v>5759.302389458795</v>
      </c>
      <c r="AK7" s="46">
        <f t="shared" si="1"/>
        <v>11515.054029407393</v>
      </c>
      <c r="AL7" s="46">
        <f t="shared" si="0"/>
        <v>11174.895134140987</v>
      </c>
    </row>
    <row r="8" spans="1:38">
      <c r="A8" s="45" t="s">
        <v>40</v>
      </c>
      <c r="B8" s="46">
        <v>0</v>
      </c>
      <c r="C8" s="46">
        <v>297.03040597969215</v>
      </c>
      <c r="D8" s="46">
        <v>0</v>
      </c>
      <c r="E8" s="46">
        <v>0</v>
      </c>
      <c r="F8" s="46">
        <v>0</v>
      </c>
      <c r="G8" s="46">
        <v>0</v>
      </c>
      <c r="H8" s="46">
        <v>34.368626726330916</v>
      </c>
      <c r="I8" s="46">
        <v>0</v>
      </c>
      <c r="J8" s="46">
        <v>0</v>
      </c>
      <c r="K8" s="46">
        <v>1662.0132117935214</v>
      </c>
      <c r="L8" s="46">
        <v>2012.268437379465</v>
      </c>
      <c r="M8" s="46">
        <v>0</v>
      </c>
      <c r="N8" s="46">
        <v>0</v>
      </c>
      <c r="O8" s="46">
        <v>0</v>
      </c>
      <c r="P8" s="46">
        <v>2593.9393937801315</v>
      </c>
      <c r="Q8" s="46">
        <v>0</v>
      </c>
      <c r="R8" s="46">
        <v>0</v>
      </c>
      <c r="S8" s="46">
        <v>0</v>
      </c>
      <c r="T8" s="46">
        <v>0</v>
      </c>
      <c r="U8" s="46">
        <v>563.63016404792882</v>
      </c>
      <c r="V8" s="46">
        <v>0</v>
      </c>
      <c r="W8" s="46">
        <v>0</v>
      </c>
      <c r="X8" s="46">
        <v>0</v>
      </c>
      <c r="Y8" s="46">
        <v>0</v>
      </c>
      <c r="Z8" s="46">
        <v>0</v>
      </c>
      <c r="AA8" s="46">
        <v>3193.727999264639</v>
      </c>
      <c r="AB8" s="46">
        <v>0</v>
      </c>
      <c r="AC8" s="46">
        <v>325.60213545130864</v>
      </c>
      <c r="AD8" s="46">
        <v>0</v>
      </c>
      <c r="AE8" s="46">
        <v>0</v>
      </c>
      <c r="AF8" s="46">
        <v>0</v>
      </c>
      <c r="AG8" s="46">
        <v>0</v>
      </c>
      <c r="AH8" s="46">
        <v>0</v>
      </c>
      <c r="AI8" s="46">
        <v>0</v>
      </c>
      <c r="AJ8" s="46">
        <v>5305.233403560409</v>
      </c>
      <c r="AK8" s="46">
        <v>10682.58037</v>
      </c>
      <c r="AL8" s="46">
        <f t="shared" si="0"/>
        <v>10356.978234548691</v>
      </c>
    </row>
    <row r="9" spans="1:38">
      <c r="A9" s="45" t="s">
        <v>41</v>
      </c>
      <c r="B9" s="46">
        <v>0</v>
      </c>
      <c r="C9" s="46">
        <v>11.410336505654033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436.8093799915091</v>
      </c>
      <c r="L9" s="46">
        <v>281.27555389010541</v>
      </c>
      <c r="M9" s="46">
        <v>0</v>
      </c>
      <c r="N9" s="46">
        <v>0</v>
      </c>
      <c r="O9" s="46">
        <v>0</v>
      </c>
      <c r="P9" s="46">
        <v>38.623981199973386</v>
      </c>
      <c r="Q9" s="46">
        <v>0</v>
      </c>
      <c r="R9" s="46">
        <v>0</v>
      </c>
      <c r="S9" s="46">
        <v>0</v>
      </c>
      <c r="T9" s="46">
        <v>0</v>
      </c>
      <c r="U9" s="46">
        <v>22.203132779215508</v>
      </c>
      <c r="V9" s="46">
        <v>0</v>
      </c>
      <c r="W9" s="46">
        <v>0</v>
      </c>
      <c r="X9" s="46">
        <v>0</v>
      </c>
      <c r="Y9" s="46">
        <v>0</v>
      </c>
      <c r="Z9" s="46">
        <v>0</v>
      </c>
      <c r="AA9" s="46">
        <v>27.594510802821716</v>
      </c>
      <c r="AB9" s="46">
        <v>0</v>
      </c>
      <c r="AC9" s="46">
        <v>14.556759815097948</v>
      </c>
      <c r="AD9" s="46">
        <v>0</v>
      </c>
      <c r="AE9" s="46">
        <v>0</v>
      </c>
      <c r="AF9" s="46">
        <v>0</v>
      </c>
      <c r="AG9" s="46">
        <v>0</v>
      </c>
      <c r="AH9" s="46">
        <v>0</v>
      </c>
      <c r="AI9" s="46">
        <v>0</v>
      </c>
      <c r="AJ9" s="46">
        <v>454.06898589838715</v>
      </c>
      <c r="AK9" s="46">
        <v>832.47365500000001</v>
      </c>
      <c r="AL9" s="46">
        <f t="shared" si="0"/>
        <v>817.91689518490205</v>
      </c>
    </row>
    <row r="10" spans="1:38">
      <c r="A10" s="47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55">
        <f>AK9/1000</f>
        <v>0.83247365500000003</v>
      </c>
    </row>
    <row r="11" spans="1:38"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</row>
    <row r="12" spans="1:38">
      <c r="A12" s="22" t="s">
        <v>139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</row>
    <row r="13" spans="1:38">
      <c r="A13" s="29" t="s">
        <v>36</v>
      </c>
      <c r="B13" s="5" t="s">
        <v>0</v>
      </c>
      <c r="C13" s="5" t="s">
        <v>1</v>
      </c>
      <c r="D13" s="5" t="s">
        <v>2</v>
      </c>
      <c r="E13" s="5" t="s">
        <v>3</v>
      </c>
      <c r="F13" s="5" t="s">
        <v>4</v>
      </c>
      <c r="G13" s="5" t="s">
        <v>5</v>
      </c>
      <c r="H13" s="5" t="s">
        <v>6</v>
      </c>
      <c r="I13" s="5" t="s">
        <v>7</v>
      </c>
      <c r="J13" s="5" t="s">
        <v>8</v>
      </c>
      <c r="K13" s="5" t="s">
        <v>9</v>
      </c>
      <c r="L13" s="5" t="s">
        <v>10</v>
      </c>
      <c r="M13" s="5" t="s">
        <v>11</v>
      </c>
      <c r="N13" s="5" t="s">
        <v>12</v>
      </c>
      <c r="O13" s="5" t="s">
        <v>13</v>
      </c>
      <c r="P13" s="5" t="s">
        <v>14</v>
      </c>
      <c r="Q13" s="5" t="s">
        <v>15</v>
      </c>
      <c r="R13" s="5" t="s">
        <v>16</v>
      </c>
      <c r="S13" s="5" t="s">
        <v>17</v>
      </c>
      <c r="T13" s="5" t="s">
        <v>18</v>
      </c>
      <c r="U13" s="5" t="s">
        <v>19</v>
      </c>
      <c r="V13" s="5" t="s">
        <v>20</v>
      </c>
      <c r="W13" s="5" t="s">
        <v>21</v>
      </c>
      <c r="X13" s="5" t="s">
        <v>22</v>
      </c>
      <c r="Y13" s="5" t="s">
        <v>23</v>
      </c>
      <c r="Z13" s="5" t="s">
        <v>24</v>
      </c>
      <c r="AA13" s="5" t="s">
        <v>25</v>
      </c>
      <c r="AB13" s="5" t="s">
        <v>26</v>
      </c>
      <c r="AC13" s="5" t="s">
        <v>27</v>
      </c>
      <c r="AD13" s="5" t="s">
        <v>28</v>
      </c>
      <c r="AE13" s="5" t="s">
        <v>29</v>
      </c>
      <c r="AF13" s="5" t="s">
        <v>30</v>
      </c>
      <c r="AG13" s="5" t="s">
        <v>31</v>
      </c>
      <c r="AH13" s="5" t="s">
        <v>32</v>
      </c>
      <c r="AI13" s="5" t="s">
        <v>33</v>
      </c>
      <c r="AJ13" s="5" t="s">
        <v>34</v>
      </c>
      <c r="AK13" s="5" t="s">
        <v>35</v>
      </c>
      <c r="AL13" s="24" t="s">
        <v>229</v>
      </c>
    </row>
    <row r="14" spans="1:38">
      <c r="A14" s="45" t="s">
        <v>37</v>
      </c>
      <c r="B14" s="46">
        <v>2614.19563608115</v>
      </c>
      <c r="C14" s="46">
        <v>1486.2903700169768</v>
      </c>
      <c r="D14" s="46">
        <v>301.73418626483436</v>
      </c>
      <c r="E14" s="46">
        <v>191.48744266167816</v>
      </c>
      <c r="F14" s="46"/>
      <c r="G14" s="46">
        <v>1352.065998244261</v>
      </c>
      <c r="H14" s="46">
        <v>351.03755447139787</v>
      </c>
      <c r="I14" s="46">
        <v>59.45412397878755</v>
      </c>
      <c r="J14" s="46">
        <v>410.17908224931625</v>
      </c>
      <c r="K14" s="46">
        <v>3365.2682484194197</v>
      </c>
      <c r="L14" s="46">
        <v>5796.5158459223931</v>
      </c>
      <c r="M14" s="46">
        <v>878.08820769200452</v>
      </c>
      <c r="N14" s="46">
        <v>1520.2013425340554</v>
      </c>
      <c r="O14" s="46">
        <v>158.75017253449582</v>
      </c>
      <c r="P14" s="46">
        <v>6718.4239185388433</v>
      </c>
      <c r="Q14" s="46">
        <v>108.56284342560717</v>
      </c>
      <c r="R14" s="46">
        <v>215.99132309495573</v>
      </c>
      <c r="S14" s="46">
        <v>183.17791165867527</v>
      </c>
      <c r="T14" s="46">
        <v>0</v>
      </c>
      <c r="U14" s="46">
        <v>2242.141522198971</v>
      </c>
      <c r="V14" s="46">
        <v>3502.1316403628598</v>
      </c>
      <c r="W14" s="46">
        <v>708.5516145164504</v>
      </c>
      <c r="X14" s="46">
        <v>529.82775480091823</v>
      </c>
      <c r="Y14" s="46">
        <v>826.64086827743256</v>
      </c>
      <c r="Z14" s="46">
        <v>227.64288453840416</v>
      </c>
      <c r="AA14" s="46">
        <v>2304.8321809367767</v>
      </c>
      <c r="AB14" s="46">
        <v>1072.7864092360594</v>
      </c>
      <c r="AC14" s="46">
        <v>6397.8752783394311</v>
      </c>
      <c r="AD14" s="46">
        <v>518.8185925065543</v>
      </c>
      <c r="AE14" s="46">
        <v>2497.4874780598875</v>
      </c>
      <c r="AF14" s="46">
        <v>155.09869260915775</v>
      </c>
      <c r="AG14" s="46">
        <v>158.91757916368692</v>
      </c>
      <c r="AH14" s="46">
        <v>474.34822825633836</v>
      </c>
      <c r="AI14" s="46">
        <v>381.01925142888871</v>
      </c>
      <c r="AJ14" s="46">
        <v>13513.233698227747</v>
      </c>
      <c r="AK14" s="46">
        <v>43523.854360996156</v>
      </c>
      <c r="AL14" s="46">
        <f>AK14-AC14</f>
        <v>37125.979082656726</v>
      </c>
    </row>
    <row r="15" spans="1:38">
      <c r="A15" s="45" t="s">
        <v>38</v>
      </c>
      <c r="B15" s="46">
        <v>1662.2583739117606</v>
      </c>
      <c r="C15" s="46">
        <v>363.43802103175102</v>
      </c>
      <c r="D15" s="46">
        <v>247.69382910551727</v>
      </c>
      <c r="E15" s="46">
        <v>304.89749947120976</v>
      </c>
      <c r="F15" s="46"/>
      <c r="G15" s="46">
        <v>1355.4762056186075</v>
      </c>
      <c r="H15" s="46">
        <v>132.60203559023736</v>
      </c>
      <c r="I15" s="46">
        <v>44.169320122091911</v>
      </c>
      <c r="J15" s="46">
        <v>184.80307356690773</v>
      </c>
      <c r="K15" s="46">
        <v>3295.24069046152</v>
      </c>
      <c r="L15" s="46">
        <v>3571.7552242410361</v>
      </c>
      <c r="M15" s="46">
        <v>56.975999124860721</v>
      </c>
      <c r="N15" s="46">
        <v>702.0145307333355</v>
      </c>
      <c r="O15" s="46">
        <v>206.04963652124417</v>
      </c>
      <c r="P15" s="46">
        <v>4343.0969599897389</v>
      </c>
      <c r="Q15" s="46">
        <v>170.75684869111544</v>
      </c>
      <c r="R15" s="46">
        <v>311.10810968441018</v>
      </c>
      <c r="S15" s="46">
        <v>384.31064327485382</v>
      </c>
      <c r="T15" s="46">
        <v>0</v>
      </c>
      <c r="U15" s="46">
        <v>922.27213548991358</v>
      </c>
      <c r="V15" s="46">
        <v>692.11658397519989</v>
      </c>
      <c r="W15" s="46">
        <v>257.55484356758359</v>
      </c>
      <c r="X15" s="46">
        <v>1662.9022193285111</v>
      </c>
      <c r="Y15" s="46">
        <v>346.59703044189098</v>
      </c>
      <c r="Z15" s="46">
        <v>175.23631184804299</v>
      </c>
      <c r="AA15" s="46">
        <v>440.41485070844368</v>
      </c>
      <c r="AB15" s="46">
        <v>447.70982095362064</v>
      </c>
      <c r="AC15" s="46">
        <v>3171.0840746158806</v>
      </c>
      <c r="AD15" s="46">
        <v>481.73781140083628</v>
      </c>
      <c r="AE15" s="46">
        <v>1578.4891014005102</v>
      </c>
      <c r="AF15" s="46">
        <v>553.044619684861</v>
      </c>
      <c r="AG15" s="46">
        <v>584.92784020268573</v>
      </c>
      <c r="AH15" s="46">
        <v>583.42155268445265</v>
      </c>
      <c r="AI15" s="46">
        <v>549.78816706531745</v>
      </c>
      <c r="AJ15" s="46">
        <v>30542.596566067568</v>
      </c>
      <c r="AK15" s="46">
        <v>25452.534872069285</v>
      </c>
      <c r="AL15" s="46">
        <f t="shared" ref="AL15:AL18" si="2">AK15-AC15</f>
        <v>22281.450797453406</v>
      </c>
    </row>
    <row r="16" spans="1:38">
      <c r="A16" s="45" t="s">
        <v>39</v>
      </c>
      <c r="B16" s="46">
        <f>SUM(B14:B15)</f>
        <v>4276.4540099929109</v>
      </c>
      <c r="C16" s="46">
        <f t="shared" ref="C16:AK16" si="3">SUM(C14:C15)</f>
        <v>1849.7283910487279</v>
      </c>
      <c r="D16" s="46">
        <f t="shared" si="3"/>
        <v>549.42801537035166</v>
      </c>
      <c r="E16" s="46">
        <f t="shared" si="3"/>
        <v>496.38494213288789</v>
      </c>
      <c r="F16" s="46"/>
      <c r="G16" s="46">
        <f t="shared" si="3"/>
        <v>2707.5422038628685</v>
      </c>
      <c r="H16" s="46">
        <f t="shared" si="3"/>
        <v>483.6395900616352</v>
      </c>
      <c r="I16" s="46">
        <f t="shared" si="3"/>
        <v>103.62344410087945</v>
      </c>
      <c r="J16" s="46">
        <f t="shared" si="3"/>
        <v>594.98215581622401</v>
      </c>
      <c r="K16" s="46">
        <f t="shared" si="3"/>
        <v>6660.5089388809392</v>
      </c>
      <c r="L16" s="46">
        <f t="shared" si="3"/>
        <v>9368.2710701634296</v>
      </c>
      <c r="M16" s="46">
        <f t="shared" si="3"/>
        <v>935.06420681686518</v>
      </c>
      <c r="N16" s="46">
        <f t="shared" si="3"/>
        <v>2222.2158732673906</v>
      </c>
      <c r="O16" s="46">
        <f t="shared" si="3"/>
        <v>364.79980905573996</v>
      </c>
      <c r="P16" s="46">
        <f t="shared" si="3"/>
        <v>11061.520878528583</v>
      </c>
      <c r="Q16" s="46">
        <f t="shared" si="3"/>
        <v>279.31969211672259</v>
      </c>
      <c r="R16" s="46">
        <f t="shared" si="3"/>
        <v>527.09943277936588</v>
      </c>
      <c r="S16" s="46">
        <f t="shared" si="3"/>
        <v>567.48855493352903</v>
      </c>
      <c r="T16" s="46">
        <f t="shared" si="3"/>
        <v>0</v>
      </c>
      <c r="U16" s="46">
        <f t="shared" si="3"/>
        <v>3164.4136576888845</v>
      </c>
      <c r="V16" s="46">
        <f t="shared" si="3"/>
        <v>4194.24822433806</v>
      </c>
      <c r="W16" s="46">
        <f t="shared" si="3"/>
        <v>966.10645808403399</v>
      </c>
      <c r="X16" s="46">
        <f t="shared" si="3"/>
        <v>2192.7299741294291</v>
      </c>
      <c r="Y16" s="46">
        <f t="shared" si="3"/>
        <v>1173.2378987193235</v>
      </c>
      <c r="Z16" s="46">
        <f t="shared" si="3"/>
        <v>402.87919638644712</v>
      </c>
      <c r="AA16" s="46">
        <f t="shared" si="3"/>
        <v>2745.2470316452204</v>
      </c>
      <c r="AB16" s="46">
        <f t="shared" si="3"/>
        <v>1520.4962301896801</v>
      </c>
      <c r="AC16" s="46">
        <f t="shared" si="3"/>
        <v>9568.9593529553113</v>
      </c>
      <c r="AD16" s="46">
        <f t="shared" si="3"/>
        <v>1000.5564039073906</v>
      </c>
      <c r="AE16" s="46">
        <f t="shared" si="3"/>
        <v>4075.9765794603977</v>
      </c>
      <c r="AF16" s="46">
        <f t="shared" si="3"/>
        <v>708.14331229401876</v>
      </c>
      <c r="AG16" s="46">
        <f t="shared" si="3"/>
        <v>743.84541936637265</v>
      </c>
      <c r="AH16" s="46">
        <f t="shared" si="3"/>
        <v>1057.769780940791</v>
      </c>
      <c r="AI16" s="46">
        <f t="shared" si="3"/>
        <v>930.8074184942061</v>
      </c>
      <c r="AJ16" s="46">
        <f t="shared" si="3"/>
        <v>44055.830264295313</v>
      </c>
      <c r="AK16" s="46">
        <f t="shared" si="3"/>
        <v>68976.389233065449</v>
      </c>
      <c r="AL16" s="46">
        <f t="shared" si="2"/>
        <v>59407.429880110139</v>
      </c>
    </row>
    <row r="17" spans="1:38">
      <c r="A17" s="45" t="s">
        <v>40</v>
      </c>
      <c r="B17" s="46">
        <v>3852.7910940000002</v>
      </c>
      <c r="C17" s="46">
        <v>1547.6503636688169</v>
      </c>
      <c r="D17" s="46">
        <v>489.76247712802831</v>
      </c>
      <c r="E17" s="46">
        <v>409.12583665002808</v>
      </c>
      <c r="F17" s="46">
        <v>0</v>
      </c>
      <c r="G17" s="46">
        <v>2345.837006507727</v>
      </c>
      <c r="H17" s="46">
        <v>380.89284264297822</v>
      </c>
      <c r="I17" s="46">
        <v>85.757197434567317</v>
      </c>
      <c r="J17" s="46">
        <v>515.08389635424669</v>
      </c>
      <c r="K17" s="46">
        <v>5070.1260494781891</v>
      </c>
      <c r="L17" s="46">
        <v>7892.7066410792195</v>
      </c>
      <c r="M17" s="46">
        <v>900.93024442771218</v>
      </c>
      <c r="N17" s="46">
        <v>2028.3495595377865</v>
      </c>
      <c r="O17" s="46">
        <v>279.77986976104319</v>
      </c>
      <c r="P17" s="46">
        <v>8860.3633366541017</v>
      </c>
      <c r="Q17" s="46">
        <v>231.64853245242085</v>
      </c>
      <c r="R17" s="46">
        <v>418.75291376400281</v>
      </c>
      <c r="S17" s="46">
        <v>502.38000512718304</v>
      </c>
      <c r="T17" s="46">
        <v>0</v>
      </c>
      <c r="U17" s="46">
        <v>2765.8941304484688</v>
      </c>
      <c r="V17" s="46">
        <v>3484.0624959238517</v>
      </c>
      <c r="W17" s="46">
        <v>816.62147497233445</v>
      </c>
      <c r="X17" s="46">
        <v>2006.9684733273111</v>
      </c>
      <c r="Y17" s="46">
        <v>1053.6002739827218</v>
      </c>
      <c r="Z17" s="46">
        <v>338.10145872502949</v>
      </c>
      <c r="AA17" s="46">
        <v>2557.0938734793508</v>
      </c>
      <c r="AB17" s="46">
        <v>1379.0569460655656</v>
      </c>
      <c r="AC17" s="46">
        <v>9018.9228371305162</v>
      </c>
      <c r="AD17" s="46">
        <v>918.92905570000005</v>
      </c>
      <c r="AE17" s="46">
        <v>3367.4495449999999</v>
      </c>
      <c r="AF17" s="46">
        <v>586.0201961974492</v>
      </c>
      <c r="AG17" s="46">
        <v>615.88311359191562</v>
      </c>
      <c r="AH17" s="46">
        <v>856.07254574430635</v>
      </c>
      <c r="AI17" s="46">
        <v>756.2108614348241</v>
      </c>
      <c r="AJ17" s="46">
        <v>39249.768313477296</v>
      </c>
      <c r="AK17" s="46">
        <v>59232.259830000003</v>
      </c>
      <c r="AL17" s="46">
        <f t="shared" si="2"/>
        <v>50213.336992869488</v>
      </c>
    </row>
    <row r="18" spans="1:38">
      <c r="A18" s="45" t="s">
        <v>41</v>
      </c>
      <c r="B18" s="46">
        <v>423.662916</v>
      </c>
      <c r="C18" s="46">
        <v>302.0780273799113</v>
      </c>
      <c r="D18" s="46">
        <v>59.665538242323549</v>
      </c>
      <c r="E18" s="46">
        <v>87.259105482859795</v>
      </c>
      <c r="F18" s="46">
        <v>0</v>
      </c>
      <c r="G18" s="46">
        <v>361.70519735514154</v>
      </c>
      <c r="H18" s="46">
        <v>102.74674741865705</v>
      </c>
      <c r="I18" s="46">
        <v>17.866246666312176</v>
      </c>
      <c r="J18" s="46">
        <v>79.898259461977247</v>
      </c>
      <c r="K18" s="46">
        <v>1590.3828894027499</v>
      </c>
      <c r="L18" s="46">
        <v>1475.5644290842106</v>
      </c>
      <c r="M18" s="46">
        <v>34.133962389152686</v>
      </c>
      <c r="N18" s="46">
        <v>193.86631372960474</v>
      </c>
      <c r="O18" s="46">
        <v>85.019939294696798</v>
      </c>
      <c r="P18" s="46">
        <v>2201.1575418744801</v>
      </c>
      <c r="Q18" s="46">
        <v>47.671159664301747</v>
      </c>
      <c r="R18" s="46">
        <v>108.34651901536311</v>
      </c>
      <c r="S18" s="46">
        <v>65.108549806346105</v>
      </c>
      <c r="T18" s="46">
        <v>0</v>
      </c>
      <c r="U18" s="46">
        <v>398.51952724041593</v>
      </c>
      <c r="V18" s="46">
        <v>710.18572841420962</v>
      </c>
      <c r="W18" s="46">
        <v>149.48498311169973</v>
      </c>
      <c r="X18" s="46">
        <v>185.76150080211806</v>
      </c>
      <c r="Y18" s="46">
        <v>119.63762473660152</v>
      </c>
      <c r="Z18" s="46">
        <v>64.777737661417632</v>
      </c>
      <c r="AA18" s="46">
        <v>188.15315816586963</v>
      </c>
      <c r="AB18" s="46">
        <v>141.4392841241141</v>
      </c>
      <c r="AC18" s="46">
        <v>550.03651582479552</v>
      </c>
      <c r="AD18" s="46">
        <v>81.627348220000002</v>
      </c>
      <c r="AE18" s="46">
        <v>708.52703469999994</v>
      </c>
      <c r="AF18" s="46">
        <v>122.12311609656967</v>
      </c>
      <c r="AG18" s="46">
        <v>127.96230577445704</v>
      </c>
      <c r="AH18" s="46">
        <v>201.69723519648471</v>
      </c>
      <c r="AI18" s="46">
        <v>174.59655705938212</v>
      </c>
      <c r="AJ18" s="46">
        <v>4806.0619508180289</v>
      </c>
      <c r="AK18" s="46">
        <v>9744.1294020000005</v>
      </c>
      <c r="AL18" s="46">
        <f t="shared" si="2"/>
        <v>9194.0928861752054</v>
      </c>
    </row>
    <row r="19" spans="1:38">
      <c r="A19" s="30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>
        <f>AK18/1000</f>
        <v>9.7441294020000004</v>
      </c>
    </row>
    <row r="20" spans="1:38"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>
        <f>AK19+AK10</f>
        <v>10.576603057</v>
      </c>
    </row>
    <row r="21" spans="1:38">
      <c r="A21" s="22" t="s">
        <v>140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</row>
    <row r="22" spans="1:38">
      <c r="A22" s="3" t="s">
        <v>36</v>
      </c>
      <c r="B22" s="5" t="s">
        <v>0</v>
      </c>
      <c r="C22" s="5" t="s">
        <v>1</v>
      </c>
      <c r="D22" s="5" t="s">
        <v>2</v>
      </c>
      <c r="E22" s="5" t="s">
        <v>3</v>
      </c>
      <c r="F22" s="5" t="s">
        <v>4</v>
      </c>
      <c r="G22" s="5" t="s">
        <v>5</v>
      </c>
      <c r="H22" s="5" t="s">
        <v>6</v>
      </c>
      <c r="I22" s="5" t="s">
        <v>7</v>
      </c>
      <c r="J22" s="5" t="s">
        <v>8</v>
      </c>
      <c r="K22" s="5" t="s">
        <v>9</v>
      </c>
      <c r="L22" s="5" t="s">
        <v>10</v>
      </c>
      <c r="M22" s="5" t="s">
        <v>11</v>
      </c>
      <c r="N22" s="5" t="s">
        <v>12</v>
      </c>
      <c r="O22" s="5" t="s">
        <v>13</v>
      </c>
      <c r="P22" s="5" t="s">
        <v>14</v>
      </c>
      <c r="Q22" s="5" t="s">
        <v>15</v>
      </c>
      <c r="R22" s="5" t="s">
        <v>16</v>
      </c>
      <c r="S22" s="5" t="s">
        <v>17</v>
      </c>
      <c r="T22" s="5" t="s">
        <v>18</v>
      </c>
      <c r="U22" s="5" t="s">
        <v>19</v>
      </c>
      <c r="V22" s="5" t="s">
        <v>20</v>
      </c>
      <c r="W22" s="5" t="s">
        <v>21</v>
      </c>
      <c r="X22" s="5" t="s">
        <v>22</v>
      </c>
      <c r="Y22" s="5" t="s">
        <v>23</v>
      </c>
      <c r="Z22" s="5" t="s">
        <v>24</v>
      </c>
      <c r="AA22" s="5" t="s">
        <v>25</v>
      </c>
      <c r="AB22" s="5" t="s">
        <v>26</v>
      </c>
      <c r="AC22" s="5" t="s">
        <v>27</v>
      </c>
      <c r="AD22" s="5" t="s">
        <v>28</v>
      </c>
      <c r="AE22" s="5" t="s">
        <v>29</v>
      </c>
      <c r="AF22" s="5" t="s">
        <v>30</v>
      </c>
      <c r="AG22" s="5" t="s">
        <v>31</v>
      </c>
      <c r="AH22" s="5" t="s">
        <v>32</v>
      </c>
      <c r="AI22" s="5" t="s">
        <v>33</v>
      </c>
      <c r="AJ22" s="5" t="s">
        <v>34</v>
      </c>
      <c r="AK22" s="5" t="s">
        <v>35</v>
      </c>
      <c r="AL22" s="5" t="s">
        <v>229</v>
      </c>
    </row>
    <row r="23" spans="1:38">
      <c r="A23" s="45" t="s">
        <v>82</v>
      </c>
      <c r="B23" s="46">
        <v>617.28913562522393</v>
      </c>
      <c r="C23" s="46">
        <v>315.44263525357263</v>
      </c>
      <c r="D23" s="46">
        <v>109.74199876384877</v>
      </c>
      <c r="E23" s="46">
        <v>173.68262495902306</v>
      </c>
      <c r="F23" s="46"/>
      <c r="G23" s="46">
        <v>237.2981401656258</v>
      </c>
      <c r="H23" s="46">
        <v>146.95477007843121</v>
      </c>
      <c r="I23" s="46">
        <v>63.082652258168601</v>
      </c>
      <c r="J23" s="46">
        <v>90.085277592065879</v>
      </c>
      <c r="K23" s="46">
        <v>177.65302341371233</v>
      </c>
      <c r="L23" s="46">
        <v>195.42908430793341</v>
      </c>
      <c r="M23" s="46">
        <v>338.45218257416985</v>
      </c>
      <c r="N23" s="46">
        <v>242.67197840333199</v>
      </c>
      <c r="O23" s="46">
        <v>140.13802188297672</v>
      </c>
      <c r="P23" s="46">
        <v>522.05544211147026</v>
      </c>
      <c r="Q23" s="46">
        <v>125.5097671870503</v>
      </c>
      <c r="R23" s="46">
        <v>227.0438088534558</v>
      </c>
      <c r="S23" s="46">
        <v>1322.8171443672009</v>
      </c>
      <c r="T23" s="46"/>
      <c r="U23" s="46">
        <v>690.12031745971672</v>
      </c>
      <c r="V23" s="46">
        <v>153.72910922683508</v>
      </c>
      <c r="W23" s="46">
        <v>306.17945501307838</v>
      </c>
      <c r="X23" s="46">
        <v>161.8613015437526</v>
      </c>
      <c r="Y23" s="46">
        <v>223.4686809595826</v>
      </c>
      <c r="Z23" s="46">
        <v>261.77985470204487</v>
      </c>
      <c r="AA23" s="46">
        <v>228.88617113816906</v>
      </c>
      <c r="AB23" s="46">
        <v>117.67820158416478</v>
      </c>
      <c r="AC23" s="46">
        <v>567.88236018887301</v>
      </c>
      <c r="AD23" s="46">
        <v>191.41019193564131</v>
      </c>
      <c r="AE23" s="46">
        <v>655.8403411035963</v>
      </c>
      <c r="AF23" s="46">
        <v>76.696990392507189</v>
      </c>
      <c r="AG23" s="46">
        <v>76.370166259381179</v>
      </c>
      <c r="AH23" s="46">
        <v>124.13681269109156</v>
      </c>
      <c r="AI23" s="46">
        <v>146.16950667308512</v>
      </c>
      <c r="AJ23" s="46">
        <v>1353.2381642232681</v>
      </c>
      <c r="AK23" s="46">
        <v>249.58788564590515</v>
      </c>
      <c r="AL23" s="46">
        <v>240.02101732357559</v>
      </c>
    </row>
    <row r="24" spans="1:38">
      <c r="A24" s="47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</row>
    <row r="25" spans="1:38">
      <c r="A25" s="47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</row>
    <row r="26" spans="1:38">
      <c r="A26" s="22" t="s">
        <v>141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</row>
    <row r="27" spans="1:38">
      <c r="A27" s="3" t="s">
        <v>36</v>
      </c>
      <c r="B27" s="5" t="s">
        <v>0</v>
      </c>
      <c r="C27" s="5" t="s">
        <v>1</v>
      </c>
      <c r="D27" s="5" t="s">
        <v>2</v>
      </c>
      <c r="E27" s="5" t="s">
        <v>3</v>
      </c>
      <c r="F27" s="5" t="s">
        <v>4</v>
      </c>
      <c r="G27" s="5" t="s">
        <v>5</v>
      </c>
      <c r="H27" s="5" t="s">
        <v>6</v>
      </c>
      <c r="I27" s="5" t="s">
        <v>7</v>
      </c>
      <c r="J27" s="5" t="s">
        <v>8</v>
      </c>
      <c r="K27" s="5" t="s">
        <v>9</v>
      </c>
      <c r="L27" s="5" t="s">
        <v>10</v>
      </c>
      <c r="M27" s="5" t="s">
        <v>11</v>
      </c>
      <c r="N27" s="5" t="s">
        <v>12</v>
      </c>
      <c r="O27" s="5" t="s">
        <v>13</v>
      </c>
      <c r="P27" s="5" t="s">
        <v>14</v>
      </c>
      <c r="Q27" s="5" t="s">
        <v>15</v>
      </c>
      <c r="R27" s="5" t="s">
        <v>16</v>
      </c>
      <c r="S27" s="5" t="s">
        <v>17</v>
      </c>
      <c r="T27" s="5" t="s">
        <v>18</v>
      </c>
      <c r="U27" s="5" t="s">
        <v>19</v>
      </c>
      <c r="V27" s="5" t="s">
        <v>20</v>
      </c>
      <c r="W27" s="5" t="s">
        <v>21</v>
      </c>
      <c r="X27" s="5" t="s">
        <v>22</v>
      </c>
      <c r="Y27" s="5" t="s">
        <v>23</v>
      </c>
      <c r="Z27" s="5" t="s">
        <v>24</v>
      </c>
      <c r="AA27" s="5" t="s">
        <v>25</v>
      </c>
      <c r="AB27" s="5" t="s">
        <v>26</v>
      </c>
      <c r="AC27" s="5" t="s">
        <v>27</v>
      </c>
      <c r="AD27" s="5" t="s">
        <v>28</v>
      </c>
      <c r="AE27" s="5" t="s">
        <v>29</v>
      </c>
      <c r="AF27" s="5" t="s">
        <v>30</v>
      </c>
      <c r="AG27" s="5" t="s">
        <v>31</v>
      </c>
      <c r="AH27" s="5" t="s">
        <v>32</v>
      </c>
      <c r="AI27" s="5" t="s">
        <v>33</v>
      </c>
      <c r="AJ27" s="5" t="s">
        <v>34</v>
      </c>
      <c r="AK27" s="5" t="s">
        <v>35</v>
      </c>
      <c r="AL27" s="24" t="s">
        <v>229</v>
      </c>
    </row>
    <row r="28" spans="1:38">
      <c r="A28" s="45" t="s">
        <v>61</v>
      </c>
      <c r="B28" s="46"/>
      <c r="C28" s="46">
        <v>308.44074248534622</v>
      </c>
      <c r="D28" s="46"/>
      <c r="E28" s="46"/>
      <c r="F28" s="46"/>
      <c r="G28" s="46"/>
      <c r="H28" s="46">
        <v>34.368626726330916</v>
      </c>
      <c r="I28" s="46"/>
      <c r="J28" s="46"/>
      <c r="K28" s="46">
        <v>2098.8225917850305</v>
      </c>
      <c r="L28" s="46">
        <v>2293.5439912695701</v>
      </c>
      <c r="M28" s="46"/>
      <c r="N28" s="46"/>
      <c r="O28" s="46"/>
      <c r="P28" s="46">
        <v>2632.563374980105</v>
      </c>
      <c r="Q28" s="46"/>
      <c r="R28" s="46"/>
      <c r="S28" s="46"/>
      <c r="T28" s="46"/>
      <c r="U28" s="46">
        <v>585.8332968271443</v>
      </c>
      <c r="V28" s="46"/>
      <c r="W28" s="46"/>
      <c r="X28" s="46"/>
      <c r="Y28" s="46"/>
      <c r="Z28" s="46"/>
      <c r="AA28" s="46">
        <v>3221.3225100674608</v>
      </c>
      <c r="AB28" s="46"/>
      <c r="AC28" s="46">
        <v>340.1588952664066</v>
      </c>
      <c r="AD28" s="46"/>
      <c r="AE28" s="46"/>
      <c r="AF28" s="46"/>
      <c r="AG28" s="46"/>
      <c r="AH28" s="46"/>
      <c r="AI28" s="46"/>
      <c r="AJ28" s="49">
        <v>5759.3023894587959</v>
      </c>
      <c r="AK28" s="49">
        <v>11515.054029407391</v>
      </c>
      <c r="AL28" s="46">
        <f>AK28-AC28</f>
        <v>11174.895134140985</v>
      </c>
    </row>
    <row r="29" spans="1:38">
      <c r="A29" s="45" t="s">
        <v>62</v>
      </c>
      <c r="B29" s="46">
        <v>2519.620928971106</v>
      </c>
      <c r="C29" s="46">
        <v>1527.1549885045329</v>
      </c>
      <c r="D29" s="46">
        <v>353.4701954950275</v>
      </c>
      <c r="E29" s="46">
        <v>184.01273800624966</v>
      </c>
      <c r="F29" s="46"/>
      <c r="G29" s="46">
        <v>999.56679023632887</v>
      </c>
      <c r="H29" s="46">
        <v>186.21999568855261</v>
      </c>
      <c r="I29" s="46">
        <v>4.8663392813988162</v>
      </c>
      <c r="J29" s="46">
        <v>386.70529472853497</v>
      </c>
      <c r="K29" s="46">
        <v>3249.8660416722414</v>
      </c>
      <c r="L29" s="46">
        <v>5244.7397271545578</v>
      </c>
      <c r="M29" s="46">
        <v>207.34685710718443</v>
      </c>
      <c r="N29" s="46">
        <v>1050.4851580719235</v>
      </c>
      <c r="O29" s="46">
        <v>64.745046428269887</v>
      </c>
      <c r="P29" s="46">
        <v>7816.5576945177927</v>
      </c>
      <c r="Q29" s="46">
        <v>4.9883715307799381</v>
      </c>
      <c r="R29" s="46">
        <v>5.3849930065179237</v>
      </c>
      <c r="S29" s="46">
        <v>477.12676462916966</v>
      </c>
      <c r="T29" s="46"/>
      <c r="U29" s="46">
        <v>2565.0825071890968</v>
      </c>
      <c r="V29" s="46">
        <v>2409.8676989279279</v>
      </c>
      <c r="W29" s="46">
        <v>546.92463435821912</v>
      </c>
      <c r="X29" s="46">
        <v>905.16228454102657</v>
      </c>
      <c r="Y29" s="46">
        <v>505.86586272312934</v>
      </c>
      <c r="Z29" s="46">
        <v>153.93162254908239</v>
      </c>
      <c r="AA29" s="46">
        <v>1893.2185208692301</v>
      </c>
      <c r="AB29" s="46">
        <v>1070.9090210182569</v>
      </c>
      <c r="AC29" s="46">
        <v>4515.3644184428267</v>
      </c>
      <c r="AD29" s="49">
        <v>653.51593214242325</v>
      </c>
      <c r="AE29" s="46">
        <v>3489.0606922872566</v>
      </c>
      <c r="AF29" s="46"/>
      <c r="AG29" s="46"/>
      <c r="AH29" s="46"/>
      <c r="AI29" s="46"/>
      <c r="AJ29" s="49">
        <v>18564.996354927542</v>
      </c>
      <c r="AK29" s="49">
        <v>38849.184495648966</v>
      </c>
      <c r="AL29" s="46">
        <f t="shared" ref="AL29:AL32" si="4">AK29-AC29</f>
        <v>34333.820077206139</v>
      </c>
    </row>
    <row r="30" spans="1:38">
      <c r="A30" s="45" t="s">
        <v>63</v>
      </c>
      <c r="B30" s="46">
        <v>572.074498010605</v>
      </c>
      <c r="C30" s="46">
        <v>105.82686164666731</v>
      </c>
      <c r="D30" s="46">
        <v>59.643388750605688</v>
      </c>
      <c r="E30" s="46">
        <v>186.9388765378722</v>
      </c>
      <c r="F30" s="46"/>
      <c r="G30" s="46">
        <v>1179.6634728376298</v>
      </c>
      <c r="H30" s="46">
        <v>267.89860033698858</v>
      </c>
      <c r="I30" s="46">
        <v>24.331696406994077</v>
      </c>
      <c r="J30" s="46">
        <v>43.864274498706187</v>
      </c>
      <c r="K30" s="46">
        <v>1879.4730153490391</v>
      </c>
      <c r="L30" s="46">
        <v>2220.5549010882487</v>
      </c>
      <c r="M30" s="46">
        <v>676.93812015564583</v>
      </c>
      <c r="N30" s="46">
        <v>833.04161828421547</v>
      </c>
      <c r="O30" s="46">
        <v>292.60834121248701</v>
      </c>
      <c r="P30" s="46">
        <v>2043.6737751097396</v>
      </c>
      <c r="Q30" s="46">
        <v>32.105159172099675</v>
      </c>
      <c r="R30" s="46">
        <v>77.464448577368501</v>
      </c>
      <c r="S30" s="46">
        <v>43.685425841304642</v>
      </c>
      <c r="T30" s="46"/>
      <c r="U30" s="46">
        <v>331.14733518159886</v>
      </c>
      <c r="V30" s="46">
        <v>301.48778941835417</v>
      </c>
      <c r="W30" s="46">
        <v>260.66543875230155</v>
      </c>
      <c r="X30" s="46">
        <v>756.66052701694935</v>
      </c>
      <c r="Y30" s="46">
        <v>347.24666720234325</v>
      </c>
      <c r="Z30" s="46">
        <v>82.878790771651296</v>
      </c>
      <c r="AA30" s="46">
        <v>504.05387552592151</v>
      </c>
      <c r="AB30" s="46">
        <v>86.698871416261255</v>
      </c>
      <c r="AC30" s="46">
        <v>4393.5960724723745</v>
      </c>
      <c r="AD30" s="46">
        <v>168.4324348979905</v>
      </c>
      <c r="AE30" s="46">
        <v>71.205320250760337</v>
      </c>
      <c r="AF30" s="46">
        <v>98.294517972115386</v>
      </c>
      <c r="AG30" s="46">
        <v>101.85717306082054</v>
      </c>
      <c r="AH30" s="46"/>
      <c r="AI30" s="46"/>
      <c r="AJ30" s="49">
        <v>18593.689672104287</v>
      </c>
      <c r="AK30" s="49">
        <v>17604.221841573974</v>
      </c>
      <c r="AL30" s="46">
        <f t="shared" si="4"/>
        <v>13210.6257691016</v>
      </c>
    </row>
    <row r="31" spans="1:38">
      <c r="A31" s="45" t="s">
        <v>64</v>
      </c>
      <c r="B31" s="46">
        <v>1088.345330918369</v>
      </c>
      <c r="C31" s="46">
        <v>169.62293904884277</v>
      </c>
      <c r="D31" s="46">
        <v>111.72697698086397</v>
      </c>
      <c r="E31" s="46">
        <v>69.167164118359068</v>
      </c>
      <c r="F31" s="46"/>
      <c r="G31" s="46">
        <v>433.24427927747064</v>
      </c>
      <c r="H31" s="46">
        <v>14.23527540522308</v>
      </c>
      <c r="I31" s="46">
        <v>0</v>
      </c>
      <c r="J31" s="46">
        <v>102.64446726450051</v>
      </c>
      <c r="K31" s="46">
        <v>1360.2371245244399</v>
      </c>
      <c r="L31" s="46">
        <v>1663.1766427660998</v>
      </c>
      <c r="M31" s="46">
        <v>6.7829233599744123</v>
      </c>
      <c r="N31" s="46">
        <v>268.90908101243338</v>
      </c>
      <c r="O31" s="46">
        <v>0</v>
      </c>
      <c r="P31" s="46">
        <v>1159.77276295457</v>
      </c>
      <c r="Q31" s="46"/>
      <c r="R31" s="46"/>
      <c r="S31" s="46">
        <v>38.081353745933512</v>
      </c>
      <c r="T31" s="46"/>
      <c r="U31" s="46">
        <v>211.248830304465</v>
      </c>
      <c r="V31" s="46">
        <v>1194.0158970299526</v>
      </c>
      <c r="W31" s="46">
        <v>100.81098527458208</v>
      </c>
      <c r="X31" s="46">
        <v>370.94025487301002</v>
      </c>
      <c r="Y31" s="46">
        <v>248.45849471157504</v>
      </c>
      <c r="Z31" s="46">
        <v>129.20752449201393</v>
      </c>
      <c r="AA31" s="46">
        <v>279.61143362773862</v>
      </c>
      <c r="AB31" s="46">
        <v>334.36225301672715</v>
      </c>
      <c r="AC31" s="46">
        <v>94.636074456192617</v>
      </c>
      <c r="AD31" s="46">
        <v>142.74716974326145</v>
      </c>
      <c r="AE31" s="46">
        <v>505.3963555839328</v>
      </c>
      <c r="AF31" s="46"/>
      <c r="AG31" s="46"/>
      <c r="AH31" s="46"/>
      <c r="AI31" s="46"/>
      <c r="AJ31" s="49">
        <v>4942.9644730638311</v>
      </c>
      <c r="AK31" s="49">
        <v>9449.2380691633371</v>
      </c>
      <c r="AL31" s="46">
        <f t="shared" si="4"/>
        <v>9354.6019947071436</v>
      </c>
    </row>
    <row r="32" spans="1:38">
      <c r="A32" s="45" t="s">
        <v>65</v>
      </c>
      <c r="B32" s="46">
        <v>96.413252092830234</v>
      </c>
      <c r="C32" s="46">
        <v>47.123601848685283</v>
      </c>
      <c r="D32" s="46">
        <v>24.587454143854831</v>
      </c>
      <c r="E32" s="46">
        <v>56.266163470406966</v>
      </c>
      <c r="F32" s="46"/>
      <c r="G32" s="46">
        <v>95.067661511439198</v>
      </c>
      <c r="H32" s="46">
        <v>15.285718630871045</v>
      </c>
      <c r="I32" s="46">
        <v>74.42540841248659</v>
      </c>
      <c r="J32" s="46">
        <v>61.768119324482207</v>
      </c>
      <c r="K32" s="46">
        <v>170.93275733521818</v>
      </c>
      <c r="L32" s="46">
        <v>239.79979915452427</v>
      </c>
      <c r="M32" s="46">
        <v>43.996306194060118</v>
      </c>
      <c r="N32" s="46">
        <v>69.780015898819173</v>
      </c>
      <c r="O32" s="46">
        <v>7.4464214149831154</v>
      </c>
      <c r="P32" s="46">
        <v>41.516645946480025</v>
      </c>
      <c r="Q32" s="46">
        <v>242.22616141384296</v>
      </c>
      <c r="R32" s="46">
        <v>444.24999119547948</v>
      </c>
      <c r="S32" s="46">
        <v>8.5950107171213013</v>
      </c>
      <c r="T32" s="46"/>
      <c r="U32" s="46">
        <v>56.934985013724472</v>
      </c>
      <c r="V32" s="46">
        <v>288.87683896182659</v>
      </c>
      <c r="W32" s="46">
        <v>57.705399698931366</v>
      </c>
      <c r="X32" s="46">
        <v>159.96690769844321</v>
      </c>
      <c r="Y32" s="46">
        <v>71.666874082275612</v>
      </c>
      <c r="Z32" s="46">
        <v>36.861258573699466</v>
      </c>
      <c r="AA32" s="46">
        <v>68.363201622330735</v>
      </c>
      <c r="AB32" s="46">
        <v>28.526084738434626</v>
      </c>
      <c r="AC32" s="46">
        <v>565.36278758391893</v>
      </c>
      <c r="AD32" s="46">
        <v>35.860867123715792</v>
      </c>
      <c r="AE32" s="46">
        <v>10.314211338447608</v>
      </c>
      <c r="AF32" s="46">
        <v>609.8487943219036</v>
      </c>
      <c r="AG32" s="46">
        <v>641.98824630555214</v>
      </c>
      <c r="AH32" s="46">
        <v>1057.769780940791</v>
      </c>
      <c r="AI32" s="46">
        <v>930.80741849420622</v>
      </c>
      <c r="AJ32" s="49">
        <v>1954.1802568548383</v>
      </c>
      <c r="AK32" s="49">
        <v>3073.7448266791698</v>
      </c>
      <c r="AL32" s="46">
        <f t="shared" si="4"/>
        <v>2508.382039095251</v>
      </c>
    </row>
    <row r="33" spans="1:37"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44"/>
      <c r="AE33" s="27"/>
      <c r="AF33" s="27"/>
      <c r="AG33" s="27"/>
      <c r="AH33" s="27"/>
      <c r="AI33" s="27"/>
      <c r="AJ33" s="44"/>
      <c r="AK33" s="44"/>
    </row>
    <row r="35" spans="1:37" ht="18.75">
      <c r="A35" s="4" t="s">
        <v>55</v>
      </c>
    </row>
    <row r="37" spans="1:37">
      <c r="A37" s="22" t="s">
        <v>142</v>
      </c>
    </row>
    <row r="38" spans="1:37">
      <c r="A38" s="3" t="s">
        <v>81</v>
      </c>
      <c r="B38" s="24" t="s">
        <v>0</v>
      </c>
      <c r="C38" s="24" t="s">
        <v>1</v>
      </c>
      <c r="D38" s="24" t="s">
        <v>2</v>
      </c>
      <c r="E38" s="24" t="s">
        <v>3</v>
      </c>
      <c r="F38" s="24" t="s">
        <v>4</v>
      </c>
      <c r="G38" s="24" t="s">
        <v>5</v>
      </c>
      <c r="H38" s="24" t="s">
        <v>6</v>
      </c>
      <c r="I38" s="24" t="s">
        <v>7</v>
      </c>
      <c r="J38" s="24" t="s">
        <v>8</v>
      </c>
      <c r="K38" s="24" t="s">
        <v>9</v>
      </c>
      <c r="L38" s="24" t="s">
        <v>10</v>
      </c>
      <c r="M38" s="24" t="s">
        <v>11</v>
      </c>
      <c r="N38" s="24" t="s">
        <v>12</v>
      </c>
      <c r="O38" s="24" t="s">
        <v>13</v>
      </c>
      <c r="P38" s="24" t="s">
        <v>14</v>
      </c>
      <c r="Q38" s="24" t="s">
        <v>15</v>
      </c>
      <c r="R38" s="24" t="s">
        <v>16</v>
      </c>
      <c r="S38" s="24" t="s">
        <v>17</v>
      </c>
      <c r="T38" s="24" t="s">
        <v>18</v>
      </c>
      <c r="U38" s="24" t="s">
        <v>19</v>
      </c>
      <c r="V38" s="24" t="s">
        <v>20</v>
      </c>
      <c r="W38" s="24" t="s">
        <v>21</v>
      </c>
      <c r="X38" s="24" t="s">
        <v>22</v>
      </c>
      <c r="Y38" s="24" t="s">
        <v>23</v>
      </c>
      <c r="Z38" s="24" t="s">
        <v>24</v>
      </c>
      <c r="AA38" s="24" t="s">
        <v>25</v>
      </c>
      <c r="AB38" s="24" t="s">
        <v>26</v>
      </c>
      <c r="AC38" s="24" t="s">
        <v>27</v>
      </c>
      <c r="AD38" s="24" t="s">
        <v>28</v>
      </c>
      <c r="AE38" s="24" t="s">
        <v>29</v>
      </c>
      <c r="AF38" s="1" t="s">
        <v>30</v>
      </c>
      <c r="AG38" s="24" t="s">
        <v>31</v>
      </c>
      <c r="AH38" s="24" t="s">
        <v>32</v>
      </c>
      <c r="AI38" s="24" t="s">
        <v>33</v>
      </c>
      <c r="AJ38" s="24" t="s">
        <v>34</v>
      </c>
      <c r="AK38" s="24" t="s">
        <v>35</v>
      </c>
    </row>
    <row r="39" spans="1:37">
      <c r="A39" s="45" t="s">
        <v>61</v>
      </c>
      <c r="B39" s="46"/>
      <c r="C39" s="46">
        <v>338.94587086301783</v>
      </c>
      <c r="D39" s="46"/>
      <c r="E39" s="46"/>
      <c r="F39" s="46"/>
      <c r="G39" s="46"/>
      <c r="H39" s="46"/>
      <c r="I39" s="46"/>
      <c r="J39" s="46"/>
      <c r="K39" s="46">
        <v>41.993249135354752</v>
      </c>
      <c r="L39" s="46">
        <v>90.725632566043132</v>
      </c>
      <c r="M39" s="46"/>
      <c r="N39" s="46"/>
      <c r="O39" s="46"/>
      <c r="P39" s="46">
        <v>205.76546623261723</v>
      </c>
      <c r="Q39" s="46"/>
      <c r="R39" s="46"/>
      <c r="S39" s="46"/>
      <c r="T39" s="46"/>
      <c r="U39" s="46">
        <v>588.18604099110871</v>
      </c>
      <c r="V39" s="46"/>
      <c r="W39" s="46"/>
      <c r="X39" s="46"/>
      <c r="Y39" s="46"/>
      <c r="Z39" s="46"/>
      <c r="AA39" s="46">
        <v>227.99366622319067</v>
      </c>
      <c r="AB39" s="46"/>
      <c r="AC39" s="46">
        <v>78.018095244588665</v>
      </c>
      <c r="AD39" s="46"/>
      <c r="AE39" s="46"/>
      <c r="AF39" s="46"/>
      <c r="AG39" s="46"/>
      <c r="AH39" s="46"/>
      <c r="AI39" s="46"/>
      <c r="AJ39" s="46">
        <v>33</v>
      </c>
      <c r="AK39" s="46">
        <v>105.72417302698769</v>
      </c>
    </row>
    <row r="40" spans="1:37">
      <c r="A40" s="45" t="s">
        <v>62</v>
      </c>
      <c r="B40" s="46">
        <v>224.46083007880307</v>
      </c>
      <c r="C40" s="46">
        <v>164.71574115841122</v>
      </c>
      <c r="D40" s="46">
        <v>250.22389468483956</v>
      </c>
      <c r="E40" s="46">
        <v>316.14634229006202</v>
      </c>
      <c r="F40" s="46"/>
      <c r="G40" s="46">
        <v>162.41039119964063</v>
      </c>
      <c r="H40" s="46">
        <v>75.998748917695949</v>
      </c>
      <c r="I40" s="46">
        <v>102.09103387549965</v>
      </c>
      <c r="J40" s="46">
        <v>102.87482520595297</v>
      </c>
      <c r="K40" s="46">
        <v>106.87783226594786</v>
      </c>
      <c r="L40" s="46">
        <v>94.680980444676564</v>
      </c>
      <c r="M40" s="46">
        <v>1364.0987614174558</v>
      </c>
      <c r="N40" s="46">
        <v>177.43779674071317</v>
      </c>
      <c r="O40" s="46">
        <v>400.88287915143212</v>
      </c>
      <c r="P40" s="46">
        <v>207.71343254158401</v>
      </c>
      <c r="Q40" s="46">
        <v>62.870391021829853</v>
      </c>
      <c r="R40" s="46">
        <v>316.21924268658933</v>
      </c>
      <c r="S40" s="46">
        <v>1164.0248364441052</v>
      </c>
      <c r="T40" s="46"/>
      <c r="U40" s="46">
        <v>167.85913863150429</v>
      </c>
      <c r="V40" s="46">
        <v>155.86437606199689</v>
      </c>
      <c r="W40" s="46">
        <v>176.4758912398444</v>
      </c>
      <c r="X40" s="46">
        <v>277.2646540598426</v>
      </c>
      <c r="Y40" s="46">
        <v>194.98842116261287</v>
      </c>
      <c r="Z40" s="46">
        <v>296.45655295197463</v>
      </c>
      <c r="AA40" s="46">
        <v>237.64625997477239</v>
      </c>
      <c r="AB40" s="46">
        <v>86.22256867726756</v>
      </c>
      <c r="AC40" s="46">
        <v>107.15468048240859</v>
      </c>
      <c r="AD40" s="46">
        <v>244.6616027797424</v>
      </c>
      <c r="AE40" s="46">
        <v>175.28757877691976</v>
      </c>
      <c r="AF40" s="46"/>
      <c r="AG40" s="46"/>
      <c r="AH40" s="46"/>
      <c r="AI40" s="46"/>
      <c r="AJ40" s="49">
        <v>99.252578776183341</v>
      </c>
      <c r="AK40" s="49">
        <v>145.05658954455976</v>
      </c>
    </row>
    <row r="41" spans="1:37">
      <c r="A41" s="45" t="s">
        <v>63</v>
      </c>
      <c r="B41" s="46">
        <v>650.98297026960279</v>
      </c>
      <c r="C41" s="46">
        <v>698.33109185593287</v>
      </c>
      <c r="D41" s="46">
        <v>437.31849725357398</v>
      </c>
      <c r="E41" s="46">
        <v>520.79253466962928</v>
      </c>
      <c r="F41" s="46"/>
      <c r="G41" s="46">
        <v>598.68451985567856</v>
      </c>
      <c r="H41" s="46">
        <v>66.054892466023787</v>
      </c>
      <c r="I41" s="46">
        <v>102.09103387549962</v>
      </c>
      <c r="J41" s="46">
        <v>123.55736734391111</v>
      </c>
      <c r="K41" s="46">
        <v>215.19247979409943</v>
      </c>
      <c r="L41" s="46">
        <v>209.80244419975506</v>
      </c>
      <c r="M41" s="46">
        <v>609.30678468167639</v>
      </c>
      <c r="N41" s="46">
        <v>493.30377863878039</v>
      </c>
      <c r="O41" s="46">
        <v>166.58660066289173</v>
      </c>
      <c r="P41" s="46">
        <v>1147.1325617300822</v>
      </c>
      <c r="Q41" s="46">
        <v>62.870391021829853</v>
      </c>
      <c r="R41" s="46">
        <v>316.21924268658938</v>
      </c>
      <c r="S41" s="46">
        <v>5389.2523028272408</v>
      </c>
      <c r="T41" s="46"/>
      <c r="U41" s="46">
        <v>265.80265230271328</v>
      </c>
      <c r="V41" s="46">
        <v>229.84712605693463</v>
      </c>
      <c r="W41" s="46">
        <v>303.85774247471005</v>
      </c>
      <c r="X41" s="46">
        <v>401.75558060409224</v>
      </c>
      <c r="Y41" s="46">
        <v>425.20240939885531</v>
      </c>
      <c r="Z41" s="46">
        <v>762.02245392440909</v>
      </c>
      <c r="AA41" s="46">
        <v>121.41606059494352</v>
      </c>
      <c r="AB41" s="46">
        <v>270.33136841866684</v>
      </c>
      <c r="AC41" s="46">
        <v>220.78096167774737</v>
      </c>
      <c r="AD41" s="46">
        <v>190.5562710636994</v>
      </c>
      <c r="AE41" s="46">
        <v>175.28757877691973</v>
      </c>
      <c r="AF41" s="46">
        <v>318.10523615571321</v>
      </c>
      <c r="AG41" s="46">
        <v>312.44531613748632</v>
      </c>
      <c r="AH41" s="46"/>
      <c r="AI41" s="46"/>
      <c r="AJ41" s="49">
        <v>254.87566717984822</v>
      </c>
      <c r="AK41" s="49">
        <v>270.16434663358024</v>
      </c>
    </row>
    <row r="42" spans="1:37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</row>
    <row r="44" spans="1:37">
      <c r="A44" s="22" t="s">
        <v>143</v>
      </c>
    </row>
    <row r="45" spans="1:37">
      <c r="A45" s="3" t="s">
        <v>81</v>
      </c>
      <c r="B45" s="24" t="s">
        <v>0</v>
      </c>
      <c r="C45" s="24" t="s">
        <v>1</v>
      </c>
      <c r="D45" s="24" t="s">
        <v>2</v>
      </c>
      <c r="E45" s="24" t="s">
        <v>3</v>
      </c>
      <c r="F45" s="24" t="s">
        <v>4</v>
      </c>
      <c r="G45" s="24" t="s">
        <v>5</v>
      </c>
      <c r="H45" s="24" t="s">
        <v>6</v>
      </c>
      <c r="I45" s="24" t="s">
        <v>7</v>
      </c>
      <c r="J45" s="24" t="s">
        <v>8</v>
      </c>
      <c r="K45" s="24" t="s">
        <v>9</v>
      </c>
      <c r="L45" s="24" t="s">
        <v>10</v>
      </c>
      <c r="M45" s="24" t="s">
        <v>11</v>
      </c>
      <c r="N45" s="24" t="s">
        <v>12</v>
      </c>
      <c r="O45" s="24" t="s">
        <v>13</v>
      </c>
      <c r="P45" s="24" t="s">
        <v>14</v>
      </c>
      <c r="Q45" s="24" t="s">
        <v>15</v>
      </c>
      <c r="R45" s="24" t="s">
        <v>16</v>
      </c>
      <c r="S45" s="24" t="s">
        <v>17</v>
      </c>
      <c r="T45" s="24" t="s">
        <v>18</v>
      </c>
      <c r="U45" s="24" t="s">
        <v>19</v>
      </c>
      <c r="V45" s="24" t="s">
        <v>20</v>
      </c>
      <c r="W45" s="24" t="s">
        <v>21</v>
      </c>
      <c r="X45" s="24" t="s">
        <v>22</v>
      </c>
      <c r="Y45" s="24" t="s">
        <v>23</v>
      </c>
      <c r="Z45" s="24" t="s">
        <v>24</v>
      </c>
      <c r="AA45" s="24" t="s">
        <v>25</v>
      </c>
      <c r="AB45" s="24" t="s">
        <v>26</v>
      </c>
      <c r="AC45" s="24" t="s">
        <v>27</v>
      </c>
      <c r="AD45" s="24" t="s">
        <v>28</v>
      </c>
      <c r="AE45" s="24" t="s">
        <v>29</v>
      </c>
      <c r="AF45" s="1" t="s">
        <v>30</v>
      </c>
      <c r="AG45" s="24" t="s">
        <v>31</v>
      </c>
      <c r="AH45" s="24" t="s">
        <v>32</v>
      </c>
      <c r="AI45" s="24" t="s">
        <v>33</v>
      </c>
      <c r="AJ45" s="24" t="s">
        <v>34</v>
      </c>
      <c r="AK45" s="24" t="s">
        <v>35</v>
      </c>
    </row>
    <row r="46" spans="1:37">
      <c r="A46" s="46" t="s">
        <v>64</v>
      </c>
      <c r="B46" s="46">
        <v>56.572225818791651</v>
      </c>
      <c r="C46" s="46">
        <v>29.665361876288696</v>
      </c>
      <c r="D46" s="46">
        <v>34.697457893165115</v>
      </c>
      <c r="E46" s="46">
        <v>57.950978367826124</v>
      </c>
      <c r="F46" s="46"/>
      <c r="G46" s="46">
        <v>31.275275366477512</v>
      </c>
      <c r="H46" s="46">
        <v>11.097980277187352</v>
      </c>
      <c r="I46" s="46"/>
      <c r="J46" s="46">
        <v>19.738828681214926</v>
      </c>
      <c r="K46" s="46">
        <v>44.16680876766209</v>
      </c>
      <c r="L46" s="46">
        <v>15.887136194211285</v>
      </c>
      <c r="M46" s="46">
        <v>143.46130326899586</v>
      </c>
      <c r="N46" s="46">
        <v>31.145688646646722</v>
      </c>
      <c r="O46" s="46"/>
      <c r="P46" s="46">
        <v>57.595184630805662</v>
      </c>
      <c r="Q46" s="46"/>
      <c r="R46" s="46"/>
      <c r="S46" s="46">
        <v>222.91537220181596</v>
      </c>
      <c r="T46" s="46"/>
      <c r="U46" s="46">
        <v>39.122015706700402</v>
      </c>
      <c r="V46" s="46">
        <v>27.075804014893396</v>
      </c>
      <c r="W46" s="46">
        <v>58.201388608061215</v>
      </c>
      <c r="X46" s="46">
        <v>34.167415631156551</v>
      </c>
      <c r="Y46" s="46">
        <v>33.582485692845829</v>
      </c>
      <c r="Z46" s="46">
        <v>38.923699560520916</v>
      </c>
      <c r="AA46" s="46">
        <v>30.632679819909921</v>
      </c>
      <c r="AB46" s="46">
        <v>17.042667565161352</v>
      </c>
      <c r="AC46" s="46">
        <v>21.915216739631649</v>
      </c>
      <c r="AD46" s="46">
        <v>47.394324327344421</v>
      </c>
      <c r="AE46" s="46">
        <v>41.485847230502806</v>
      </c>
      <c r="AF46" s="46"/>
      <c r="AG46" s="46"/>
      <c r="AH46" s="46"/>
      <c r="AI46" s="46"/>
      <c r="AJ46" s="49">
        <v>319.29232433717658</v>
      </c>
      <c r="AK46" s="49">
        <v>29.524341314061502</v>
      </c>
    </row>
    <row r="47" spans="1:37">
      <c r="A47" s="50" t="s">
        <v>65</v>
      </c>
      <c r="B47" s="50">
        <v>93.801485560037563</v>
      </c>
      <c r="C47" s="50">
        <v>30.166415417115001</v>
      </c>
      <c r="D47" s="50">
        <v>57.184581760502994</v>
      </c>
      <c r="E47" s="50">
        <v>56.808462633857189</v>
      </c>
      <c r="F47" s="50"/>
      <c r="G47" s="50">
        <v>67.501082261304774</v>
      </c>
      <c r="H47" s="50">
        <v>15.435296505857448</v>
      </c>
      <c r="I47" s="50">
        <v>23.87725646855521</v>
      </c>
      <c r="J47" s="50">
        <v>18.901642885146554</v>
      </c>
      <c r="K47" s="50">
        <v>49.484374735633473</v>
      </c>
      <c r="L47" s="50">
        <v>20.075330211459779</v>
      </c>
      <c r="M47" s="50">
        <v>178.32521425774752</v>
      </c>
      <c r="N47" s="50">
        <v>50.708914019011331</v>
      </c>
      <c r="O47" s="50">
        <v>77.566889739407458</v>
      </c>
      <c r="P47" s="50">
        <v>64.429547083249545</v>
      </c>
      <c r="Q47" s="50">
        <v>12.812131673217126</v>
      </c>
      <c r="R47" s="50">
        <v>31.650754573630625</v>
      </c>
      <c r="S47" s="50">
        <v>237.6494074304359</v>
      </c>
      <c r="T47" s="50"/>
      <c r="U47" s="50">
        <v>49.713719120195016</v>
      </c>
      <c r="V47" s="50">
        <v>44.415262122195607</v>
      </c>
      <c r="W47" s="50">
        <v>60.368002060237799</v>
      </c>
      <c r="X47" s="50">
        <v>56.797353243162497</v>
      </c>
      <c r="Y47" s="50">
        <v>68.874334502890264</v>
      </c>
      <c r="Z47" s="50">
        <v>43.08777893086193</v>
      </c>
      <c r="AA47" s="50">
        <v>34.128365103398636</v>
      </c>
      <c r="AB47" s="50">
        <v>29.595261708663642</v>
      </c>
      <c r="AC47" s="50">
        <v>31.992518824233283</v>
      </c>
      <c r="AD47" s="50">
        <v>73.773267098562201</v>
      </c>
      <c r="AE47" s="50">
        <v>41.485847230502813</v>
      </c>
      <c r="AF47" s="50">
        <v>5.8104079186141462</v>
      </c>
      <c r="AG47" s="50">
        <v>5.4786503354288456</v>
      </c>
      <c r="AH47" s="50">
        <v>85.304014591999263</v>
      </c>
      <c r="AI47" s="50">
        <v>3862.2714460340508</v>
      </c>
      <c r="AJ47" s="49">
        <v>323.64694548771752</v>
      </c>
      <c r="AK47" s="49">
        <v>31.52852190426384</v>
      </c>
    </row>
    <row r="48" spans="1:37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</row>
    <row r="49" spans="1:38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</row>
    <row r="50" spans="1:38">
      <c r="A50" s="22" t="s">
        <v>144</v>
      </c>
    </row>
    <row r="51" spans="1:38">
      <c r="A51" s="3" t="s">
        <v>81</v>
      </c>
      <c r="B51" s="24" t="s">
        <v>0</v>
      </c>
      <c r="C51" s="24" t="s">
        <v>1</v>
      </c>
      <c r="D51" s="24" t="s">
        <v>2</v>
      </c>
      <c r="E51" s="24" t="s">
        <v>3</v>
      </c>
      <c r="F51" s="24" t="s">
        <v>4</v>
      </c>
      <c r="G51" s="24" t="s">
        <v>5</v>
      </c>
      <c r="H51" s="24" t="s">
        <v>6</v>
      </c>
      <c r="I51" s="24" t="s">
        <v>7</v>
      </c>
      <c r="J51" s="24" t="s">
        <v>8</v>
      </c>
      <c r="K51" s="24" t="s">
        <v>9</v>
      </c>
      <c r="L51" s="24" t="s">
        <v>10</v>
      </c>
      <c r="M51" s="24" t="s">
        <v>11</v>
      </c>
      <c r="N51" s="24" t="s">
        <v>12</v>
      </c>
      <c r="O51" s="24" t="s">
        <v>13</v>
      </c>
      <c r="P51" s="24" t="s">
        <v>14</v>
      </c>
      <c r="Q51" s="24" t="s">
        <v>15</v>
      </c>
      <c r="R51" s="24" t="s">
        <v>16</v>
      </c>
      <c r="S51" s="24" t="s">
        <v>17</v>
      </c>
      <c r="T51" s="24" t="s">
        <v>18</v>
      </c>
      <c r="U51" s="24" t="s">
        <v>19</v>
      </c>
      <c r="V51" s="24" t="s">
        <v>20</v>
      </c>
      <c r="W51" s="24" t="s">
        <v>21</v>
      </c>
      <c r="X51" s="24" t="s">
        <v>22</v>
      </c>
      <c r="Y51" s="24" t="s">
        <v>23</v>
      </c>
      <c r="Z51" s="24" t="s">
        <v>24</v>
      </c>
      <c r="AA51" s="24" t="s">
        <v>25</v>
      </c>
      <c r="AB51" s="24" t="s">
        <v>26</v>
      </c>
      <c r="AC51" s="24" t="s">
        <v>27</v>
      </c>
      <c r="AD51" s="24" t="s">
        <v>28</v>
      </c>
      <c r="AE51" s="24" t="s">
        <v>29</v>
      </c>
      <c r="AF51" s="1" t="s">
        <v>30</v>
      </c>
      <c r="AG51" s="24" t="s">
        <v>31</v>
      </c>
      <c r="AH51" s="24" t="s">
        <v>32</v>
      </c>
      <c r="AI51" s="24" t="s">
        <v>33</v>
      </c>
      <c r="AJ51" s="24" t="s">
        <v>34</v>
      </c>
      <c r="AK51" s="24" t="s">
        <v>35</v>
      </c>
    </row>
    <row r="52" spans="1:38">
      <c r="A52" s="45" t="s">
        <v>61</v>
      </c>
      <c r="B52" s="46"/>
      <c r="C52" s="46">
        <v>101344.81538804232</v>
      </c>
      <c r="D52" s="46"/>
      <c r="E52" s="46"/>
      <c r="F52" s="46"/>
      <c r="G52" s="46"/>
      <c r="H52" s="46"/>
      <c r="I52" s="46"/>
      <c r="J52" s="46"/>
      <c r="K52" s="46">
        <v>12555.98149147107</v>
      </c>
      <c r="L52" s="46">
        <v>27126.964137246894</v>
      </c>
      <c r="M52" s="46"/>
      <c r="N52" s="46"/>
      <c r="O52" s="46"/>
      <c r="P52" s="46">
        <v>61523.874403552552</v>
      </c>
      <c r="Q52" s="46"/>
      <c r="R52" s="46"/>
      <c r="S52" s="46"/>
      <c r="T52" s="46"/>
      <c r="U52" s="46">
        <v>175867.62625634152</v>
      </c>
      <c r="V52" s="46"/>
      <c r="W52" s="46"/>
      <c r="X52" s="46"/>
      <c r="Y52" s="46"/>
      <c r="Z52" s="46"/>
      <c r="AA52" s="46">
        <v>68170.106200733993</v>
      </c>
      <c r="AB52" s="46"/>
      <c r="AC52" s="46">
        <v>23327.410478132013</v>
      </c>
      <c r="AD52" s="46"/>
      <c r="AE52" s="46"/>
      <c r="AF52" s="46"/>
      <c r="AG52" s="46"/>
      <c r="AH52" s="46"/>
      <c r="AI52" s="46"/>
      <c r="AJ52" s="46">
        <v>19723.638320064372</v>
      </c>
      <c r="AK52" s="46">
        <v>31611.527735069321</v>
      </c>
      <c r="AL52" s="27"/>
    </row>
    <row r="53" spans="1:38">
      <c r="A53" s="45" t="s">
        <v>62</v>
      </c>
      <c r="B53" s="46">
        <v>28075.439080481574</v>
      </c>
      <c r="C53" s="46">
        <v>13327.517832709193</v>
      </c>
      <c r="D53" s="46">
        <v>16228.343641677429</v>
      </c>
      <c r="E53" s="46">
        <v>24924.518883566612</v>
      </c>
      <c r="F53" s="46"/>
      <c r="G53" s="46">
        <v>17144.578771557946</v>
      </c>
      <c r="H53" s="46">
        <v>5743.7275365088726</v>
      </c>
      <c r="I53" s="46">
        <v>11221.382606669464</v>
      </c>
      <c r="J53" s="46">
        <v>11997.591652564677</v>
      </c>
      <c r="K53" s="46">
        <v>22283.195317408004</v>
      </c>
      <c r="L53" s="46">
        <v>7287.1137303087344</v>
      </c>
      <c r="M53" s="46">
        <v>60590.861166365001</v>
      </c>
      <c r="N53" s="46">
        <v>22764.991391277312</v>
      </c>
      <c r="O53" s="46">
        <v>20063.634138496258</v>
      </c>
      <c r="P53" s="46">
        <v>32218.668218331033</v>
      </c>
      <c r="Q53" s="46">
        <v>6110.4572445234526</v>
      </c>
      <c r="R53" s="46">
        <v>15179.450638308244</v>
      </c>
      <c r="S53" s="46">
        <v>102528.23046675672</v>
      </c>
      <c r="T53" s="46"/>
      <c r="U53" s="46">
        <v>18554.701827479446</v>
      </c>
      <c r="V53" s="46">
        <v>19514.297248825278</v>
      </c>
      <c r="W53" s="46">
        <v>15809.947497759913</v>
      </c>
      <c r="X53" s="46">
        <v>27132.2439804401</v>
      </c>
      <c r="Y53" s="46">
        <v>24980.601737151839</v>
      </c>
      <c r="Z53" s="46">
        <v>21177.82269010317</v>
      </c>
      <c r="AA53" s="46">
        <v>8221.9497249229062</v>
      </c>
      <c r="AB53" s="46">
        <v>9870.4629300351135</v>
      </c>
      <c r="AC53" s="46">
        <v>17251.116229922602</v>
      </c>
      <c r="AD53" s="46">
        <v>21627.943559636191</v>
      </c>
      <c r="AE53" s="46">
        <v>17686.105088041495</v>
      </c>
      <c r="AF53" s="46"/>
      <c r="AG53" s="46"/>
      <c r="AH53" s="46"/>
      <c r="AI53" s="46"/>
      <c r="AJ53" s="46">
        <v>103715.0634353494</v>
      </c>
      <c r="AK53" s="46">
        <v>13659.551141365593</v>
      </c>
      <c r="AL53" s="27"/>
    </row>
    <row r="54" spans="1:38">
      <c r="A54" s="45" t="s">
        <v>63</v>
      </c>
      <c r="B54" s="46">
        <v>28075.439080481574</v>
      </c>
      <c r="C54" s="46">
        <v>13327.517832709189</v>
      </c>
      <c r="D54" s="46">
        <v>16228.343641677429</v>
      </c>
      <c r="E54" s="46">
        <v>24924.518883566609</v>
      </c>
      <c r="F54" s="46"/>
      <c r="G54" s="46">
        <v>17144.578771557939</v>
      </c>
      <c r="H54" s="46">
        <v>5743.7275365088717</v>
      </c>
      <c r="I54" s="46">
        <v>11221.38260666946</v>
      </c>
      <c r="J54" s="46">
        <v>11997.591652564677</v>
      </c>
      <c r="K54" s="46">
        <v>22283.195317408001</v>
      </c>
      <c r="L54" s="46">
        <v>7287.1137303087362</v>
      </c>
      <c r="M54" s="46">
        <v>60590.861166364994</v>
      </c>
      <c r="N54" s="46">
        <v>22764.991391277315</v>
      </c>
      <c r="O54" s="46">
        <v>20063.634138496262</v>
      </c>
      <c r="P54" s="46">
        <v>32218.66821833104</v>
      </c>
      <c r="Q54" s="46">
        <v>6110.4572445234517</v>
      </c>
      <c r="R54" s="46">
        <v>15179.450638308246</v>
      </c>
      <c r="S54" s="46">
        <v>102528.23046675674</v>
      </c>
      <c r="T54" s="46"/>
      <c r="U54" s="46">
        <v>18554.701827479446</v>
      </c>
      <c r="V54" s="46">
        <v>19514.297248825278</v>
      </c>
      <c r="W54" s="46">
        <v>15809.947497759915</v>
      </c>
      <c r="X54" s="46">
        <v>27132.2439804401</v>
      </c>
      <c r="Y54" s="46">
        <v>24980.601737151843</v>
      </c>
      <c r="Z54" s="46">
        <v>21177.822690103174</v>
      </c>
      <c r="AA54" s="46">
        <v>8221.9497249229044</v>
      </c>
      <c r="AB54" s="46">
        <v>9870.4629300351135</v>
      </c>
      <c r="AC54" s="46">
        <v>17251.116229922602</v>
      </c>
      <c r="AD54" s="46">
        <v>21627.943559636184</v>
      </c>
      <c r="AE54" s="46">
        <v>17686.105088041495</v>
      </c>
      <c r="AF54" s="46">
        <v>36405.377026709401</v>
      </c>
      <c r="AG54" s="46">
        <v>36377.561807435908</v>
      </c>
      <c r="AH54" s="46"/>
      <c r="AI54" s="46"/>
      <c r="AJ54" s="46">
        <v>101052.66126143634</v>
      </c>
      <c r="AK54" s="46">
        <v>15907.548179929739</v>
      </c>
      <c r="AL54" s="27"/>
    </row>
    <row r="55" spans="1:38">
      <c r="A55" s="46" t="s">
        <v>64</v>
      </c>
      <c r="B55" s="50">
        <v>29059.249449373117</v>
      </c>
      <c r="C55" s="50">
        <v>13899.625727352422</v>
      </c>
      <c r="D55" s="50">
        <v>16769.229862252512</v>
      </c>
      <c r="E55" s="50">
        <v>25904.099423171669</v>
      </c>
      <c r="F55" s="50"/>
      <c r="G55" s="50">
        <v>17982.315877957302</v>
      </c>
      <c r="H55" s="50">
        <v>6343.4632690231374</v>
      </c>
      <c r="I55" s="50"/>
      <c r="J55" s="50">
        <v>12940.599374364372</v>
      </c>
      <c r="K55" s="50">
        <v>24533.23317733431</v>
      </c>
      <c r="L55" s="50">
        <v>7654.4832796440378</v>
      </c>
      <c r="M55" s="50">
        <v>61031.302623925352</v>
      </c>
      <c r="N55" s="50">
        <v>24761.992273509462</v>
      </c>
      <c r="O55" s="50"/>
      <c r="P55" s="50">
        <v>35825.984030223262</v>
      </c>
      <c r="Q55" s="50"/>
      <c r="R55" s="50"/>
      <c r="S55" s="50">
        <v>105334.78400193155</v>
      </c>
      <c r="T55" s="50"/>
      <c r="U55" s="50">
        <v>19237.604051455903</v>
      </c>
      <c r="V55" s="50">
        <v>22729.154888808232</v>
      </c>
      <c r="W55" s="50">
        <v>15278.086410281408</v>
      </c>
      <c r="X55" s="50">
        <v>28771.216433956255</v>
      </c>
      <c r="Y55" s="50">
        <v>27673.836982654098</v>
      </c>
      <c r="Z55" s="50">
        <v>22414.518771981846</v>
      </c>
      <c r="AA55" s="50">
        <v>8095.0530829466561</v>
      </c>
      <c r="AB55" s="50">
        <v>10269.147753324087</v>
      </c>
      <c r="AC55" s="50">
        <v>18233.995346555432</v>
      </c>
      <c r="AD55" s="50">
        <v>22002.248667440923</v>
      </c>
      <c r="AE55" s="50">
        <v>18371.649279412217</v>
      </c>
      <c r="AF55" s="50"/>
      <c r="AG55" s="50"/>
      <c r="AH55" s="50"/>
      <c r="AI55" s="50"/>
      <c r="AJ55" s="50">
        <v>102978.42652216315</v>
      </c>
      <c r="AK55" s="50">
        <v>16299.472973263128</v>
      </c>
      <c r="AL55" s="27"/>
    </row>
    <row r="56" spans="1:38">
      <c r="A56" s="50" t="s">
        <v>65</v>
      </c>
      <c r="B56" s="50">
        <v>27749.855286207345</v>
      </c>
      <c r="C56" s="50">
        <v>13854.915193033099</v>
      </c>
      <c r="D56" s="50">
        <v>15939.157975227263</v>
      </c>
      <c r="E56" s="50">
        <v>26014.514955313713</v>
      </c>
      <c r="F56" s="50"/>
      <c r="G56" s="50">
        <v>16766.181953024414</v>
      </c>
      <c r="H56" s="50">
        <v>5816.314666675893</v>
      </c>
      <c r="I56" s="50">
        <v>11823.404588456029</v>
      </c>
      <c r="J56" s="50">
        <v>13047.686800741616</v>
      </c>
      <c r="K56" s="50">
        <v>23693.813991373117</v>
      </c>
      <c r="L56" s="50">
        <v>7329.1524443318976</v>
      </c>
      <c r="M56" s="50">
        <v>60529.140917253033</v>
      </c>
      <c r="N56" s="50">
        <v>23252.036426026782</v>
      </c>
      <c r="O56" s="50">
        <v>18995.972997405908</v>
      </c>
      <c r="P56" s="50">
        <v>34724.26680953207</v>
      </c>
      <c r="Q56" s="50">
        <v>6344.23877854273</v>
      </c>
      <c r="R56" s="50">
        <v>15672.641341637511</v>
      </c>
      <c r="S56" s="50">
        <v>104592.18846945025</v>
      </c>
      <c r="T56" s="50"/>
      <c r="U56" s="50">
        <v>18678.646459293053</v>
      </c>
      <c r="V56" s="50">
        <v>20203.083417097121</v>
      </c>
      <c r="W56" s="50">
        <v>15214.40514279114</v>
      </c>
      <c r="X56" s="50">
        <v>27584.093724256531</v>
      </c>
      <c r="Y56" s="50">
        <v>25059.229761337603</v>
      </c>
      <c r="Z56" s="50">
        <v>22065.432322937213</v>
      </c>
      <c r="AA56" s="50">
        <v>8053.1753623547002</v>
      </c>
      <c r="AB56" s="50">
        <v>9842.9732979639921</v>
      </c>
      <c r="AC56" s="50">
        <v>17663.22091035192</v>
      </c>
      <c r="AD56" s="50">
        <v>21433.07589600217</v>
      </c>
      <c r="AE56" s="50">
        <v>18371.649279412224</v>
      </c>
      <c r="AF56" s="50">
        <v>41486.312538905011</v>
      </c>
      <c r="AG56" s="50">
        <v>41418.596535842073</v>
      </c>
      <c r="AH56" s="50">
        <v>352589.92698026367</v>
      </c>
      <c r="AI56" s="50">
        <v>9308074.1849420611</v>
      </c>
      <c r="AJ56" s="50">
        <v>102851.59246604412</v>
      </c>
      <c r="AK56" s="50">
        <v>14188.981666137746</v>
      </c>
      <c r="AL56" s="27"/>
    </row>
    <row r="57" spans="1:38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9" spans="1:38" ht="18.75">
      <c r="A59" s="4" t="s">
        <v>56</v>
      </c>
    </row>
    <row r="61" spans="1:38">
      <c r="A61" s="22" t="s">
        <v>145</v>
      </c>
    </row>
    <row r="62" spans="1:38">
      <c r="A62" s="3" t="s">
        <v>80</v>
      </c>
      <c r="B62" s="24" t="s">
        <v>0</v>
      </c>
      <c r="C62" s="24" t="s">
        <v>1</v>
      </c>
      <c r="D62" s="24" t="s">
        <v>2</v>
      </c>
      <c r="E62" s="24" t="s">
        <v>3</v>
      </c>
      <c r="F62" s="24" t="s">
        <v>4</v>
      </c>
      <c r="G62" s="24" t="s">
        <v>5</v>
      </c>
      <c r="H62" s="24" t="s">
        <v>6</v>
      </c>
      <c r="I62" s="24" t="s">
        <v>7</v>
      </c>
      <c r="J62" s="24" t="s">
        <v>8</v>
      </c>
      <c r="K62" s="24" t="s">
        <v>9</v>
      </c>
      <c r="L62" s="24" t="s">
        <v>10</v>
      </c>
      <c r="M62" s="24" t="s">
        <v>11</v>
      </c>
      <c r="N62" s="24" t="s">
        <v>12</v>
      </c>
      <c r="O62" s="24" t="s">
        <v>13</v>
      </c>
      <c r="P62" s="24" t="s">
        <v>14</v>
      </c>
      <c r="Q62" s="24" t="s">
        <v>15</v>
      </c>
      <c r="R62" s="24" t="s">
        <v>16</v>
      </c>
      <c r="S62" s="24" t="s">
        <v>17</v>
      </c>
      <c r="T62" s="24" t="s">
        <v>18</v>
      </c>
      <c r="U62" s="24" t="s">
        <v>19</v>
      </c>
      <c r="V62" s="24" t="s">
        <v>20</v>
      </c>
      <c r="W62" s="24" t="s">
        <v>21</v>
      </c>
      <c r="X62" s="24" t="s">
        <v>22</v>
      </c>
      <c r="Y62" s="24" t="s">
        <v>23</v>
      </c>
      <c r="Z62" s="24" t="s">
        <v>24</v>
      </c>
      <c r="AA62" s="24" t="s">
        <v>25</v>
      </c>
      <c r="AB62" s="24" t="s">
        <v>26</v>
      </c>
      <c r="AC62" s="24" t="s">
        <v>27</v>
      </c>
      <c r="AD62" s="24" t="s">
        <v>28</v>
      </c>
      <c r="AE62" s="24" t="s">
        <v>29</v>
      </c>
      <c r="AF62" s="24" t="s">
        <v>35</v>
      </c>
    </row>
    <row r="63" spans="1:38">
      <c r="A63" s="45" t="s">
        <v>61</v>
      </c>
      <c r="B63" s="52"/>
      <c r="C63" s="52">
        <v>12.538831324894542</v>
      </c>
      <c r="D63" s="52"/>
      <c r="E63" s="52"/>
      <c r="F63" s="52"/>
      <c r="G63" s="52"/>
      <c r="H63" s="52"/>
      <c r="I63" s="52"/>
      <c r="J63" s="52"/>
      <c r="K63" s="52">
        <v>8.7396834732194701</v>
      </c>
      <c r="L63" s="52">
        <v>11.126406403880752</v>
      </c>
      <c r="M63" s="52"/>
      <c r="N63" s="52"/>
      <c r="O63" s="52"/>
      <c r="P63" s="52">
        <v>3.0189136470199616</v>
      </c>
      <c r="Q63" s="52"/>
      <c r="R63" s="52"/>
      <c r="S63" s="52"/>
      <c r="T63" s="52"/>
      <c r="U63" s="52">
        <v>22.292301987164166</v>
      </c>
      <c r="V63" s="52">
        <v>0</v>
      </c>
      <c r="W63" s="52"/>
      <c r="X63" s="52"/>
      <c r="Y63" s="52"/>
      <c r="Z63" s="52"/>
      <c r="AA63" s="52">
        <v>1.9530406117079564</v>
      </c>
      <c r="AB63" s="52"/>
      <c r="AC63" s="52">
        <v>3.3387063796096212</v>
      </c>
      <c r="AD63" s="52"/>
      <c r="AE63" s="52"/>
      <c r="AF63" s="52">
        <v>7.6432632026917746</v>
      </c>
    </row>
    <row r="64" spans="1:38">
      <c r="A64" s="45" t="s">
        <v>62</v>
      </c>
      <c r="B64" s="52">
        <v>20.533943059517387</v>
      </c>
      <c r="C64" s="52">
        <v>26.242685611942015</v>
      </c>
      <c r="D64" s="52">
        <v>25.883939867019262</v>
      </c>
      <c r="E64" s="52">
        <v>52.938106290887312</v>
      </c>
      <c r="F64" s="52"/>
      <c r="G64" s="52">
        <v>20.752949986749925</v>
      </c>
      <c r="H64" s="52">
        <v>15.954771831462065</v>
      </c>
      <c r="I64" s="52">
        <v>14.394930103627843</v>
      </c>
      <c r="J64" s="52">
        <v>11.911151371883724</v>
      </c>
      <c r="K64" s="52">
        <v>23.83784207704382</v>
      </c>
      <c r="L64" s="52">
        <v>14.21545613516828</v>
      </c>
      <c r="M64" s="52">
        <v>49.789867603761188</v>
      </c>
      <c r="N64" s="52">
        <v>13.774831003470089</v>
      </c>
      <c r="O64" s="52">
        <v>93.781756829013787</v>
      </c>
      <c r="P64" s="52">
        <v>39.51210597277646</v>
      </c>
      <c r="Q64" s="52">
        <v>9.0088234759221848</v>
      </c>
      <c r="R64" s="52">
        <v>58.155208896732496</v>
      </c>
      <c r="S64" s="52">
        <v>131.3948503053511</v>
      </c>
      <c r="T64" s="52"/>
      <c r="U64" s="52">
        <v>20.773701849771474</v>
      </c>
      <c r="V64" s="52">
        <v>20.628631425868829</v>
      </c>
      <c r="W64" s="52">
        <v>28.191337123242899</v>
      </c>
      <c r="X64" s="52">
        <v>20.710075930108566</v>
      </c>
      <c r="Y64" s="52">
        <v>16.163584965526187</v>
      </c>
      <c r="Z64" s="52">
        <v>42.232234080790896</v>
      </c>
      <c r="AA64" s="52">
        <v>16.755710009497225</v>
      </c>
      <c r="AB64" s="52">
        <v>7.3513528544591535</v>
      </c>
      <c r="AC64" s="52">
        <v>5.9659631859631217</v>
      </c>
      <c r="AD64" s="52">
        <v>19.486830225129538</v>
      </c>
      <c r="AE64" s="52">
        <v>29.783271348162728</v>
      </c>
      <c r="AF64" s="52">
        <v>19.221266798572209</v>
      </c>
    </row>
    <row r="65" spans="1:36">
      <c r="A65" s="45" t="s">
        <v>63</v>
      </c>
      <c r="B65" s="52">
        <v>59.552694514845136</v>
      </c>
      <c r="C65" s="52">
        <v>111.25884610502891</v>
      </c>
      <c r="D65" s="52">
        <v>45.237588919730612</v>
      </c>
      <c r="E65" s="52">
        <v>87.205723640940903</v>
      </c>
      <c r="F65" s="52"/>
      <c r="G65" s="52">
        <v>76.500461618454551</v>
      </c>
      <c r="H65" s="52">
        <v>13.867211666714406</v>
      </c>
      <c r="I65" s="52">
        <v>14.394930103627848</v>
      </c>
      <c r="J65" s="52">
        <v>14.305837240534196</v>
      </c>
      <c r="K65" s="52">
        <v>47.996148880852232</v>
      </c>
      <c r="L65" s="52">
        <v>31.499858034480194</v>
      </c>
      <c r="M65" s="52">
        <v>22.239815032051009</v>
      </c>
      <c r="N65" s="52">
        <v>38.29610324823912</v>
      </c>
      <c r="O65" s="52">
        <v>38.970943601804166</v>
      </c>
      <c r="P65" s="52">
        <v>218.21228790693354</v>
      </c>
      <c r="Q65" s="52">
        <v>9.0088234759221866</v>
      </c>
      <c r="R65" s="52">
        <v>58.155208896732489</v>
      </c>
      <c r="S65" s="52">
        <v>608.33753491973437</v>
      </c>
      <c r="T65" s="52"/>
      <c r="U65" s="52">
        <v>32.89487301574124</v>
      </c>
      <c r="V65" s="52">
        <v>30.420239489732761</v>
      </c>
      <c r="W65" s="52">
        <v>48.540092334595464</v>
      </c>
      <c r="X65" s="52">
        <v>30.008832564210643</v>
      </c>
      <c r="Y65" s="52">
        <v>35.247196889364012</v>
      </c>
      <c r="Z65" s="52">
        <v>108.55523458160071</v>
      </c>
      <c r="AA65" s="52">
        <v>8.5606746011503887</v>
      </c>
      <c r="AB65" s="52">
        <v>23.048504670661295</v>
      </c>
      <c r="AC65" s="52">
        <v>12.292240372525896</v>
      </c>
      <c r="AD65" s="52">
        <v>15.177443703313848</v>
      </c>
      <c r="AE65" s="52">
        <v>29.783271348162724</v>
      </c>
      <c r="AF65" s="52">
        <v>35.233415887837275</v>
      </c>
    </row>
    <row r="68" spans="1:36">
      <c r="A68" s="22" t="s">
        <v>146</v>
      </c>
    </row>
    <row r="69" spans="1:36">
      <c r="A69" s="3" t="s">
        <v>81</v>
      </c>
      <c r="B69" s="24" t="s">
        <v>0</v>
      </c>
      <c r="C69" s="24" t="s">
        <v>1</v>
      </c>
      <c r="D69" s="24" t="s">
        <v>2</v>
      </c>
      <c r="E69" s="24" t="s">
        <v>3</v>
      </c>
      <c r="F69" s="24" t="s">
        <v>4</v>
      </c>
      <c r="G69" s="24" t="s">
        <v>5</v>
      </c>
      <c r="H69" s="24" t="s">
        <v>6</v>
      </c>
      <c r="I69" s="24" t="s">
        <v>7</v>
      </c>
      <c r="J69" s="24" t="s">
        <v>8</v>
      </c>
      <c r="K69" s="24" t="s">
        <v>9</v>
      </c>
      <c r="L69" s="24" t="s">
        <v>10</v>
      </c>
      <c r="M69" s="24" t="s">
        <v>11</v>
      </c>
      <c r="N69" s="24" t="s">
        <v>12</v>
      </c>
      <c r="O69" s="24" t="s">
        <v>13</v>
      </c>
      <c r="P69" s="24" t="s">
        <v>14</v>
      </c>
      <c r="Q69" s="24" t="s">
        <v>15</v>
      </c>
      <c r="R69" s="24" t="s">
        <v>16</v>
      </c>
      <c r="S69" s="24" t="s">
        <v>17</v>
      </c>
      <c r="T69" s="24" t="s">
        <v>18</v>
      </c>
      <c r="U69" s="24" t="s">
        <v>19</v>
      </c>
      <c r="V69" s="24" t="s">
        <v>20</v>
      </c>
      <c r="W69" s="24" t="s">
        <v>21</v>
      </c>
      <c r="X69" s="24" t="s">
        <v>22</v>
      </c>
      <c r="Y69" s="24" t="s">
        <v>23</v>
      </c>
      <c r="Z69" s="24" t="s">
        <v>24</v>
      </c>
      <c r="AA69" s="24" t="s">
        <v>25</v>
      </c>
      <c r="AB69" s="24" t="s">
        <v>26</v>
      </c>
      <c r="AC69" s="24" t="s">
        <v>27</v>
      </c>
      <c r="AD69" s="24" t="s">
        <v>28</v>
      </c>
      <c r="AE69" s="24" t="s">
        <v>29</v>
      </c>
      <c r="AF69" s="24" t="s">
        <v>35</v>
      </c>
    </row>
    <row r="70" spans="1:36">
      <c r="A70" s="45" t="s">
        <v>64</v>
      </c>
      <c r="B70" s="52">
        <v>6.915354221381123</v>
      </c>
      <c r="C70" s="52">
        <v>5.7528065842663123</v>
      </c>
      <c r="D70" s="52">
        <v>4.5925998522512437</v>
      </c>
      <c r="E70" s="52">
        <v>11.528281025439004</v>
      </c>
      <c r="F70" s="52"/>
      <c r="G70" s="52">
        <v>5.267217689597536</v>
      </c>
      <c r="H70" s="52">
        <v>3.1588238887057414</v>
      </c>
      <c r="I70" s="52"/>
      <c r="J70" s="52">
        <v>3.55728522826311</v>
      </c>
      <c r="K70" s="52">
        <v>12.998132824077278</v>
      </c>
      <c r="L70" s="52">
        <v>3.0333110873160076</v>
      </c>
      <c r="M70" s="52">
        <v>6.2338859987808926</v>
      </c>
      <c r="N70" s="52">
        <v>4.7347324429121791</v>
      </c>
      <c r="O70" s="52"/>
      <c r="P70" s="52">
        <v>15.652090468884554</v>
      </c>
      <c r="Q70" s="52"/>
      <c r="R70" s="52"/>
      <c r="S70" s="52">
        <v>30.431584260841458</v>
      </c>
      <c r="T70" s="52"/>
      <c r="U70" s="52">
        <v>6.0585095787536298</v>
      </c>
      <c r="V70" s="52">
        <v>6.9062813138879884</v>
      </c>
      <c r="W70" s="52">
        <v>7.5950002538375339</v>
      </c>
      <c r="X70" s="52">
        <v>4.3530975599988633</v>
      </c>
      <c r="Y70" s="52">
        <v>5.781168757705804</v>
      </c>
      <c r="Z70" s="52">
        <v>7.386579005518306</v>
      </c>
      <c r="AA70" s="52">
        <v>1.7134807965058267</v>
      </c>
      <c r="AB70" s="52">
        <v>2.058305071440218</v>
      </c>
      <c r="AC70" s="52">
        <v>2.3356951112118871</v>
      </c>
      <c r="AD70" s="52">
        <v>4.5169274327780355</v>
      </c>
      <c r="AE70" s="52">
        <v>8.3339240915027659</v>
      </c>
      <c r="AF70" s="52">
        <v>5.4672802417503847</v>
      </c>
    </row>
    <row r="71" spans="1:36">
      <c r="A71" s="45" t="s">
        <v>65</v>
      </c>
      <c r="B71" s="52">
        <v>7.5811962200387963</v>
      </c>
      <c r="C71" s="52">
        <v>5.7715021393463317</v>
      </c>
      <c r="D71" s="52">
        <v>4.9851688939369305</v>
      </c>
      <c r="E71" s="52">
        <v>11.494149588409574</v>
      </c>
      <c r="F71" s="52"/>
      <c r="G71" s="52">
        <v>7.2965813189594897</v>
      </c>
      <c r="H71" s="52">
        <v>3.3925950496080088</v>
      </c>
      <c r="I71" s="52">
        <v>4.4110672623274345</v>
      </c>
      <c r="J71" s="52">
        <v>3.5335849652238873</v>
      </c>
      <c r="K71" s="52">
        <v>13.325889226864382</v>
      </c>
      <c r="L71" s="52">
        <v>3.1119815275332621</v>
      </c>
      <c r="M71" s="52">
        <v>6.333707321509686</v>
      </c>
      <c r="N71" s="52">
        <v>4.9163368269563863</v>
      </c>
      <c r="O71" s="52">
        <v>14.806110296956946</v>
      </c>
      <c r="P71" s="52">
        <v>16.020736453281597</v>
      </c>
      <c r="Q71" s="52">
        <v>2.2403445368405612</v>
      </c>
      <c r="R71" s="52">
        <v>6.6336459307793669</v>
      </c>
      <c r="S71" s="52">
        <v>30.986072716089186</v>
      </c>
      <c r="T71" s="52"/>
      <c r="U71" s="52">
        <v>6.4414652707451578</v>
      </c>
      <c r="V71" s="52">
        <v>7.1921980525811797</v>
      </c>
      <c r="W71" s="52">
        <v>7.6580300855369039</v>
      </c>
      <c r="X71" s="52">
        <v>5.1033278269720954</v>
      </c>
      <c r="Y71" s="52">
        <v>5.9075369285493213</v>
      </c>
      <c r="Z71" s="52">
        <v>7.6244898109646231</v>
      </c>
      <c r="AA71" s="52">
        <v>1.7414712813130455</v>
      </c>
      <c r="AB71" s="52">
        <v>2.4476906621936783</v>
      </c>
      <c r="AC71" s="52">
        <v>2.4860879608975788</v>
      </c>
      <c r="AD71" s="52">
        <v>5.2585831179576763</v>
      </c>
      <c r="AE71" s="52">
        <v>8.3339240915027641</v>
      </c>
      <c r="AF71" s="52">
        <v>5.6479563727659441</v>
      </c>
    </row>
    <row r="74" spans="1:36">
      <c r="A74" s="22" t="s">
        <v>147</v>
      </c>
    </row>
    <row r="75" spans="1:36">
      <c r="A75" s="3" t="s">
        <v>81</v>
      </c>
      <c r="B75" s="24" t="s">
        <v>0</v>
      </c>
      <c r="C75" s="24" t="s">
        <v>1</v>
      </c>
      <c r="D75" s="24" t="s">
        <v>2</v>
      </c>
      <c r="E75" s="24" t="s">
        <v>3</v>
      </c>
      <c r="F75" s="24" t="s">
        <v>4</v>
      </c>
      <c r="G75" s="24" t="s">
        <v>5</v>
      </c>
      <c r="H75" s="24" t="s">
        <v>6</v>
      </c>
      <c r="I75" s="24" t="s">
        <v>7</v>
      </c>
      <c r="J75" s="24" t="s">
        <v>8</v>
      </c>
      <c r="K75" s="24" t="s">
        <v>9</v>
      </c>
      <c r="L75" s="24" t="s">
        <v>10</v>
      </c>
      <c r="M75" s="24" t="s">
        <v>11</v>
      </c>
      <c r="N75" s="24" t="s">
        <v>12</v>
      </c>
      <c r="O75" s="24" t="s">
        <v>13</v>
      </c>
      <c r="P75" s="24" t="s">
        <v>14</v>
      </c>
      <c r="Q75" s="24" t="s">
        <v>15</v>
      </c>
      <c r="R75" s="24" t="s">
        <v>16</v>
      </c>
      <c r="S75" s="24" t="s">
        <v>17</v>
      </c>
      <c r="T75" s="24" t="s">
        <v>18</v>
      </c>
      <c r="U75" s="24" t="s">
        <v>19</v>
      </c>
      <c r="V75" s="24" t="s">
        <v>20</v>
      </c>
      <c r="W75" s="24" t="s">
        <v>21</v>
      </c>
      <c r="X75" s="24" t="s">
        <v>22</v>
      </c>
      <c r="Y75" s="24" t="s">
        <v>23</v>
      </c>
      <c r="Z75" s="24" t="s">
        <v>24</v>
      </c>
      <c r="AA75" s="24" t="s">
        <v>25</v>
      </c>
      <c r="AB75" s="24" t="s">
        <v>26</v>
      </c>
      <c r="AC75" s="24" t="s">
        <v>27</v>
      </c>
      <c r="AD75" s="24" t="s">
        <v>28</v>
      </c>
      <c r="AE75" s="24" t="s">
        <v>29</v>
      </c>
      <c r="AF75" s="1" t="s">
        <v>35</v>
      </c>
    </row>
    <row r="76" spans="1:36">
      <c r="A76" s="45" t="s">
        <v>61</v>
      </c>
      <c r="B76" s="32"/>
      <c r="C76" s="46">
        <v>3749.1105661434681</v>
      </c>
      <c r="D76" s="46"/>
      <c r="E76" s="46"/>
      <c r="F76" s="46"/>
      <c r="G76" s="46"/>
      <c r="H76" s="46"/>
      <c r="I76" s="46"/>
      <c r="J76" s="46"/>
      <c r="K76" s="46">
        <v>2613.1653584926212</v>
      </c>
      <c r="L76" s="46">
        <v>3326.7955147603448</v>
      </c>
      <c r="M76" s="46"/>
      <c r="N76" s="46"/>
      <c r="O76" s="46"/>
      <c r="P76" s="46">
        <v>902.6551804589684</v>
      </c>
      <c r="Q76" s="46"/>
      <c r="R76" s="46"/>
      <c r="S76" s="46"/>
      <c r="T76" s="46"/>
      <c r="U76" s="46">
        <v>6665.3982941620852</v>
      </c>
      <c r="V76" s="46"/>
      <c r="W76" s="46"/>
      <c r="X76" s="46"/>
      <c r="Y76" s="46"/>
      <c r="Z76" s="46"/>
      <c r="AA76" s="46">
        <v>583.95914290067901</v>
      </c>
      <c r="AB76" s="46"/>
      <c r="AC76" s="46">
        <v>998.27320750327669</v>
      </c>
      <c r="AD76" s="46"/>
      <c r="AE76" s="46"/>
      <c r="AF76" s="46">
        <v>2285.3356976048403</v>
      </c>
      <c r="AG76" s="27"/>
      <c r="AH76" s="27"/>
      <c r="AI76" s="27"/>
      <c r="AJ76" s="27"/>
    </row>
    <row r="77" spans="1:36">
      <c r="A77" s="45" t="s">
        <v>62</v>
      </c>
      <c r="B77" s="32">
        <v>2568.3744787327123</v>
      </c>
      <c r="C77" s="46">
        <v>2123.3541980360883</v>
      </c>
      <c r="D77" s="46">
        <v>1678.710466446724</v>
      </c>
      <c r="E77" s="46">
        <v>4173.5634843969974</v>
      </c>
      <c r="F77" s="46"/>
      <c r="G77" s="46">
        <v>2190.7501309609793</v>
      </c>
      <c r="H77" s="46">
        <v>1205.8075114674268</v>
      </c>
      <c r="I77" s="46">
        <v>1582.22531555572</v>
      </c>
      <c r="J77" s="46">
        <v>1389.1166277624654</v>
      </c>
      <c r="K77" s="46">
        <v>4970.0043468933054</v>
      </c>
      <c r="L77" s="46">
        <v>1094.0913908862108</v>
      </c>
      <c r="M77" s="46">
        <v>2211.578106218918</v>
      </c>
      <c r="N77" s="46">
        <v>1767.2892414716534</v>
      </c>
      <c r="O77" s="46">
        <v>4693.6473362634842</v>
      </c>
      <c r="P77" s="46">
        <v>6128.7679731042999</v>
      </c>
      <c r="Q77" s="46">
        <v>875.57958171387691</v>
      </c>
      <c r="R77" s="46">
        <v>2791.6205076848501</v>
      </c>
      <c r="S77" s="46">
        <v>11573.362588555839</v>
      </c>
      <c r="T77" s="46"/>
      <c r="U77" s="46">
        <v>2296.2696390432066</v>
      </c>
      <c r="V77" s="46">
        <v>2582.7148938814757</v>
      </c>
      <c r="W77" s="46">
        <v>2525.5776110764873</v>
      </c>
      <c r="X77" s="46">
        <v>2026.6226681308872</v>
      </c>
      <c r="Y77" s="46">
        <v>2070.7695167791067</v>
      </c>
      <c r="Z77" s="46">
        <v>3016.9235804168939</v>
      </c>
      <c r="AA77" s="46">
        <v>579.70449574126781</v>
      </c>
      <c r="AB77" s="46">
        <v>841.55757533906035</v>
      </c>
      <c r="AC77" s="46">
        <v>960.47623753948187</v>
      </c>
      <c r="AD77" s="46">
        <v>1722.624471829098</v>
      </c>
      <c r="AE77" s="46">
        <v>3005.0621419081344</v>
      </c>
      <c r="AF77" s="46">
        <v>1810.0099944530687</v>
      </c>
      <c r="AG77" s="27"/>
      <c r="AH77" s="27"/>
      <c r="AI77" s="27"/>
      <c r="AJ77" s="27"/>
    </row>
    <row r="78" spans="1:36">
      <c r="A78" s="45" t="s">
        <v>63</v>
      </c>
      <c r="B78" s="32">
        <v>2568.3744787327123</v>
      </c>
      <c r="C78" s="46">
        <v>2123.3541980360883</v>
      </c>
      <c r="D78" s="46">
        <v>1678.7104664467242</v>
      </c>
      <c r="E78" s="46">
        <v>4173.5634843969983</v>
      </c>
      <c r="F78" s="46"/>
      <c r="G78" s="46">
        <v>2190.7501309609793</v>
      </c>
      <c r="H78" s="46">
        <v>1205.8075114674268</v>
      </c>
      <c r="I78" s="46">
        <v>1582.2253155557203</v>
      </c>
      <c r="J78" s="46">
        <v>1389.1166277624654</v>
      </c>
      <c r="K78" s="46">
        <v>4970.0043468933045</v>
      </c>
      <c r="L78" s="46">
        <v>1094.0913908862105</v>
      </c>
      <c r="M78" s="46">
        <v>2211.578106218918</v>
      </c>
      <c r="N78" s="46">
        <v>1767.2892414716537</v>
      </c>
      <c r="O78" s="46">
        <v>4693.6473362634852</v>
      </c>
      <c r="P78" s="46">
        <v>6128.7679731043017</v>
      </c>
      <c r="Q78" s="46">
        <v>875.57958171387679</v>
      </c>
      <c r="R78" s="46">
        <v>2791.6205076848496</v>
      </c>
      <c r="S78" s="46">
        <v>11573.362588555841</v>
      </c>
      <c r="T78" s="46"/>
      <c r="U78" s="46">
        <v>2296.2696390432066</v>
      </c>
      <c r="V78" s="46">
        <v>2582.7148938814762</v>
      </c>
      <c r="W78" s="46">
        <v>2525.5776110764878</v>
      </c>
      <c r="X78" s="46">
        <v>2026.6226681308874</v>
      </c>
      <c r="Y78" s="46">
        <v>2070.7695167791071</v>
      </c>
      <c r="Z78" s="46">
        <v>3016.9235804168939</v>
      </c>
      <c r="AA78" s="46">
        <v>579.70449574126769</v>
      </c>
      <c r="AB78" s="46">
        <v>841.55757533906035</v>
      </c>
      <c r="AC78" s="46">
        <v>960.47623753948199</v>
      </c>
      <c r="AD78" s="46">
        <v>1722.6244718290975</v>
      </c>
      <c r="AE78" s="46">
        <v>3005.062141908134</v>
      </c>
      <c r="AF78" s="46">
        <v>2074.5789285787591</v>
      </c>
      <c r="AG78" s="27"/>
      <c r="AH78" s="27"/>
      <c r="AI78" s="27"/>
      <c r="AJ78" s="27"/>
    </row>
    <row r="79" spans="1:36">
      <c r="A79" s="46" t="s">
        <v>64</v>
      </c>
      <c r="B79" s="9">
        <v>3552.1848476242576</v>
      </c>
      <c r="C79" s="50">
        <v>2695.46209267932</v>
      </c>
      <c r="D79" s="50">
        <v>2219.5966870218099</v>
      </c>
      <c r="E79" s="50">
        <v>5153.144024002052</v>
      </c>
      <c r="F79" s="50"/>
      <c r="G79" s="50">
        <v>3028.4872373603389</v>
      </c>
      <c r="H79" s="50">
        <v>1805.5432439816932</v>
      </c>
      <c r="I79" s="50"/>
      <c r="J79" s="50">
        <v>2332.1243495621575</v>
      </c>
      <c r="K79" s="50">
        <v>7220.0422068196121</v>
      </c>
      <c r="L79" s="50">
        <v>1461.4609402215128</v>
      </c>
      <c r="M79" s="50">
        <v>2652.0195637792685</v>
      </c>
      <c r="N79" s="50">
        <v>3764.2901237038045</v>
      </c>
      <c r="O79" s="50"/>
      <c r="P79" s="50">
        <v>9736.0837849965192</v>
      </c>
      <c r="Q79" s="50"/>
      <c r="R79" s="50"/>
      <c r="S79" s="50">
        <v>14379.916123730662</v>
      </c>
      <c r="T79" s="50"/>
      <c r="U79" s="50">
        <v>2979.1718630196647</v>
      </c>
      <c r="V79" s="50">
        <v>5797.5725338644261</v>
      </c>
      <c r="W79" s="50">
        <v>1993.7165235979833</v>
      </c>
      <c r="X79" s="50">
        <v>3665.5951216470371</v>
      </c>
      <c r="Y79" s="50">
        <v>4764.0047622813636</v>
      </c>
      <c r="Z79" s="50">
        <v>4253.6196622955667</v>
      </c>
      <c r="AA79" s="50">
        <v>452.80785376501785</v>
      </c>
      <c r="AB79" s="50">
        <v>1240.2423986280326</v>
      </c>
      <c r="AC79" s="50">
        <v>1943.3553541723109</v>
      </c>
      <c r="AD79" s="50">
        <v>2096.9295796338329</v>
      </c>
      <c r="AE79" s="50">
        <v>3690.6063332788603</v>
      </c>
      <c r="AF79" s="46">
        <v>3018.3158225184129</v>
      </c>
      <c r="AG79" s="27"/>
      <c r="AH79" s="27"/>
      <c r="AI79" s="27"/>
      <c r="AJ79" s="27"/>
    </row>
    <row r="80" spans="1:36">
      <c r="A80" s="50" t="s">
        <v>65</v>
      </c>
      <c r="B80" s="9">
        <v>2242.7906844584786</v>
      </c>
      <c r="C80" s="50">
        <v>2650.7515583599939</v>
      </c>
      <c r="D80" s="50">
        <v>1389.524799996557</v>
      </c>
      <c r="E80" s="50">
        <v>5263.559556144096</v>
      </c>
      <c r="F80" s="50"/>
      <c r="G80" s="50">
        <v>1812.3533124274529</v>
      </c>
      <c r="H80" s="50">
        <v>1278.3946416344488</v>
      </c>
      <c r="I80" s="50">
        <v>2184.2472973422873</v>
      </c>
      <c r="J80" s="50">
        <v>2439.2117759394046</v>
      </c>
      <c r="K80" s="50">
        <v>6380.6230208584175</v>
      </c>
      <c r="L80" s="50">
        <v>1136.1301049093738</v>
      </c>
      <c r="M80" s="50">
        <v>2149.8578571069397</v>
      </c>
      <c r="N80" s="50">
        <v>2254.3342762211182</v>
      </c>
      <c r="O80" s="50">
        <v>3625.9861951731295</v>
      </c>
      <c r="P80" s="50">
        <v>8634.3665643053428</v>
      </c>
      <c r="Q80" s="50">
        <v>1109.3611157331547</v>
      </c>
      <c r="R80" s="50">
        <v>3284.8112110141146</v>
      </c>
      <c r="S80" s="50">
        <v>13637.320591249354</v>
      </c>
      <c r="T80" s="50"/>
      <c r="U80" s="50">
        <v>2420.2142708568135</v>
      </c>
      <c r="V80" s="50">
        <v>3271.5010621533202</v>
      </c>
      <c r="W80" s="50">
        <v>1930.035256107712</v>
      </c>
      <c r="X80" s="50">
        <v>2478.4724119473167</v>
      </c>
      <c r="Y80" s="50">
        <v>2149.3975409648679</v>
      </c>
      <c r="Z80" s="50">
        <v>3904.5332132509338</v>
      </c>
      <c r="AA80" s="50">
        <v>410.93013317306213</v>
      </c>
      <c r="AB80" s="50">
        <v>814.06794326793806</v>
      </c>
      <c r="AC80" s="50">
        <v>1372.5809179688015</v>
      </c>
      <c r="AD80" s="50">
        <v>1527.7568081950819</v>
      </c>
      <c r="AE80" s="50">
        <v>3690.6063332788599</v>
      </c>
      <c r="AF80" s="46">
        <v>2541.7858048551293</v>
      </c>
      <c r="AG80" s="27"/>
      <c r="AH80" s="27"/>
      <c r="AI80" s="27"/>
      <c r="AJ80" s="27"/>
    </row>
    <row r="81" spans="1:32">
      <c r="A81" s="47"/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</row>
    <row r="83" spans="1:32">
      <c r="A83" s="22" t="s">
        <v>148</v>
      </c>
    </row>
    <row r="84" spans="1:32">
      <c r="A84" s="3" t="s">
        <v>81</v>
      </c>
      <c r="B84" s="24" t="s">
        <v>0</v>
      </c>
      <c r="C84" s="24" t="s">
        <v>1</v>
      </c>
      <c r="D84" s="24" t="s">
        <v>2</v>
      </c>
      <c r="E84" s="24" t="s">
        <v>3</v>
      </c>
      <c r="F84" s="24" t="s">
        <v>4</v>
      </c>
      <c r="G84" s="24" t="s">
        <v>5</v>
      </c>
      <c r="H84" s="24" t="s">
        <v>6</v>
      </c>
      <c r="I84" s="24" t="s">
        <v>7</v>
      </c>
      <c r="J84" s="24" t="s">
        <v>8</v>
      </c>
      <c r="K84" s="24" t="s">
        <v>9</v>
      </c>
      <c r="L84" s="24" t="s">
        <v>10</v>
      </c>
      <c r="M84" s="24" t="s">
        <v>11</v>
      </c>
      <c r="N84" s="24" t="s">
        <v>12</v>
      </c>
      <c r="O84" s="24" t="s">
        <v>13</v>
      </c>
      <c r="P84" s="24" t="s">
        <v>14</v>
      </c>
      <c r="Q84" s="24" t="s">
        <v>15</v>
      </c>
      <c r="R84" s="24" t="s">
        <v>16</v>
      </c>
      <c r="S84" s="24" t="s">
        <v>17</v>
      </c>
      <c r="T84" s="24" t="s">
        <v>18</v>
      </c>
      <c r="U84" s="24" t="s">
        <v>19</v>
      </c>
      <c r="V84" s="24" t="s">
        <v>20</v>
      </c>
      <c r="W84" s="24" t="s">
        <v>21</v>
      </c>
      <c r="X84" s="24" t="s">
        <v>22</v>
      </c>
      <c r="Y84" s="24" t="s">
        <v>23</v>
      </c>
      <c r="Z84" s="24" t="s">
        <v>24</v>
      </c>
      <c r="AA84" s="24" t="s">
        <v>25</v>
      </c>
      <c r="AB84" s="24" t="s">
        <v>26</v>
      </c>
      <c r="AC84" s="24" t="s">
        <v>27</v>
      </c>
      <c r="AD84" s="24" t="s">
        <v>28</v>
      </c>
      <c r="AE84" s="24" t="s">
        <v>29</v>
      </c>
    </row>
    <row r="85" spans="1:32">
      <c r="A85" s="45" t="s">
        <v>68</v>
      </c>
      <c r="B85" s="52">
        <v>20.638723489816439</v>
      </c>
      <c r="C85" s="52">
        <v>17.062667662789998</v>
      </c>
      <c r="D85" s="52">
        <v>13.489637676804033</v>
      </c>
      <c r="E85" s="52">
        <v>33.537563713904447</v>
      </c>
      <c r="F85" s="52"/>
      <c r="G85" s="52">
        <v>17.604242123793583</v>
      </c>
      <c r="H85" s="52">
        <v>9.6895246457203932</v>
      </c>
      <c r="I85" s="52">
        <v>12.714310571429895</v>
      </c>
      <c r="J85" s="52">
        <v>11.1625443302341</v>
      </c>
      <c r="K85" s="52">
        <v>39.93753493039263</v>
      </c>
      <c r="L85" s="52">
        <v>8.7918058196213345</v>
      </c>
      <c r="M85" s="52">
        <v>17.771609782116307</v>
      </c>
      <c r="N85" s="52">
        <v>14.20143140468293</v>
      </c>
      <c r="O85" s="52">
        <v>37.71680895211729</v>
      </c>
      <c r="P85" s="52">
        <v>49.249028355302407</v>
      </c>
      <c r="Q85" s="52">
        <v>7.035907353057941</v>
      </c>
      <c r="R85" s="52">
        <v>22.432664793896116</v>
      </c>
      <c r="S85" s="52">
        <v>93.00023508660945</v>
      </c>
      <c r="T85" s="52"/>
      <c r="U85" s="52">
        <v>18.452166742311483</v>
      </c>
      <c r="V85" s="52">
        <v>20.753958968690434</v>
      </c>
      <c r="W85" s="52">
        <v>20.294820089007487</v>
      </c>
      <c r="X85" s="52">
        <v>16.285360726051771</v>
      </c>
      <c r="Y85" s="52">
        <v>16.640112188403538</v>
      </c>
      <c r="Z85" s="52">
        <v>24.243135914064329</v>
      </c>
      <c r="AA85" s="52">
        <v>4.6583396979209031</v>
      </c>
      <c r="AB85" s="52">
        <v>6.762516230403163</v>
      </c>
      <c r="AC85" s="52">
        <v>7.7181126230851236</v>
      </c>
      <c r="AD85" s="52">
        <v>13.842518077198108</v>
      </c>
      <c r="AE85" s="52">
        <v>24.147820783190365</v>
      </c>
    </row>
    <row r="86" spans="1:32">
      <c r="A86" s="45" t="s">
        <v>69</v>
      </c>
      <c r="B86" s="52">
        <v>37.956273084719882</v>
      </c>
      <c r="C86" s="52">
        <v>31.379618690188501</v>
      </c>
      <c r="D86" s="52">
        <v>24.808529060789034</v>
      </c>
      <c r="E86" s="52">
        <v>61.678278094536928</v>
      </c>
      <c r="F86" s="52"/>
      <c r="G86" s="52">
        <v>32.375617698930725</v>
      </c>
      <c r="H86" s="52">
        <v>17.819815440405321</v>
      </c>
      <c r="I86" s="52">
        <v>23.382640131365324</v>
      </c>
      <c r="J86" s="52">
        <v>20.528817159051215</v>
      </c>
      <c r="K86" s="52">
        <v>73.448340101871509</v>
      </c>
      <c r="L86" s="52">
        <v>16.168838288958774</v>
      </c>
      <c r="M86" s="52">
        <v>32.683420288949527</v>
      </c>
      <c r="N86" s="52">
        <v>26.117574997118037</v>
      </c>
      <c r="O86" s="52">
        <v>69.364246348721466</v>
      </c>
      <c r="P86" s="52">
        <v>90.572925710901004</v>
      </c>
      <c r="Q86" s="52">
        <v>12.939599729761724</v>
      </c>
      <c r="R86" s="52">
        <v>41.25547548302734</v>
      </c>
      <c r="S86" s="52">
        <v>171.03491510181047</v>
      </c>
      <c r="T86" s="52"/>
      <c r="U86" s="52">
        <v>33.935019296205027</v>
      </c>
      <c r="V86" s="52">
        <v>38.168200402189299</v>
      </c>
      <c r="W86" s="52">
        <v>37.323807060243659</v>
      </c>
      <c r="X86" s="52">
        <v>29.950088691589464</v>
      </c>
      <c r="Y86" s="52">
        <v>30.602505174075471</v>
      </c>
      <c r="Z86" s="52">
        <v>44.585077543106813</v>
      </c>
      <c r="AA86" s="52">
        <v>8.5670615134177517</v>
      </c>
      <c r="AB86" s="52">
        <v>12.436811458212716</v>
      </c>
      <c r="AC86" s="52">
        <v>14.194230111420916</v>
      </c>
      <c r="AD86" s="52">
        <v>25.457504509789622</v>
      </c>
      <c r="AE86" s="52">
        <v>44.409785348396078</v>
      </c>
    </row>
    <row r="87" spans="1:32">
      <c r="A87" s="45" t="s">
        <v>70</v>
      </c>
      <c r="B87" s="52">
        <v>16.677756355407226</v>
      </c>
      <c r="C87" s="52">
        <v>13.788014272961613</v>
      </c>
      <c r="D87" s="52">
        <v>10.900717314589118</v>
      </c>
      <c r="E87" s="52">
        <v>27.101061586993492</v>
      </c>
      <c r="F87" s="52"/>
      <c r="G87" s="52">
        <v>14.225650201045319</v>
      </c>
      <c r="H87" s="52">
        <v>7.829918905632641</v>
      </c>
      <c r="I87" s="52">
        <v>10.27419036075143</v>
      </c>
      <c r="J87" s="52">
        <v>9.0202378426134118</v>
      </c>
      <c r="K87" s="52">
        <v>32.272755499307173</v>
      </c>
      <c r="L87" s="52">
        <v>7.1044895512091601</v>
      </c>
      <c r="M87" s="52">
        <v>14.360896793629337</v>
      </c>
      <c r="N87" s="52">
        <v>11.475904165400346</v>
      </c>
      <c r="O87" s="52">
        <v>30.47822945625639</v>
      </c>
      <c r="P87" s="52">
        <v>39.797194630547395</v>
      </c>
      <c r="Q87" s="52">
        <v>5.6855816994407604</v>
      </c>
      <c r="R87" s="52">
        <v>18.127405894057468</v>
      </c>
      <c r="S87" s="52">
        <v>75.15170512049248</v>
      </c>
      <c r="T87" s="52"/>
      <c r="U87" s="52">
        <v>14.910841811968872</v>
      </c>
      <c r="V87" s="52">
        <v>16.770875934295297</v>
      </c>
      <c r="W87" s="52">
        <v>16.399854617379784</v>
      </c>
      <c r="X87" s="52">
        <v>13.159887455395374</v>
      </c>
      <c r="Y87" s="52">
        <v>13.446555303760436</v>
      </c>
      <c r="Z87" s="52">
        <v>19.590412859849959</v>
      </c>
      <c r="AA87" s="52">
        <v>3.7643149074108306</v>
      </c>
      <c r="AB87" s="52">
        <v>5.4646595801237678</v>
      </c>
      <c r="AC87" s="52">
        <v>6.2368586853213097</v>
      </c>
      <c r="AD87" s="52">
        <v>11.185873193695439</v>
      </c>
      <c r="AE87" s="52">
        <v>19.513390531871003</v>
      </c>
    </row>
    <row r="88" spans="1:32">
      <c r="A88" s="45" t="s">
        <v>71</v>
      </c>
      <c r="B88" s="52">
        <v>59.179135454670785</v>
      </c>
      <c r="C88" s="52">
        <v>48.925211936315399</v>
      </c>
      <c r="D88" s="52">
        <v>38.679964664671076</v>
      </c>
      <c r="E88" s="52">
        <v>96.16505724417047</v>
      </c>
      <c r="F88" s="52"/>
      <c r="G88" s="52">
        <v>50.478113616612426</v>
      </c>
      <c r="H88" s="52">
        <v>27.783583213535177</v>
      </c>
      <c r="I88" s="52">
        <v>36.45680450589218</v>
      </c>
      <c r="J88" s="52">
        <v>32.00729557056372</v>
      </c>
      <c r="K88" s="52">
        <v>114.51622919108998</v>
      </c>
      <c r="L88" s="52">
        <v>25.209479052677661</v>
      </c>
      <c r="M88" s="52">
        <v>50.958020880620232</v>
      </c>
      <c r="N88" s="52">
        <v>40.720950264323818</v>
      </c>
      <c r="O88" s="52">
        <v>108.14855613510333</v>
      </c>
      <c r="P88" s="52">
        <v>141.21585191484567</v>
      </c>
      <c r="Q88" s="52">
        <v>20.174644739951077</v>
      </c>
      <c r="R88" s="52">
        <v>64.323053172461982</v>
      </c>
      <c r="S88" s="52">
        <v>266.66734075013454</v>
      </c>
      <c r="T88" s="52"/>
      <c r="U88" s="52">
        <v>52.909438687631486</v>
      </c>
      <c r="V88" s="52">
        <v>59.509559766854274</v>
      </c>
      <c r="W88" s="52">
        <v>58.193032513283121</v>
      </c>
      <c r="X88" s="52">
        <v>46.696374841725522</v>
      </c>
      <c r="Y88" s="52">
        <v>47.713583335924127</v>
      </c>
      <c r="Z88" s="52">
        <v>69.514368212370826</v>
      </c>
      <c r="AA88" s="52">
        <v>13.357246445651334</v>
      </c>
      <c r="AB88" s="52">
        <v>19.390727542374663</v>
      </c>
      <c r="AC88" s="52">
        <v>22.1307888833982</v>
      </c>
      <c r="AD88" s="52">
        <v>39.691808106661234</v>
      </c>
      <c r="AE88" s="52">
        <v>69.24106317760679</v>
      </c>
    </row>
    <row r="89" spans="1:32">
      <c r="A89" s="47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  <c r="AC89" s="53"/>
      <c r="AD89" s="53"/>
      <c r="AE89" s="53"/>
    </row>
    <row r="90" spans="1:32"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32">
      <c r="A91" s="22" t="s">
        <v>149</v>
      </c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32">
      <c r="A92" s="3" t="s">
        <v>81</v>
      </c>
      <c r="B92" s="7" t="s">
        <v>0</v>
      </c>
      <c r="C92" s="7" t="s">
        <v>1</v>
      </c>
      <c r="D92" s="7" t="s">
        <v>2</v>
      </c>
      <c r="E92" s="7" t="s">
        <v>3</v>
      </c>
      <c r="F92" s="7" t="s">
        <v>4</v>
      </c>
      <c r="G92" s="7" t="s">
        <v>5</v>
      </c>
      <c r="H92" s="7" t="s">
        <v>6</v>
      </c>
      <c r="I92" s="7" t="s">
        <v>7</v>
      </c>
      <c r="J92" s="7" t="s">
        <v>8</v>
      </c>
      <c r="K92" s="7" t="s">
        <v>9</v>
      </c>
      <c r="L92" s="7" t="s">
        <v>10</v>
      </c>
      <c r="M92" s="7" t="s">
        <v>11</v>
      </c>
      <c r="N92" s="7" t="s">
        <v>12</v>
      </c>
      <c r="O92" s="7" t="s">
        <v>13</v>
      </c>
      <c r="P92" s="7" t="s">
        <v>14</v>
      </c>
      <c r="Q92" s="7" t="s">
        <v>15</v>
      </c>
      <c r="R92" s="7" t="s">
        <v>16</v>
      </c>
      <c r="S92" s="7" t="s">
        <v>17</v>
      </c>
      <c r="T92" s="7" t="s">
        <v>18</v>
      </c>
      <c r="U92" s="7" t="s">
        <v>19</v>
      </c>
      <c r="V92" s="7" t="s">
        <v>20</v>
      </c>
      <c r="W92" s="7" t="s">
        <v>21</v>
      </c>
      <c r="X92" s="7" t="s">
        <v>22</v>
      </c>
      <c r="Y92" s="7" t="s">
        <v>23</v>
      </c>
      <c r="Z92" s="7" t="s">
        <v>24</v>
      </c>
      <c r="AA92" s="7" t="s">
        <v>25</v>
      </c>
      <c r="AB92" s="7" t="s">
        <v>26</v>
      </c>
      <c r="AC92" s="7" t="s">
        <v>27</v>
      </c>
      <c r="AD92" s="7" t="s">
        <v>28</v>
      </c>
      <c r="AE92" s="7" t="s">
        <v>29</v>
      </c>
    </row>
    <row r="93" spans="1:32">
      <c r="A93" s="45" t="s">
        <v>72</v>
      </c>
      <c r="B93" s="52">
        <v>4.0010263709419362</v>
      </c>
      <c r="C93" s="52">
        <v>3.3284095237540812</v>
      </c>
      <c r="D93" s="52">
        <v>2.6571470573739338</v>
      </c>
      <c r="E93" s="52">
        <v>6.6699340218611383</v>
      </c>
      <c r="F93" s="52"/>
      <c r="G93" s="52">
        <v>3.0474616632671458</v>
      </c>
      <c r="H93" s="52">
        <v>1.8276052498940356</v>
      </c>
      <c r="I93" s="52"/>
      <c r="J93" s="52">
        <v>2.0581435963522279</v>
      </c>
      <c r="K93" s="52">
        <v>7.5203482767875682</v>
      </c>
      <c r="L93" s="52">
        <v>1.7549871290899757</v>
      </c>
      <c r="M93" s="52">
        <v>3.6067483278660868</v>
      </c>
      <c r="N93" s="52">
        <v>2.6143478978960686</v>
      </c>
      <c r="O93" s="52"/>
      <c r="P93" s="52">
        <v>9.0558523427117787</v>
      </c>
      <c r="Q93" s="52"/>
      <c r="R93" s="52"/>
      <c r="S93" s="52">
        <v>17.606845179486843</v>
      </c>
      <c r="T93" s="52"/>
      <c r="U93" s="52">
        <v>9.9797821014939654</v>
      </c>
      <c r="V93" s="52">
        <v>6.6638829026189379</v>
      </c>
      <c r="W93" s="52">
        <v>23.435660396128213</v>
      </c>
      <c r="X93" s="52">
        <v>4.1873313248699535</v>
      </c>
      <c r="Y93" s="52">
        <v>5.6825612561196683</v>
      </c>
      <c r="Z93" s="52">
        <v>10.389940456972564</v>
      </c>
      <c r="AA93" s="52">
        <v>5.2520584539805188</v>
      </c>
      <c r="AB93" s="52">
        <v>2.7669284771755249</v>
      </c>
      <c r="AC93" s="52">
        <v>2.2738672209739703</v>
      </c>
      <c r="AD93" s="52">
        <v>7.881110191407501</v>
      </c>
      <c r="AE93" s="52">
        <v>15.243559035458535</v>
      </c>
    </row>
    <row r="94" spans="1:32">
      <c r="A94" s="45" t="s">
        <v>73</v>
      </c>
      <c r="B94" s="52">
        <v>4.8623584369086021</v>
      </c>
      <c r="C94" s="52">
        <v>4.0449421295622505</v>
      </c>
      <c r="D94" s="52">
        <v>3.2291717711141552</v>
      </c>
      <c r="E94" s="52">
        <v>8.105822596011798</v>
      </c>
      <c r="F94" s="52"/>
      <c r="G94" s="52">
        <v>3.7035124379982669</v>
      </c>
      <c r="H94" s="52">
        <v>2.2210480467462244</v>
      </c>
      <c r="I94" s="52"/>
      <c r="J94" s="52">
        <v>2.5012161761224987</v>
      </c>
      <c r="K94" s="52">
        <v>9.1393121419293362</v>
      </c>
      <c r="L94" s="52">
        <v>2.1327968582690677</v>
      </c>
      <c r="M94" s="52">
        <v>4.3832010928928149</v>
      </c>
      <c r="N94" s="52">
        <v>3.1771589036931389</v>
      </c>
      <c r="O94" s="52"/>
      <c r="P94" s="52">
        <v>11.005376110934451</v>
      </c>
      <c r="Q94" s="52"/>
      <c r="R94" s="52"/>
      <c r="S94" s="52">
        <v>21.397207683404147</v>
      </c>
      <c r="T94" s="52"/>
      <c r="U94" s="52">
        <v>13.860808474297173</v>
      </c>
      <c r="V94" s="52">
        <v>9.2553929203040806</v>
      </c>
      <c r="W94" s="52">
        <v>32.549528327955855</v>
      </c>
      <c r="X94" s="52">
        <v>5.8157379512082681</v>
      </c>
      <c r="Y94" s="52">
        <v>7.8924461890550948</v>
      </c>
      <c r="Z94" s="52">
        <v>14.430472856906338</v>
      </c>
      <c r="AA94" s="52">
        <v>7.294525630528498</v>
      </c>
      <c r="AB94" s="52">
        <v>3.8429562182993404</v>
      </c>
      <c r="AC94" s="52">
        <v>3.1581489180194033</v>
      </c>
      <c r="AD94" s="52">
        <v>10.945986376954863</v>
      </c>
      <c r="AE94" s="52">
        <v>21.171609771470187</v>
      </c>
    </row>
    <row r="95" spans="1:32">
      <c r="A95" s="45" t="s">
        <v>74</v>
      </c>
      <c r="B95" s="52">
        <v>7.4685825590916135</v>
      </c>
      <c r="C95" s="52">
        <v>6.2130311110076173</v>
      </c>
      <c r="D95" s="52">
        <v>4.9600078404313432</v>
      </c>
      <c r="E95" s="52">
        <v>12.450543507474125</v>
      </c>
      <c r="F95" s="52"/>
      <c r="G95" s="52">
        <v>5.6885951047653389</v>
      </c>
      <c r="H95" s="52">
        <v>3.4115297998022003</v>
      </c>
      <c r="I95" s="52"/>
      <c r="J95" s="52">
        <v>3.8418680465241581</v>
      </c>
      <c r="K95" s="52">
        <v>14.037983450003463</v>
      </c>
      <c r="L95" s="52">
        <v>3.275975974301288</v>
      </c>
      <c r="M95" s="52">
        <v>6.7325968786833625</v>
      </c>
      <c r="N95" s="52">
        <v>4.8801160760726612</v>
      </c>
      <c r="O95" s="52"/>
      <c r="P95" s="52">
        <v>16.904257706395317</v>
      </c>
      <c r="Q95" s="52"/>
      <c r="R95" s="52"/>
      <c r="S95" s="52">
        <v>32.866111001708781</v>
      </c>
      <c r="T95" s="52"/>
      <c r="U95" s="52">
        <v>6.6531880676626436</v>
      </c>
      <c r="V95" s="52">
        <v>4.4425886017459586</v>
      </c>
      <c r="W95" s="52">
        <v>15.623773597418809</v>
      </c>
      <c r="X95" s="52">
        <v>2.7915542165799687</v>
      </c>
      <c r="Y95" s="52">
        <v>3.7883741707464456</v>
      </c>
      <c r="Z95" s="52">
        <v>6.9266269713150423</v>
      </c>
      <c r="AA95" s="52">
        <v>3.5013723026536789</v>
      </c>
      <c r="AB95" s="52">
        <v>1.8446189847836834</v>
      </c>
      <c r="AC95" s="52">
        <v>1.5159114806493135</v>
      </c>
      <c r="AD95" s="52">
        <v>5.2540734609383337</v>
      </c>
      <c r="AE95" s="52">
        <v>10.162372690305689</v>
      </c>
    </row>
    <row r="96" spans="1:32">
      <c r="A96" s="45" t="s">
        <v>75</v>
      </c>
      <c r="B96" s="52">
        <v>7.0536613058087463</v>
      </c>
      <c r="C96" s="52">
        <v>5.8678627159516372</v>
      </c>
      <c r="D96" s="52">
        <v>4.6844518492962681</v>
      </c>
      <c r="E96" s="52">
        <v>11.758846645947784</v>
      </c>
      <c r="F96" s="52"/>
      <c r="G96" s="52">
        <v>5.372562043389487</v>
      </c>
      <c r="H96" s="52">
        <v>3.2220003664798558</v>
      </c>
      <c r="I96" s="52"/>
      <c r="J96" s="52">
        <v>3.6284309328283721</v>
      </c>
      <c r="K96" s="52">
        <v>13.258095480558826</v>
      </c>
      <c r="L96" s="52">
        <v>3.0939773090623275</v>
      </c>
      <c r="M96" s="52">
        <v>6.3585637187565105</v>
      </c>
      <c r="N96" s="52">
        <v>4.6089985162908471</v>
      </c>
      <c r="O96" s="52"/>
      <c r="P96" s="52">
        <v>15.965132278262242</v>
      </c>
      <c r="Q96" s="52"/>
      <c r="R96" s="52"/>
      <c r="S96" s="52">
        <v>31.040215946058293</v>
      </c>
      <c r="T96" s="52"/>
      <c r="U96" s="52">
        <v>9.4253497625220781</v>
      </c>
      <c r="V96" s="52">
        <v>6.2936671858067754</v>
      </c>
      <c r="W96" s="52">
        <v>22.133679263009981</v>
      </c>
      <c r="X96" s="52">
        <v>3.9547018068216224</v>
      </c>
      <c r="Y96" s="52">
        <v>5.3668634085574647</v>
      </c>
      <c r="Z96" s="52">
        <v>9.8127215426963108</v>
      </c>
      <c r="AA96" s="52">
        <v>4.9602774287593787</v>
      </c>
      <c r="AB96" s="52">
        <v>2.6132102284435512</v>
      </c>
      <c r="AC96" s="52">
        <v>2.1475412642531944</v>
      </c>
      <c r="AD96" s="52">
        <v>7.4432707363293069</v>
      </c>
      <c r="AE96" s="52">
        <v>14.396694644599727</v>
      </c>
    </row>
    <row r="97" spans="1:31">
      <c r="A97" s="45" t="s">
        <v>76</v>
      </c>
      <c r="B97" s="52">
        <v>4.3862635273081612</v>
      </c>
      <c r="C97" s="52">
        <v>3.3392262377646627</v>
      </c>
      <c r="D97" s="52">
        <v>2.8842762886349376</v>
      </c>
      <c r="E97" s="52">
        <v>6.6501865475798239</v>
      </c>
      <c r="F97" s="52"/>
      <c r="G97" s="52">
        <v>4.22159347739799</v>
      </c>
      <c r="H97" s="52">
        <v>1.9628585644160623</v>
      </c>
      <c r="I97" s="52">
        <v>2.5521174874894439</v>
      </c>
      <c r="J97" s="52">
        <v>2.0444313013081059</v>
      </c>
      <c r="K97" s="52">
        <v>7.7099787669715347</v>
      </c>
      <c r="L97" s="52">
        <v>1.8005035980728157</v>
      </c>
      <c r="M97" s="52">
        <v>3.6645020931591747</v>
      </c>
      <c r="N97" s="52">
        <v>3.0707393192696126</v>
      </c>
      <c r="O97" s="52">
        <v>8.5663923860965188</v>
      </c>
      <c r="P97" s="52">
        <v>9.2691403765414968</v>
      </c>
      <c r="Q97" s="52">
        <v>1.296199339172039</v>
      </c>
      <c r="R97" s="52">
        <v>3.8380380028080623</v>
      </c>
      <c r="S97" s="52">
        <v>17.927656357165887</v>
      </c>
      <c r="T97" s="52"/>
      <c r="U97" s="52">
        <v>3.7268477637882693</v>
      </c>
      <c r="V97" s="52">
        <v>4.1612003018505401</v>
      </c>
      <c r="W97" s="52">
        <v>4.4307174066320663</v>
      </c>
      <c r="X97" s="52">
        <v>2.9526396713195697</v>
      </c>
      <c r="Y97" s="52">
        <v>3.4179320800892503</v>
      </c>
      <c r="Z97" s="52">
        <v>4.4113119620581038</v>
      </c>
      <c r="AA97" s="52">
        <v>1.0075655270454049</v>
      </c>
      <c r="AB97" s="52">
        <v>1.4161638831263423</v>
      </c>
      <c r="AC97" s="52">
        <v>1.4383794630907418</v>
      </c>
      <c r="AD97" s="52">
        <v>3.0424659468183699</v>
      </c>
      <c r="AE97" s="52">
        <v>4.8217703672266001</v>
      </c>
    </row>
    <row r="98" spans="1:31">
      <c r="A98" s="45" t="s">
        <v>77</v>
      </c>
      <c r="B98" s="52">
        <v>5.3305285922147778</v>
      </c>
      <c r="C98" s="52">
        <v>4.0580874417278894</v>
      </c>
      <c r="D98" s="52">
        <v>3.5051968785494036</v>
      </c>
      <c r="E98" s="52">
        <v>8.081823929350481</v>
      </c>
      <c r="F98" s="52"/>
      <c r="G98" s="52">
        <v>5.130408739893392</v>
      </c>
      <c r="H98" s="52">
        <v>2.3854183942556313</v>
      </c>
      <c r="I98" s="52">
        <v>3.1015316688239771</v>
      </c>
      <c r="J98" s="52">
        <v>2.4845519286730458</v>
      </c>
      <c r="K98" s="52">
        <v>9.369765862639019</v>
      </c>
      <c r="L98" s="52">
        <v>2.1881120115468247</v>
      </c>
      <c r="M98" s="52">
        <v>4.4533879604364968</v>
      </c>
      <c r="N98" s="52">
        <v>3.7318012560568206</v>
      </c>
      <c r="O98" s="52">
        <v>10.410546302547855</v>
      </c>
      <c r="P98" s="52">
        <v>11.264580318713627</v>
      </c>
      <c r="Q98" s="52">
        <v>1.5752422524660197</v>
      </c>
      <c r="R98" s="52">
        <v>4.6642822950792429</v>
      </c>
      <c r="S98" s="52">
        <v>21.787082378500212</v>
      </c>
      <c r="T98" s="52"/>
      <c r="U98" s="52">
        <v>4.5291552684926888</v>
      </c>
      <c r="V98" s="52">
        <v>5.0570142557211426</v>
      </c>
      <c r="W98" s="52">
        <v>5.3845524038931352</v>
      </c>
      <c r="X98" s="52">
        <v>3.5882773783397552</v>
      </c>
      <c r="Y98" s="52">
        <v>4.1537369028862416</v>
      </c>
      <c r="Z98" s="52">
        <v>5.3609693983345013</v>
      </c>
      <c r="AA98" s="52">
        <v>1.2244719946732352</v>
      </c>
      <c r="AB98" s="52">
        <v>1.7210324968549298</v>
      </c>
      <c r="AC98" s="52">
        <v>1.7480305975061099</v>
      </c>
      <c r="AD98" s="52">
        <v>3.6974412548139912</v>
      </c>
      <c r="AE98" s="52">
        <v>5.8597903768378812</v>
      </c>
    </row>
    <row r="99" spans="1:31">
      <c r="A99" s="45" t="s">
        <v>78</v>
      </c>
      <c r="B99" s="52">
        <v>8.1876919176418994</v>
      </c>
      <c r="C99" s="52">
        <v>6.2332223104940372</v>
      </c>
      <c r="D99" s="52">
        <v>5.3839824054518841</v>
      </c>
      <c r="E99" s="52">
        <v>12.41368155548234</v>
      </c>
      <c r="F99" s="52"/>
      <c r="G99" s="52">
        <v>7.8803078244762492</v>
      </c>
      <c r="H99" s="52">
        <v>3.6640026535766492</v>
      </c>
      <c r="I99" s="52">
        <v>4.7639526433136297</v>
      </c>
      <c r="J99" s="52">
        <v>3.8162717624417981</v>
      </c>
      <c r="K99" s="52">
        <v>14.391960365013533</v>
      </c>
      <c r="L99" s="52">
        <v>3.3609400497359232</v>
      </c>
      <c r="M99" s="52">
        <v>6.840403907230459</v>
      </c>
      <c r="N99" s="52">
        <v>5.7320467293032769</v>
      </c>
      <c r="O99" s="52">
        <v>15.990599120713503</v>
      </c>
      <c r="P99" s="52">
        <v>17.302395369544126</v>
      </c>
      <c r="Q99" s="52">
        <v>2.4195720997878061</v>
      </c>
      <c r="R99" s="52">
        <v>7.1643376052417169</v>
      </c>
      <c r="S99" s="52">
        <v>33.464958533376326</v>
      </c>
      <c r="T99" s="52"/>
      <c r="U99" s="52">
        <v>6.9567824924047699</v>
      </c>
      <c r="V99" s="52">
        <v>7.7675738967876748</v>
      </c>
      <c r="W99" s="52">
        <v>8.2706724923798554</v>
      </c>
      <c r="X99" s="52">
        <v>5.5115940531298637</v>
      </c>
      <c r="Y99" s="52">
        <v>6.3801398828332676</v>
      </c>
      <c r="Z99" s="52">
        <v>8.2344489958417917</v>
      </c>
      <c r="AA99" s="52">
        <v>1.8807889838180891</v>
      </c>
      <c r="AB99" s="52">
        <v>2.6435059151691727</v>
      </c>
      <c r="AC99" s="52">
        <v>2.6849749977693849</v>
      </c>
      <c r="AD99" s="52">
        <v>5.6792697673942909</v>
      </c>
      <c r="AE99" s="52">
        <v>9.0006380188229862</v>
      </c>
    </row>
    <row r="100" spans="1:31">
      <c r="A100" s="45" t="s">
        <v>79</v>
      </c>
      <c r="B100" s="52">
        <v>7.7328201444395734</v>
      </c>
      <c r="C100" s="52">
        <v>5.8869321821332576</v>
      </c>
      <c r="D100" s="52">
        <v>5.0848722718156685</v>
      </c>
      <c r="E100" s="52">
        <v>11.724032580177765</v>
      </c>
      <c r="F100" s="52"/>
      <c r="G100" s="52">
        <v>7.44251294533868</v>
      </c>
      <c r="H100" s="52">
        <v>3.4604469506001685</v>
      </c>
      <c r="I100" s="52">
        <v>4.4992886075739831</v>
      </c>
      <c r="J100" s="52">
        <v>3.6042566645283647</v>
      </c>
      <c r="K100" s="52">
        <v>13.59240701140167</v>
      </c>
      <c r="L100" s="52">
        <v>3.1742211580839266</v>
      </c>
      <c r="M100" s="52">
        <v>6.4603814679398788</v>
      </c>
      <c r="N100" s="52">
        <v>5.4135996887864275</v>
      </c>
      <c r="O100" s="52">
        <v>15.102232502896086</v>
      </c>
      <c r="P100" s="52">
        <v>16.341151182347229</v>
      </c>
      <c r="Q100" s="52">
        <v>2.2851514275773726</v>
      </c>
      <c r="R100" s="52">
        <v>6.7663188493949553</v>
      </c>
      <c r="S100" s="52">
        <v>31.605794170410974</v>
      </c>
      <c r="T100" s="52"/>
      <c r="U100" s="52">
        <v>6.5702945761600615</v>
      </c>
      <c r="V100" s="52">
        <v>7.3360420136328033</v>
      </c>
      <c r="W100" s="52">
        <v>7.8111906872476426</v>
      </c>
      <c r="X100" s="52">
        <v>5.2053943835115382</v>
      </c>
      <c r="Y100" s="52">
        <v>6.0256876671203079</v>
      </c>
      <c r="Z100" s="52">
        <v>7.7769796071839163</v>
      </c>
      <c r="AA100" s="52">
        <v>1.7763007069393066</v>
      </c>
      <c r="AB100" s="52">
        <v>2.4966444754375514</v>
      </c>
      <c r="AC100" s="52">
        <v>2.5358097201155299</v>
      </c>
      <c r="AD100" s="52">
        <v>5.36375478031683</v>
      </c>
      <c r="AE100" s="52">
        <v>8.5006025733328201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0"/>
  <sheetViews>
    <sheetView showGridLines="0" zoomScale="80" zoomScaleNormal="80" workbookViewId="0">
      <selection activeCell="T9" sqref="T9"/>
    </sheetView>
  </sheetViews>
  <sheetFormatPr defaultColWidth="9.140625" defaultRowHeight="12.75"/>
  <cols>
    <col min="1" max="1" width="28.28515625" style="20" customWidth="1"/>
    <col min="2" max="5" width="9.7109375" style="20" bestFit="1" customWidth="1"/>
    <col min="6" max="6" width="11.5703125" style="20" bestFit="1" customWidth="1"/>
    <col min="7" max="10" width="9.7109375" style="20" bestFit="1" customWidth="1"/>
    <col min="11" max="11" width="11.5703125" style="20" bestFit="1" customWidth="1"/>
    <col min="12" max="12" width="9.28515625" style="20" bestFit="1" customWidth="1"/>
    <col min="13" max="14" width="9.7109375" style="20" bestFit="1" customWidth="1"/>
    <col min="15" max="15" width="10.5703125" style="20" bestFit="1" customWidth="1"/>
    <col min="16" max="19" width="9.7109375" style="20" bestFit="1" customWidth="1"/>
    <col min="20" max="20" width="9.42578125" style="20" bestFit="1" customWidth="1"/>
    <col min="21" max="16384" width="9.140625" style="20"/>
  </cols>
  <sheetData>
    <row r="1" spans="1:23" ht="18.75">
      <c r="A1" s="4" t="s">
        <v>39</v>
      </c>
    </row>
    <row r="2" spans="1:23">
      <c r="C2" s="21"/>
    </row>
    <row r="3" spans="1:23">
      <c r="A3" s="22" t="s">
        <v>131</v>
      </c>
      <c r="T3" s="22"/>
    </row>
    <row r="4" spans="1:23">
      <c r="A4" s="29" t="s">
        <v>36</v>
      </c>
      <c r="B4" s="24" t="s">
        <v>0</v>
      </c>
      <c r="C4" s="24" t="s">
        <v>1</v>
      </c>
      <c r="D4" s="24" t="s">
        <v>2</v>
      </c>
      <c r="E4" s="24" t="s">
        <v>3</v>
      </c>
      <c r="F4" s="24" t="s">
        <v>5</v>
      </c>
      <c r="G4" s="24" t="s">
        <v>8</v>
      </c>
      <c r="H4" s="24" t="s">
        <v>9</v>
      </c>
      <c r="I4" s="24" t="s">
        <v>10</v>
      </c>
      <c r="J4" s="24" t="s">
        <v>12</v>
      </c>
      <c r="K4" s="24" t="s">
        <v>14</v>
      </c>
      <c r="L4" s="24" t="s">
        <v>16</v>
      </c>
      <c r="M4" s="24" t="s">
        <v>17</v>
      </c>
      <c r="N4" s="24" t="s">
        <v>19</v>
      </c>
      <c r="O4" s="24" t="s">
        <v>20</v>
      </c>
      <c r="P4" s="24" t="s">
        <v>22</v>
      </c>
      <c r="Q4" s="24" t="s">
        <v>23</v>
      </c>
      <c r="R4" s="24" t="s">
        <v>29</v>
      </c>
      <c r="S4" s="1" t="s">
        <v>33</v>
      </c>
      <c r="T4" s="1" t="s">
        <v>35</v>
      </c>
      <c r="U4" s="1" t="s">
        <v>229</v>
      </c>
    </row>
    <row r="5" spans="1:23" s="23" customFormat="1">
      <c r="A5" s="25" t="s">
        <v>37</v>
      </c>
      <c r="B5" s="32">
        <v>30.808378670204657</v>
      </c>
      <c r="C5" s="32">
        <v>267.89547542838352</v>
      </c>
      <c r="D5" s="32">
        <v>0.7956454533659304</v>
      </c>
      <c r="E5" s="32">
        <v>4.3627574353021155</v>
      </c>
      <c r="F5" s="32">
        <v>30.224432308719685</v>
      </c>
      <c r="G5" s="32">
        <v>4.4289911935331139</v>
      </c>
      <c r="H5" s="32">
        <v>186.24450206351972</v>
      </c>
      <c r="I5" s="32">
        <v>766.68596281850387</v>
      </c>
      <c r="J5" s="32">
        <v>24.573425749042155</v>
      </c>
      <c r="K5" s="32">
        <v>89.053529443733822</v>
      </c>
      <c r="L5" s="32">
        <v>2.082213841755316</v>
      </c>
      <c r="M5" s="32">
        <v>0.88318526934021424</v>
      </c>
      <c r="N5" s="32">
        <v>608.05864818256782</v>
      </c>
      <c r="O5" s="32">
        <v>33.937622117540243</v>
      </c>
      <c r="P5" s="32">
        <v>28.633774210945088</v>
      </c>
      <c r="Q5" s="32">
        <v>1.0512991839005603</v>
      </c>
      <c r="R5" s="32">
        <v>1.2593821605546733</v>
      </c>
      <c r="S5" s="9">
        <v>9.4942829016344383</v>
      </c>
      <c r="T5" s="9">
        <v>2079.7198433703575</v>
      </c>
      <c r="U5" s="9">
        <v>2079.7198433703575</v>
      </c>
      <c r="W5" s="56"/>
    </row>
    <row r="6" spans="1:23" s="23" customFormat="1">
      <c r="A6" s="25" t="s">
        <v>38</v>
      </c>
      <c r="B6" s="32">
        <v>8.4108012394864993</v>
      </c>
      <c r="C6" s="32">
        <v>94.902406264480391</v>
      </c>
      <c r="D6" s="32">
        <v>1.5853242035223416</v>
      </c>
      <c r="E6" s="32">
        <v>0.70328235084290636</v>
      </c>
      <c r="F6" s="32">
        <v>7.4215027034580041</v>
      </c>
      <c r="G6" s="32">
        <v>1.557905597210218</v>
      </c>
      <c r="H6" s="32">
        <v>51.19604574018333</v>
      </c>
      <c r="I6" s="32">
        <v>367.07056386473556</v>
      </c>
      <c r="J6" s="32">
        <v>3.9266927281757789</v>
      </c>
      <c r="K6" s="32">
        <v>15.59002094904984</v>
      </c>
      <c r="L6" s="32">
        <v>0.50613020375384388</v>
      </c>
      <c r="M6" s="11">
        <v>5.569848888888889E-2</v>
      </c>
      <c r="N6" s="32">
        <v>218.48440552489473</v>
      </c>
      <c r="O6" s="32">
        <v>2.4619677077879505</v>
      </c>
      <c r="P6" s="32">
        <v>9.8174650718060228</v>
      </c>
      <c r="Q6" s="11">
        <v>0.11146808163565824</v>
      </c>
      <c r="R6" s="32">
        <v>1.0561630829926751</v>
      </c>
      <c r="S6" s="9">
        <v>1.1331707694482966</v>
      </c>
      <c r="T6" s="9">
        <v>783.80168071991204</v>
      </c>
      <c r="U6" s="9">
        <v>783.80168071991204</v>
      </c>
      <c r="W6" s="56"/>
    </row>
    <row r="7" spans="1:23">
      <c r="A7" s="25" t="s">
        <v>39</v>
      </c>
      <c r="B7" s="32">
        <v>39.219179909691157</v>
      </c>
      <c r="C7" s="32">
        <v>362.79788169286394</v>
      </c>
      <c r="D7" s="32">
        <v>2.3809696568882721</v>
      </c>
      <c r="E7" s="32">
        <v>5.0660397861450219</v>
      </c>
      <c r="F7" s="32">
        <v>37.645935012177688</v>
      </c>
      <c r="G7" s="32">
        <v>5.9868967907433319</v>
      </c>
      <c r="H7" s="32">
        <v>237.44054780370305</v>
      </c>
      <c r="I7" s="32">
        <v>1133.7565266832394</v>
      </c>
      <c r="J7" s="32">
        <v>28.500118477217935</v>
      </c>
      <c r="K7" s="32">
        <v>104.64355039278367</v>
      </c>
      <c r="L7" s="32">
        <v>2.5883440455091598</v>
      </c>
      <c r="M7" s="32">
        <v>0.93888375822910308</v>
      </c>
      <c r="N7" s="32">
        <v>826.5430537074626</v>
      </c>
      <c r="O7" s="32">
        <v>36.399589825328192</v>
      </c>
      <c r="P7" s="32">
        <v>38.451239282751111</v>
      </c>
      <c r="Q7" s="32">
        <v>1.1627672655362185</v>
      </c>
      <c r="R7" s="32">
        <v>2.3155452435473487</v>
      </c>
      <c r="S7" s="32">
        <v>10.627453671082735</v>
      </c>
      <c r="T7" s="32">
        <v>2863.5215240902698</v>
      </c>
      <c r="U7" s="32">
        <v>2863.5215240902698</v>
      </c>
      <c r="W7" s="56"/>
    </row>
    <row r="8" spans="1:23">
      <c r="A8" s="25" t="s">
        <v>40</v>
      </c>
      <c r="B8" s="32">
        <v>36.950304374402634</v>
      </c>
      <c r="C8" s="32">
        <v>333.60298309360871</v>
      </c>
      <c r="D8" s="32">
        <v>1.9305148705682575</v>
      </c>
      <c r="E8" s="32">
        <v>5.0202153523824515</v>
      </c>
      <c r="F8" s="32">
        <v>37.626842792109684</v>
      </c>
      <c r="G8" s="32">
        <v>5.9861959733323769</v>
      </c>
      <c r="H8" s="32">
        <v>231.94850997074028</v>
      </c>
      <c r="I8" s="32">
        <v>1033.306380612549</v>
      </c>
      <c r="J8" s="32">
        <v>28.2086107690231</v>
      </c>
      <c r="K8" s="32">
        <v>104.60399993777708</v>
      </c>
      <c r="L8" s="32">
        <v>2.5883440455091598</v>
      </c>
      <c r="M8" s="32">
        <v>0.88136495410222249</v>
      </c>
      <c r="N8" s="32">
        <v>767.43158940421506</v>
      </c>
      <c r="O8" s="32">
        <v>36.395917592113435</v>
      </c>
      <c r="P8" s="32">
        <v>35.392182472016721</v>
      </c>
      <c r="Q8" s="32">
        <v>1.1125633268167308</v>
      </c>
      <c r="R8" s="32">
        <v>2.03571902104055</v>
      </c>
      <c r="S8" s="32">
        <v>10.229792062428189</v>
      </c>
      <c r="T8" s="32">
        <v>2662.9865195412672</v>
      </c>
      <c r="U8" s="32">
        <v>2662.9865195412672</v>
      </c>
      <c r="W8" s="56"/>
    </row>
    <row r="9" spans="1:23">
      <c r="A9" s="25" t="s">
        <v>41</v>
      </c>
      <c r="B9" s="32">
        <v>2.2688755352885241</v>
      </c>
      <c r="C9" s="32">
        <v>29.194898599255225</v>
      </c>
      <c r="D9" s="32">
        <v>0.45045478632001446</v>
      </c>
      <c r="E9" s="11">
        <v>4.5824433762569776E-2</v>
      </c>
      <c r="F9" s="32">
        <v>1.9092220068008599E-2</v>
      </c>
      <c r="G9" s="11">
        <v>7.0081741095489789E-4</v>
      </c>
      <c r="H9" s="32">
        <v>5.4920378329627244</v>
      </c>
      <c r="I9" s="32">
        <v>100.45014607069055</v>
      </c>
      <c r="J9" s="32">
        <v>0.29150770819483046</v>
      </c>
      <c r="K9" s="32">
        <v>3.9550455006602855E-2</v>
      </c>
      <c r="L9" s="11">
        <v>0</v>
      </c>
      <c r="M9" s="11">
        <v>5.7518804126880527E-2</v>
      </c>
      <c r="N9" s="32">
        <v>59.111464303247459</v>
      </c>
      <c r="O9" s="32">
        <v>3.6722332147675167E-3</v>
      </c>
      <c r="P9" s="32">
        <v>3.0590568107344032</v>
      </c>
      <c r="Q9" s="11">
        <v>5.020393871948782E-2</v>
      </c>
      <c r="R9" s="32">
        <v>0.27982622250679839</v>
      </c>
      <c r="S9" s="32">
        <v>0.39766160865454747</v>
      </c>
      <c r="T9" s="32">
        <v>200.53500454900299</v>
      </c>
      <c r="U9" s="32">
        <v>200.53500454900299</v>
      </c>
      <c r="W9" s="56"/>
    </row>
    <row r="10" spans="1:23">
      <c r="W10" s="56"/>
    </row>
    <row r="11" spans="1:23">
      <c r="K11" s="27"/>
    </row>
    <row r="12" spans="1:23">
      <c r="A12" s="22" t="s">
        <v>132</v>
      </c>
    </row>
    <row r="13" spans="1:23">
      <c r="A13" s="29" t="s">
        <v>57</v>
      </c>
      <c r="B13" s="24" t="s">
        <v>0</v>
      </c>
      <c r="C13" s="24" t="s">
        <v>1</v>
      </c>
      <c r="D13" s="24" t="s">
        <v>2</v>
      </c>
      <c r="E13" s="24" t="s">
        <v>3</v>
      </c>
      <c r="F13" s="24" t="s">
        <v>5</v>
      </c>
      <c r="G13" s="24" t="s">
        <v>8</v>
      </c>
      <c r="H13" s="24" t="s">
        <v>9</v>
      </c>
      <c r="I13" s="24" t="s">
        <v>10</v>
      </c>
      <c r="J13" s="24" t="s">
        <v>12</v>
      </c>
      <c r="K13" s="24" t="s">
        <v>14</v>
      </c>
      <c r="L13" s="24" t="s">
        <v>16</v>
      </c>
      <c r="M13" s="24" t="s">
        <v>17</v>
      </c>
      <c r="N13" s="24" t="s">
        <v>19</v>
      </c>
      <c r="O13" s="24" t="s">
        <v>20</v>
      </c>
      <c r="P13" s="24" t="s">
        <v>22</v>
      </c>
      <c r="Q13" s="24" t="s">
        <v>23</v>
      </c>
      <c r="R13" s="24" t="s">
        <v>29</v>
      </c>
      <c r="S13" s="1" t="s">
        <v>33</v>
      </c>
      <c r="T13" s="1" t="s">
        <v>35</v>
      </c>
      <c r="U13" s="1" t="s">
        <v>229</v>
      </c>
    </row>
    <row r="14" spans="1:23">
      <c r="A14" s="25" t="s">
        <v>60</v>
      </c>
      <c r="B14" s="32">
        <v>105.27152243419553</v>
      </c>
      <c r="C14" s="32">
        <v>220.05473818839624</v>
      </c>
      <c r="D14" s="32">
        <v>4.1074784480175692</v>
      </c>
      <c r="E14" s="32">
        <v>4.9367837077219505</v>
      </c>
      <c r="F14" s="32">
        <v>52.259503877930115</v>
      </c>
      <c r="G14" s="32">
        <v>0.7365812690208412</v>
      </c>
      <c r="H14" s="32">
        <v>48.10213811089595</v>
      </c>
      <c r="I14" s="32">
        <v>134.63275317427349</v>
      </c>
      <c r="J14" s="32">
        <v>15.131751297619942</v>
      </c>
      <c r="K14" s="32">
        <v>66.967989716886734</v>
      </c>
      <c r="L14" s="32">
        <v>5.803461985446547</v>
      </c>
      <c r="M14" s="32">
        <v>23.820674435195201</v>
      </c>
      <c r="N14" s="32">
        <v>122.67128986640266</v>
      </c>
      <c r="O14" s="32">
        <v>9.9589332873949097</v>
      </c>
      <c r="P14" s="32">
        <v>19.894425223168476</v>
      </c>
      <c r="Q14" s="32">
        <v>6.468391434980993</v>
      </c>
      <c r="R14" s="32">
        <v>407.14380420811005</v>
      </c>
      <c r="S14" s="9">
        <v>0.14445859493054675</v>
      </c>
      <c r="T14" s="9">
        <v>65.80360919775697</v>
      </c>
      <c r="U14" s="9">
        <v>65.80360919775697</v>
      </c>
    </row>
    <row r="15" spans="1:23">
      <c r="A15" s="25" t="s">
        <v>59</v>
      </c>
      <c r="B15" s="32">
        <v>6.4640328640698694</v>
      </c>
      <c r="C15" s="32">
        <v>19.257848680247509</v>
      </c>
      <c r="D15" s="32">
        <v>0.95841443897875411</v>
      </c>
      <c r="E15" s="32">
        <v>4.5062871238636816E-2</v>
      </c>
      <c r="F15" s="32">
        <v>2.651697231667861E-2</v>
      </c>
      <c r="G15" s="32">
        <v>8.6233223939325443E-5</v>
      </c>
      <c r="H15" s="32">
        <v>1.1389543411370229</v>
      </c>
      <c r="I15" s="32">
        <v>13.087966914747954</v>
      </c>
      <c r="J15" s="32">
        <v>0.15637147741381313</v>
      </c>
      <c r="K15" s="32">
        <v>2.5320393730219496E-2</v>
      </c>
      <c r="L15" s="32">
        <v>0</v>
      </c>
      <c r="M15" s="11">
        <v>1.5545622736994738</v>
      </c>
      <c r="N15" s="32">
        <v>9.4487634755830339</v>
      </c>
      <c r="O15" s="32">
        <v>1.0048249370020019E-3</v>
      </c>
      <c r="P15" s="32">
        <v>1.7195372741621153</v>
      </c>
      <c r="Q15" s="11">
        <v>0.29188336464818504</v>
      </c>
      <c r="R15" s="32">
        <v>55.965244501359678</v>
      </c>
      <c r="S15" s="9">
        <v>5.6155234528219074E-3</v>
      </c>
      <c r="T15" s="9">
        <v>4.9553112541050988</v>
      </c>
      <c r="U15" s="9">
        <v>4.9553112541050988</v>
      </c>
    </row>
    <row r="16" spans="1:23">
      <c r="A16" s="25" t="s">
        <v>58</v>
      </c>
      <c r="B16" s="32">
        <v>111.7355552982654</v>
      </c>
      <c r="C16" s="32">
        <v>239.31258686864376</v>
      </c>
      <c r="D16" s="32">
        <v>5.0658928869963233</v>
      </c>
      <c r="E16" s="32">
        <v>4.981846578960587</v>
      </c>
      <c r="F16" s="32">
        <v>52.286020850246793</v>
      </c>
      <c r="G16" s="32">
        <v>0.7366675022447805</v>
      </c>
      <c r="H16" s="32">
        <v>49.241092452032973</v>
      </c>
      <c r="I16" s="32">
        <v>147.72072008902146</v>
      </c>
      <c r="J16" s="32">
        <v>15.288122775033756</v>
      </c>
      <c r="K16" s="32">
        <v>66.99331011061696</v>
      </c>
      <c r="L16" s="32">
        <v>5.803461985446547</v>
      </c>
      <c r="M16" s="32">
        <v>25.375236708894676</v>
      </c>
      <c r="N16" s="32">
        <v>132.12005334198568</v>
      </c>
      <c r="O16" s="32">
        <v>9.959938112331912</v>
      </c>
      <c r="P16" s="32">
        <v>21.61396249733059</v>
      </c>
      <c r="Q16" s="32">
        <v>6.7602747996291779</v>
      </c>
      <c r="R16" s="32">
        <v>463.10904870946973</v>
      </c>
      <c r="S16" s="32">
        <v>0.15007411838336865</v>
      </c>
      <c r="T16" s="32">
        <v>70.758920451862068</v>
      </c>
      <c r="U16" s="32">
        <v>70.758920451862068</v>
      </c>
    </row>
    <row r="19" spans="1:20" ht="18.75">
      <c r="A19" s="4" t="s">
        <v>55</v>
      </c>
    </row>
    <row r="21" spans="1:20">
      <c r="A21" s="22" t="s">
        <v>133</v>
      </c>
    </row>
    <row r="22" spans="1:20">
      <c r="A22" s="3" t="s">
        <v>88</v>
      </c>
      <c r="B22" s="24" t="s">
        <v>0</v>
      </c>
      <c r="C22" s="24" t="s">
        <v>1</v>
      </c>
      <c r="D22" s="24" t="s">
        <v>2</v>
      </c>
      <c r="E22" s="24" t="s">
        <v>3</v>
      </c>
      <c r="F22" s="24" t="s">
        <v>5</v>
      </c>
      <c r="G22" s="24" t="s">
        <v>8</v>
      </c>
      <c r="H22" s="24" t="s">
        <v>9</v>
      </c>
      <c r="I22" s="24" t="s">
        <v>10</v>
      </c>
      <c r="J22" s="24" t="s">
        <v>12</v>
      </c>
      <c r="K22" s="24" t="s">
        <v>14</v>
      </c>
      <c r="L22" s="24" t="s">
        <v>16</v>
      </c>
      <c r="M22" s="24" t="s">
        <v>17</v>
      </c>
      <c r="N22" s="24" t="s">
        <v>19</v>
      </c>
      <c r="O22" s="24" t="s">
        <v>20</v>
      </c>
      <c r="P22" s="24" t="s">
        <v>22</v>
      </c>
      <c r="Q22" s="24" t="s">
        <v>23</v>
      </c>
      <c r="R22" s="24" t="s">
        <v>29</v>
      </c>
      <c r="S22" s="1" t="s">
        <v>35</v>
      </c>
    </row>
    <row r="23" spans="1:20">
      <c r="A23" s="25" t="s">
        <v>89</v>
      </c>
      <c r="B23" s="8">
        <v>21.716046461623009</v>
      </c>
      <c r="C23" s="8">
        <v>34.797418155847296</v>
      </c>
      <c r="D23" s="8">
        <v>0.42555311115071892</v>
      </c>
      <c r="E23" s="8">
        <v>5.7634127259897863</v>
      </c>
      <c r="F23" s="8">
        <v>1140.7859094599298</v>
      </c>
      <c r="G23" s="8">
        <v>46.053052236487169</v>
      </c>
      <c r="H23" s="8">
        <v>27.881698896630233</v>
      </c>
      <c r="I23" s="8">
        <v>20.496366748318529</v>
      </c>
      <c r="J23" s="8">
        <v>15.625064954615095</v>
      </c>
      <c r="K23" s="11">
        <v>1687.7991998836076</v>
      </c>
      <c r="L23" s="11"/>
      <c r="M23" s="11">
        <v>3.99525003501746</v>
      </c>
      <c r="N23" s="11">
        <v>17.029835246882921</v>
      </c>
      <c r="O23" s="11">
        <v>413.63170256054764</v>
      </c>
      <c r="P23" s="11">
        <v>2.9200515858711356</v>
      </c>
      <c r="Q23" s="11">
        <v>1.5691865931662867</v>
      </c>
      <c r="R23" s="11">
        <v>0.41385973968674689</v>
      </c>
      <c r="S23" s="11">
        <v>19.220533564638792</v>
      </c>
      <c r="T23" s="23"/>
    </row>
    <row r="26" spans="1:20">
      <c r="A26" s="22" t="s">
        <v>134</v>
      </c>
    </row>
    <row r="27" spans="1:20">
      <c r="A27" s="3" t="s">
        <v>88</v>
      </c>
      <c r="B27" s="24" t="s">
        <v>0</v>
      </c>
      <c r="C27" s="24" t="s">
        <v>1</v>
      </c>
      <c r="D27" s="24" t="s">
        <v>2</v>
      </c>
      <c r="E27" s="24" t="s">
        <v>3</v>
      </c>
      <c r="F27" s="24" t="s">
        <v>5</v>
      </c>
      <c r="G27" s="24" t="s">
        <v>8</v>
      </c>
      <c r="H27" s="24" t="s">
        <v>9</v>
      </c>
      <c r="I27" s="24" t="s">
        <v>10</v>
      </c>
      <c r="J27" s="24" t="s">
        <v>12</v>
      </c>
      <c r="K27" s="24" t="s">
        <v>14</v>
      </c>
      <c r="L27" s="24" t="s">
        <v>16</v>
      </c>
      <c r="M27" s="24" t="s">
        <v>17</v>
      </c>
      <c r="N27" s="24" t="s">
        <v>19</v>
      </c>
      <c r="O27" s="24" t="s">
        <v>20</v>
      </c>
      <c r="P27" s="24" t="s">
        <v>22</v>
      </c>
      <c r="Q27" s="24" t="s">
        <v>23</v>
      </c>
      <c r="R27" s="24" t="s">
        <v>29</v>
      </c>
      <c r="S27" s="1" t="s">
        <v>35</v>
      </c>
    </row>
    <row r="28" spans="1:20">
      <c r="A28" s="25" t="s">
        <v>89</v>
      </c>
      <c r="B28" s="8">
        <v>19.609589954845578</v>
      </c>
      <c r="C28" s="8">
        <v>58.146485738420836</v>
      </c>
      <c r="D28" s="8">
        <v>0.70471595206559046</v>
      </c>
      <c r="E28" s="8">
        <v>4.9046642298173078</v>
      </c>
      <c r="F28" s="8">
        <v>846.46314481926788</v>
      </c>
      <c r="G28" s="8">
        <v>13.6317034620002</v>
      </c>
      <c r="H28" s="8">
        <v>36.329853662309191</v>
      </c>
      <c r="I28" s="8">
        <v>27.629102376733378</v>
      </c>
      <c r="J28" s="8">
        <v>21.390713922868066</v>
      </c>
      <c r="K28" s="11">
        <v>408.4474063718331</v>
      </c>
      <c r="L28" s="11"/>
      <c r="M28" s="11">
        <v>3.9632880347373205</v>
      </c>
      <c r="N28" s="11">
        <v>32.169358781361836</v>
      </c>
      <c r="O28" s="11">
        <v>224.6020144903774</v>
      </c>
      <c r="P28" s="11">
        <v>3.9245493314108071</v>
      </c>
      <c r="Q28" s="11">
        <v>2.6064189312492014</v>
      </c>
      <c r="R28" s="11">
        <v>61.99346129315402</v>
      </c>
      <c r="S28" s="11">
        <v>28.987735240902516</v>
      </c>
    </row>
    <row r="29" spans="1:20">
      <c r="A29" s="30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</row>
    <row r="30" spans="1:20">
      <c r="A30" s="30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</row>
    <row r="31" spans="1:20" ht="18.75">
      <c r="A31" s="4" t="s">
        <v>56</v>
      </c>
    </row>
    <row r="33" spans="1:20">
      <c r="A33" s="22" t="s">
        <v>135</v>
      </c>
    </row>
    <row r="34" spans="1:20">
      <c r="A34" s="3" t="s">
        <v>88</v>
      </c>
      <c r="B34" s="24" t="s">
        <v>0</v>
      </c>
      <c r="C34" s="24" t="s">
        <v>1</v>
      </c>
      <c r="D34" s="24" t="s">
        <v>2</v>
      </c>
      <c r="E34" s="24" t="s">
        <v>3</v>
      </c>
      <c r="F34" s="24" t="s">
        <v>5</v>
      </c>
      <c r="G34" s="24" t="s">
        <v>8</v>
      </c>
      <c r="H34" s="24" t="s">
        <v>9</v>
      </c>
      <c r="I34" s="24" t="s">
        <v>10</v>
      </c>
      <c r="J34" s="24" t="s">
        <v>12</v>
      </c>
      <c r="K34" s="24" t="s">
        <v>14</v>
      </c>
      <c r="L34" s="24" t="s">
        <v>16</v>
      </c>
      <c r="M34" s="24" t="s">
        <v>17</v>
      </c>
      <c r="N34" s="24" t="s">
        <v>19</v>
      </c>
      <c r="O34" s="24" t="s">
        <v>20</v>
      </c>
      <c r="P34" s="24" t="s">
        <v>22</v>
      </c>
      <c r="Q34" s="24" t="s">
        <v>23</v>
      </c>
      <c r="R34" s="24" t="s">
        <v>29</v>
      </c>
      <c r="S34" s="1" t="s">
        <v>35</v>
      </c>
    </row>
    <row r="35" spans="1:20">
      <c r="A35" s="25" t="s">
        <v>89</v>
      </c>
      <c r="B35" s="11">
        <v>1.2562987460069348</v>
      </c>
      <c r="C35" s="11">
        <v>2.8002012851769829</v>
      </c>
      <c r="D35" s="11">
        <v>8.0510238841825649E-2</v>
      </c>
      <c r="E35" s="11">
        <v>5.2132461618395652E-2</v>
      </c>
      <c r="F35" s="11">
        <v>0.57855212327298777</v>
      </c>
      <c r="G35" s="11">
        <v>5.0911266369803171E-3</v>
      </c>
      <c r="H35" s="11">
        <v>0.64490815323658102</v>
      </c>
      <c r="I35" s="11">
        <v>1.8159657610176363</v>
      </c>
      <c r="J35" s="11">
        <v>0.15981782247523599</v>
      </c>
      <c r="K35" s="11">
        <v>0.63791056462262674</v>
      </c>
      <c r="L35" s="11"/>
      <c r="M35" s="11">
        <v>0.24476086862502353</v>
      </c>
      <c r="N35" s="11">
        <v>1.2179141712835575</v>
      </c>
      <c r="O35" s="11">
        <v>3.7459339034697052E-2</v>
      </c>
      <c r="P35" s="11">
        <v>0.2323099036098423</v>
      </c>
      <c r="Q35" s="11">
        <v>6.7751604209835115E-2</v>
      </c>
      <c r="R35" s="11">
        <v>5.0013623325611871E-2</v>
      </c>
      <c r="S35" s="11">
        <v>1.3460313650143176</v>
      </c>
      <c r="T35" s="23"/>
    </row>
    <row r="38" spans="1:20">
      <c r="A38" s="22" t="s">
        <v>136</v>
      </c>
    </row>
    <row r="39" spans="1:20">
      <c r="A39" s="3" t="s">
        <v>88</v>
      </c>
      <c r="B39" s="24" t="s">
        <v>0</v>
      </c>
      <c r="C39" s="24" t="s">
        <v>1</v>
      </c>
      <c r="D39" s="24" t="s">
        <v>2</v>
      </c>
      <c r="E39" s="24" t="s">
        <v>3</v>
      </c>
      <c r="F39" s="24" t="s">
        <v>5</v>
      </c>
      <c r="G39" s="24" t="s">
        <v>8</v>
      </c>
      <c r="H39" s="24" t="s">
        <v>9</v>
      </c>
      <c r="I39" s="24" t="s">
        <v>10</v>
      </c>
      <c r="J39" s="24" t="s">
        <v>12</v>
      </c>
      <c r="K39" s="24" t="s">
        <v>14</v>
      </c>
      <c r="L39" s="24" t="s">
        <v>16</v>
      </c>
      <c r="M39" s="24" t="s">
        <v>17</v>
      </c>
      <c r="N39" s="24" t="s">
        <v>19</v>
      </c>
      <c r="O39" s="24" t="s">
        <v>20</v>
      </c>
      <c r="P39" s="24" t="s">
        <v>22</v>
      </c>
      <c r="Q39" s="24" t="s">
        <v>23</v>
      </c>
      <c r="R39" s="24" t="s">
        <v>29</v>
      </c>
      <c r="S39" s="1" t="s">
        <v>35</v>
      </c>
    </row>
    <row r="40" spans="1:20">
      <c r="A40" s="25" t="s">
        <v>89</v>
      </c>
      <c r="B40" s="11">
        <v>1.1344377676442621</v>
      </c>
      <c r="C40" s="11">
        <v>4.679136347530739</v>
      </c>
      <c r="D40" s="11">
        <v>0.13332495552206325</v>
      </c>
      <c r="E40" s="11">
        <v>4.4364724837254704E-2</v>
      </c>
      <c r="F40" s="11">
        <v>0.42928567546855689</v>
      </c>
      <c r="G40" s="11">
        <v>1.5069734845461738E-3</v>
      </c>
      <c r="H40" s="11">
        <v>0.84031532366726513</v>
      </c>
      <c r="I40" s="11">
        <v>2.447921845851774</v>
      </c>
      <c r="J40" s="11">
        <v>0.21879059896859809</v>
      </c>
      <c r="K40" s="11">
        <v>0.15437435663867569</v>
      </c>
      <c r="L40" s="11"/>
      <c r="M40" s="11">
        <v>0.24280278167602337</v>
      </c>
      <c r="N40" s="11">
        <v>2.3006398695546397</v>
      </c>
      <c r="O40" s="11">
        <v>2.03404210958405E-2</v>
      </c>
      <c r="P40" s="11">
        <v>0.31222451045162808</v>
      </c>
      <c r="Q40" s="11">
        <v>0.1125354145925361</v>
      </c>
      <c r="R40" s="11">
        <v>7.4917111389320112</v>
      </c>
      <c r="S40" s="11">
        <v>2.030037340210483</v>
      </c>
    </row>
    <row r="41" spans="1:20">
      <c r="A41" s="30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</row>
    <row r="42" spans="1:20">
      <c r="A42" s="30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</row>
    <row r="43" spans="1:20">
      <c r="A43" s="22" t="s">
        <v>137</v>
      </c>
    </row>
    <row r="44" spans="1:20">
      <c r="A44" s="3" t="s">
        <v>88</v>
      </c>
      <c r="B44" s="24" t="s">
        <v>0</v>
      </c>
      <c r="C44" s="24" t="s">
        <v>1</v>
      </c>
      <c r="D44" s="24" t="s">
        <v>2</v>
      </c>
      <c r="E44" s="24" t="s">
        <v>3</v>
      </c>
      <c r="F44" s="24" t="s">
        <v>5</v>
      </c>
      <c r="G44" s="24" t="s">
        <v>8</v>
      </c>
      <c r="H44" s="24" t="s">
        <v>9</v>
      </c>
      <c r="I44" s="24" t="s">
        <v>10</v>
      </c>
      <c r="J44" s="24" t="s">
        <v>12</v>
      </c>
      <c r="K44" s="24" t="s">
        <v>14</v>
      </c>
      <c r="L44" s="24" t="s">
        <v>16</v>
      </c>
      <c r="M44" s="24" t="s">
        <v>17</v>
      </c>
      <c r="N44" s="24" t="s">
        <v>19</v>
      </c>
      <c r="O44" s="24" t="s">
        <v>20</v>
      </c>
      <c r="P44" s="24" t="s">
        <v>22</v>
      </c>
      <c r="Q44" s="24" t="s">
        <v>23</v>
      </c>
      <c r="R44" s="24" t="s">
        <v>29</v>
      </c>
    </row>
    <row r="45" spans="1:20">
      <c r="A45" s="25" t="s">
        <v>84</v>
      </c>
      <c r="B45" s="11">
        <v>1.5260234771227725</v>
      </c>
      <c r="C45" s="11">
        <v>3.1232755287154816</v>
      </c>
      <c r="D45" s="11">
        <v>0.10534968503705421</v>
      </c>
      <c r="E45" s="11">
        <v>4.1363163956341591E-2</v>
      </c>
      <c r="F45" s="11">
        <v>0.4048297050763987</v>
      </c>
      <c r="G45" s="11">
        <v>1.4921046893955551E-3</v>
      </c>
      <c r="H45" s="11">
        <v>0.49964502583031273</v>
      </c>
      <c r="I45" s="11">
        <v>1.1218465136655149</v>
      </c>
      <c r="J45" s="11">
        <v>0.12655572262838963</v>
      </c>
      <c r="K45" s="11">
        <v>0.17210131019674099</v>
      </c>
      <c r="L45" s="11"/>
      <c r="M45" s="11">
        <v>0.22767731827042961</v>
      </c>
      <c r="N45" s="11">
        <v>1.3340903297041469</v>
      </c>
      <c r="O45" s="11">
        <v>2.3498364355219681E-2</v>
      </c>
      <c r="P45" s="11">
        <v>0.19148813637123299</v>
      </c>
      <c r="Q45" s="11">
        <v>7.0257803655300377E-2</v>
      </c>
      <c r="R45" s="11">
        <v>7.0820654237738742E-2</v>
      </c>
    </row>
    <row r="46" spans="1:20">
      <c r="A46" s="25" t="s">
        <v>85</v>
      </c>
      <c r="B46" s="11">
        <v>0.5149727557040058</v>
      </c>
      <c r="C46" s="11">
        <v>0.74246782979946757</v>
      </c>
      <c r="D46" s="11">
        <v>3.8966594427590234E-2</v>
      </c>
      <c r="E46" s="11">
        <v>3.4573126499652981E-2</v>
      </c>
      <c r="F46" s="11">
        <v>0.46005809223722616</v>
      </c>
      <c r="G46" s="11">
        <v>7.0759603827005694E-4</v>
      </c>
      <c r="H46" s="11">
        <v>0.18488778552142324</v>
      </c>
      <c r="I46" s="11">
        <v>0.65158764111056144</v>
      </c>
      <c r="J46" s="11">
        <v>4.2707566567018351E-2</v>
      </c>
      <c r="K46" s="11">
        <v>0.19937671006173077</v>
      </c>
      <c r="L46" s="11"/>
      <c r="M46" s="11">
        <v>0.13223888022032906</v>
      </c>
      <c r="N46" s="11">
        <v>0.32622084219266517</v>
      </c>
      <c r="O46" s="11">
        <v>3.0725115873946426E-2</v>
      </c>
      <c r="P46" s="11">
        <v>6.1452338042160541E-2</v>
      </c>
      <c r="Q46" s="11">
        <v>8.7614651171774773E-3</v>
      </c>
      <c r="R46" s="11">
        <v>1.8809483632919087E-2</v>
      </c>
    </row>
    <row r="47" spans="1:20">
      <c r="A47" s="25" t="s">
        <v>86</v>
      </c>
      <c r="B47" s="11">
        <v>1.7279000051940256</v>
      </c>
      <c r="C47" s="11">
        <v>2.4961495136816456</v>
      </c>
      <c r="D47" s="11">
        <v>9.721443706083252E-2</v>
      </c>
      <c r="E47" s="11">
        <v>8.0461094399192384E-2</v>
      </c>
      <c r="F47" s="11">
        <v>0.87076857250533846</v>
      </c>
      <c r="G47" s="11">
        <v>1.3073679183275339E-2</v>
      </c>
      <c r="H47" s="11">
        <v>0.59428216774743192</v>
      </c>
      <c r="I47" s="11">
        <v>1.8446354346932796</v>
      </c>
      <c r="J47" s="11">
        <v>0.1432976864807009</v>
      </c>
      <c r="K47" s="11">
        <v>1.5422536736094088</v>
      </c>
      <c r="L47" s="11"/>
      <c r="M47" s="11">
        <v>0.37436640738431182</v>
      </c>
      <c r="N47" s="11">
        <v>1.1395030213370034</v>
      </c>
      <c r="O47" s="11">
        <v>5.8154536874925063E-2</v>
      </c>
      <c r="P47" s="11">
        <v>0.20619245202025013</v>
      </c>
      <c r="Q47" s="11">
        <v>5.6740916949339852E-2</v>
      </c>
      <c r="R47" s="11">
        <v>6.041073210617779E-2</v>
      </c>
    </row>
    <row r="48" spans="1:20" s="23" customFormat="1">
      <c r="A48" s="34" t="s">
        <v>87</v>
      </c>
      <c r="B48" s="57"/>
      <c r="C48" s="11">
        <v>4.8389122685113373</v>
      </c>
      <c r="D48" s="11"/>
      <c r="E48" s="11"/>
      <c r="F48" s="11"/>
      <c r="G48" s="11"/>
      <c r="H48" s="11">
        <v>1.3008176338471564</v>
      </c>
      <c r="I48" s="11">
        <v>3.645793454601189</v>
      </c>
      <c r="J48" s="11">
        <v>0.32671031422483504</v>
      </c>
      <c r="K48" s="11"/>
      <c r="L48" s="11"/>
      <c r="M48" s="11"/>
      <c r="N48" s="11">
        <v>2.0718424919004148</v>
      </c>
      <c r="O48" s="11"/>
      <c r="P48" s="11">
        <v>0.47010668800572564</v>
      </c>
      <c r="Q48" s="11">
        <v>0.13524623111752274</v>
      </c>
      <c r="R48" s="11"/>
    </row>
    <row r="49" spans="2:18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</row>
    <row r="50" spans="2:18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3"/>
  <sheetViews>
    <sheetView showGridLines="0" zoomScale="70" zoomScaleNormal="70" workbookViewId="0"/>
  </sheetViews>
  <sheetFormatPr defaultColWidth="9.140625" defaultRowHeight="12.75"/>
  <cols>
    <col min="1" max="1" width="30.28515625" style="20" customWidth="1"/>
    <col min="2" max="2" width="10.85546875" style="20" bestFit="1" customWidth="1"/>
    <col min="3" max="3" width="9.42578125" style="20" bestFit="1" customWidth="1"/>
    <col min="4" max="4" width="11.42578125" style="20" bestFit="1" customWidth="1"/>
    <col min="5" max="5" width="11.7109375" style="20" bestFit="1" customWidth="1"/>
    <col min="6" max="7" width="15" style="20" bestFit="1" customWidth="1"/>
    <col min="8" max="8" width="10.28515625" style="20" bestFit="1" customWidth="1"/>
    <col min="9" max="9" width="12.28515625" style="20" bestFit="1" customWidth="1"/>
    <col min="10" max="10" width="9.28515625" style="20" bestFit="1" customWidth="1"/>
    <col min="11" max="11" width="11.5703125" style="20" bestFit="1" customWidth="1"/>
    <col min="12" max="12" width="11.140625" style="20" bestFit="1" customWidth="1"/>
    <col min="13" max="13" width="12.28515625" style="20" bestFit="1" customWidth="1"/>
    <col min="14" max="14" width="9.42578125" style="20" bestFit="1" customWidth="1"/>
    <col min="15" max="15" width="10.42578125" style="20" bestFit="1" customWidth="1"/>
    <col min="16" max="16" width="12" style="20" bestFit="1" customWidth="1"/>
    <col min="17" max="17" width="11" style="20" bestFit="1" customWidth="1"/>
    <col min="18" max="18" width="9.42578125" style="20" bestFit="1" customWidth="1"/>
    <col min="19" max="19" width="10.140625" style="20" bestFit="1" customWidth="1"/>
    <col min="20" max="20" width="9.5703125" style="20" bestFit="1" customWidth="1"/>
    <col min="21" max="21" width="8.28515625" style="20" bestFit="1" customWidth="1"/>
    <col min="22" max="23" width="9.28515625" style="20" bestFit="1" customWidth="1"/>
    <col min="24" max="24" width="9.85546875" style="20" bestFit="1" customWidth="1"/>
    <col min="25" max="25" width="9.140625" style="20"/>
    <col min="26" max="26" width="11.140625" style="20" bestFit="1" customWidth="1"/>
    <col min="27" max="27" width="9.140625" style="20"/>
    <col min="28" max="28" width="15.28515625" style="20" bestFit="1" customWidth="1"/>
    <col min="29" max="29" width="12.5703125" style="20" bestFit="1" customWidth="1"/>
    <col min="30" max="30" width="8.7109375" style="20" bestFit="1" customWidth="1"/>
    <col min="31" max="31" width="10.140625" style="20" bestFit="1" customWidth="1"/>
    <col min="32" max="32" width="8.5703125" style="20" bestFit="1" customWidth="1"/>
    <col min="33" max="33" width="12.85546875" style="20" bestFit="1" customWidth="1"/>
    <col min="34" max="34" width="13.5703125" style="20" bestFit="1" customWidth="1"/>
    <col min="35" max="35" width="9" style="20" bestFit="1" customWidth="1"/>
    <col min="36" max="36" width="9.140625" style="20"/>
    <col min="37" max="37" width="12.85546875" style="20" bestFit="1" customWidth="1"/>
    <col min="38" max="38" width="11.85546875" style="20" bestFit="1" customWidth="1"/>
    <col min="39" max="39" width="13.7109375" style="20" bestFit="1" customWidth="1"/>
    <col min="40" max="40" width="12.28515625" style="20" bestFit="1" customWidth="1"/>
    <col min="41" max="41" width="8.7109375" style="20" bestFit="1" customWidth="1"/>
    <col min="42" max="16384" width="9.140625" style="20"/>
  </cols>
  <sheetData>
    <row r="1" spans="1:42" ht="18.75">
      <c r="A1" s="4" t="s">
        <v>39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</row>
    <row r="2" spans="1:42">
      <c r="C2" s="21"/>
    </row>
    <row r="3" spans="1:42">
      <c r="A3" s="22" t="s">
        <v>181</v>
      </c>
    </row>
    <row r="4" spans="1:42">
      <c r="A4" s="29" t="s">
        <v>36</v>
      </c>
      <c r="B4" s="10" t="s">
        <v>182</v>
      </c>
      <c r="C4" s="10" t="s">
        <v>183</v>
      </c>
      <c r="D4" s="10" t="s">
        <v>184</v>
      </c>
      <c r="E4" s="10" t="s">
        <v>185</v>
      </c>
      <c r="F4" s="10" t="s">
        <v>186</v>
      </c>
      <c r="G4" s="10" t="s">
        <v>187</v>
      </c>
      <c r="H4" s="10" t="s">
        <v>188</v>
      </c>
      <c r="I4" s="10" t="s">
        <v>189</v>
      </c>
      <c r="J4" s="10" t="s">
        <v>190</v>
      </c>
      <c r="K4" s="10" t="s">
        <v>191</v>
      </c>
      <c r="L4" s="10" t="s">
        <v>192</v>
      </c>
      <c r="M4" s="10" t="s">
        <v>117</v>
      </c>
      <c r="N4" s="10" t="s">
        <v>193</v>
      </c>
      <c r="O4" s="10" t="s">
        <v>98</v>
      </c>
      <c r="P4" s="10" t="s">
        <v>194</v>
      </c>
      <c r="Q4" s="10" t="s">
        <v>195</v>
      </c>
      <c r="R4" s="10" t="s">
        <v>196</v>
      </c>
      <c r="S4" s="10" t="s">
        <v>197</v>
      </c>
      <c r="T4" s="10" t="s">
        <v>198</v>
      </c>
      <c r="U4" s="10" t="s">
        <v>199</v>
      </c>
      <c r="V4" s="10" t="s">
        <v>105</v>
      </c>
      <c r="W4" s="10" t="s">
        <v>200</v>
      </c>
      <c r="X4" s="10" t="s">
        <v>201</v>
      </c>
      <c r="Y4" s="10" t="s">
        <v>202</v>
      </c>
      <c r="Z4" s="10" t="s">
        <v>203</v>
      </c>
      <c r="AA4" s="10" t="s">
        <v>107</v>
      </c>
      <c r="AB4" s="10" t="s">
        <v>204</v>
      </c>
      <c r="AC4" s="10" t="s">
        <v>205</v>
      </c>
      <c r="AD4" s="10" t="s">
        <v>123</v>
      </c>
      <c r="AE4" s="10" t="s">
        <v>206</v>
      </c>
      <c r="AF4" s="10" t="s">
        <v>207</v>
      </c>
      <c r="AG4" s="10" t="s">
        <v>208</v>
      </c>
      <c r="AH4" s="10" t="s">
        <v>209</v>
      </c>
      <c r="AI4" s="10" t="s">
        <v>210</v>
      </c>
      <c r="AJ4" s="10" t="s">
        <v>211</v>
      </c>
      <c r="AK4" s="10" t="s">
        <v>126</v>
      </c>
      <c r="AL4" s="10" t="s">
        <v>212</v>
      </c>
      <c r="AM4" s="10" t="s">
        <v>128</v>
      </c>
      <c r="AN4" s="10" t="s">
        <v>213</v>
      </c>
      <c r="AO4" s="10" t="s">
        <v>214</v>
      </c>
    </row>
    <row r="5" spans="1:42" ht="15">
      <c r="A5" s="25" t="s">
        <v>37</v>
      </c>
      <c r="B5" s="37">
        <v>74.860579999999999</v>
      </c>
      <c r="C5" s="37">
        <v>1.2746008794355252</v>
      </c>
      <c r="D5" s="37">
        <v>1.9558403343000259</v>
      </c>
      <c r="E5" s="37">
        <v>240.27324999999999</v>
      </c>
      <c r="F5" s="37">
        <v>0.62745642999999995</v>
      </c>
      <c r="G5" s="37">
        <v>7.2768469999999992</v>
      </c>
      <c r="H5" s="37">
        <v>14.423924139042603</v>
      </c>
      <c r="I5" s="37">
        <v>34.617417933702249</v>
      </c>
      <c r="J5" s="37">
        <v>8.4945839999999997</v>
      </c>
      <c r="K5" s="37">
        <v>21.681000000000001</v>
      </c>
      <c r="L5" s="37">
        <v>20.235600000000002</v>
      </c>
      <c r="M5" s="37">
        <v>16.766639999999999</v>
      </c>
      <c r="N5" s="37">
        <v>14.136012000000003</v>
      </c>
      <c r="O5" s="37">
        <v>16.552755000000001</v>
      </c>
      <c r="P5" s="37">
        <v>33.625409000000005</v>
      </c>
      <c r="Q5" s="37">
        <v>29.778960000000001</v>
      </c>
      <c r="R5" s="37">
        <v>29.778960000000001</v>
      </c>
      <c r="S5" s="37">
        <v>36.577035000000002</v>
      </c>
      <c r="T5" s="37">
        <v>5.8128004991172526</v>
      </c>
      <c r="U5" s="37">
        <v>6.7322798507958002</v>
      </c>
      <c r="V5" s="37">
        <v>29.902623999999999</v>
      </c>
      <c r="W5" s="37">
        <v>13.164932800000003</v>
      </c>
      <c r="X5" s="37">
        <v>7.2316546000000006</v>
      </c>
      <c r="Y5" s="37">
        <v>45.292200000000001</v>
      </c>
      <c r="Z5" s="37">
        <v>14.333924</v>
      </c>
      <c r="AA5" s="37">
        <v>12.286977</v>
      </c>
      <c r="AB5" s="37">
        <v>14.093693999999999</v>
      </c>
      <c r="AC5" s="37">
        <v>158.00539999999998</v>
      </c>
      <c r="AD5" s="37">
        <v>7.8811379243536486</v>
      </c>
      <c r="AE5" s="37">
        <v>9.3819444444444429</v>
      </c>
      <c r="AF5" s="37">
        <v>0.51537100000000002</v>
      </c>
      <c r="AG5" s="37">
        <v>25.194686442187777</v>
      </c>
      <c r="AH5" s="37">
        <v>42.188374573604122</v>
      </c>
      <c r="AI5" s="37">
        <v>9.2109220000000001</v>
      </c>
      <c r="AJ5" s="37">
        <v>20.413755064187047</v>
      </c>
      <c r="AK5" s="37">
        <v>45.096448120608507</v>
      </c>
      <c r="AL5" s="37">
        <v>17.407275393955935</v>
      </c>
      <c r="AM5" s="37">
        <v>55.606987984461099</v>
      </c>
      <c r="AN5" s="37">
        <v>19.640437257204805</v>
      </c>
      <c r="AO5" s="37">
        <v>69.147204658901828</v>
      </c>
    </row>
    <row r="6" spans="1:42" ht="15">
      <c r="A6" s="25" t="s">
        <v>38</v>
      </c>
      <c r="B6" s="37">
        <v>7.8377519999999992</v>
      </c>
      <c r="C6" s="37">
        <v>0.68632355046528271</v>
      </c>
      <c r="D6" s="37">
        <v>0.83358966033103765</v>
      </c>
      <c r="E6" s="37">
        <v>56.292589999999997</v>
      </c>
      <c r="F6" s="37">
        <v>1.6475879999999998</v>
      </c>
      <c r="G6" s="37">
        <v>3.1578769999999996</v>
      </c>
      <c r="H6" s="37">
        <v>5.7695696556170413</v>
      </c>
      <c r="I6" s="37">
        <v>14.423924139042603</v>
      </c>
      <c r="J6" s="37">
        <v>2.8062465000000003</v>
      </c>
      <c r="K6" s="37">
        <v>11.5632</v>
      </c>
      <c r="L6" s="37">
        <v>11.5632</v>
      </c>
      <c r="M6" s="37">
        <v>57.816000000000003</v>
      </c>
      <c r="N6" s="37">
        <v>9.4240080000000006</v>
      </c>
      <c r="O6" s="37">
        <v>8.9240940000000002</v>
      </c>
      <c r="P6" s="37">
        <v>19.232245000000002</v>
      </c>
      <c r="Q6" s="37">
        <v>12.407900000000001</v>
      </c>
      <c r="R6" s="37">
        <v>12.407900000000001</v>
      </c>
      <c r="S6" s="37">
        <v>24.606369000000001</v>
      </c>
      <c r="T6" s="37">
        <v>4.2274912720852749</v>
      </c>
      <c r="U6" s="37">
        <v>0.82436079805662865</v>
      </c>
      <c r="V6" s="37">
        <v>14.016855</v>
      </c>
      <c r="W6" s="37">
        <v>8.4620927000000012</v>
      </c>
      <c r="X6" s="37">
        <v>6.9674501000000006</v>
      </c>
      <c r="Y6" s="37">
        <v>3.7743500000000001</v>
      </c>
      <c r="Z6" s="37">
        <v>6.5154199999999998</v>
      </c>
      <c r="AA6" s="37">
        <v>5.8201470000000004</v>
      </c>
      <c r="AB6" s="37">
        <v>7.0468469999999996</v>
      </c>
      <c r="AC6" s="37">
        <v>52.367503999999997</v>
      </c>
      <c r="AD6" s="37">
        <v>3.1524551697414593</v>
      </c>
      <c r="AE6" s="37">
        <v>4.3782407407407398</v>
      </c>
      <c r="AF6" s="37">
        <v>8.7613070000000004</v>
      </c>
      <c r="AG6" s="37">
        <v>1.3031734366648851</v>
      </c>
      <c r="AH6" s="37">
        <v>20.250419795329979</v>
      </c>
      <c r="AI6" s="37">
        <v>3.9475380000000002</v>
      </c>
      <c r="AJ6" s="37">
        <v>8.5952652901840203</v>
      </c>
      <c r="AK6" s="37">
        <v>2.5994864588307531</v>
      </c>
      <c r="AL6" s="37">
        <v>8.1233951838461032</v>
      </c>
      <c r="AM6" s="37">
        <v>10.188476827174993</v>
      </c>
      <c r="AN6" s="37">
        <v>8.5926913000271021</v>
      </c>
      <c r="AO6" s="37">
        <v>39.674625623960061</v>
      </c>
    </row>
    <row r="7" spans="1:42" ht="15">
      <c r="A7" s="25" t="s">
        <v>39</v>
      </c>
      <c r="B7" s="38">
        <v>82.698331999999994</v>
      </c>
      <c r="C7" s="38">
        <v>1.960924429900808</v>
      </c>
      <c r="D7" s="38">
        <v>2.7894299946310634</v>
      </c>
      <c r="E7" s="38">
        <v>296.56583999999998</v>
      </c>
      <c r="F7" s="38">
        <v>2.2750444299999999</v>
      </c>
      <c r="G7" s="38">
        <v>10.434723999999999</v>
      </c>
      <c r="H7" s="38">
        <v>20.193493794659645</v>
      </c>
      <c r="I7" s="38">
        <v>49.041342072744854</v>
      </c>
      <c r="J7" s="38">
        <v>11.3008305</v>
      </c>
      <c r="K7" s="38">
        <v>33.244199999999999</v>
      </c>
      <c r="L7" s="38">
        <v>31.7988</v>
      </c>
      <c r="M7" s="38">
        <v>74.582639999999998</v>
      </c>
      <c r="N7" s="38">
        <v>23.560020000000002</v>
      </c>
      <c r="O7" s="38">
        <v>25.476849000000001</v>
      </c>
      <c r="P7" s="38">
        <v>52.857654000000011</v>
      </c>
      <c r="Q7" s="38">
        <v>42.186860000000003</v>
      </c>
      <c r="R7" s="38">
        <v>42.186860000000003</v>
      </c>
      <c r="S7" s="38">
        <v>61.183404000000003</v>
      </c>
      <c r="T7" s="38">
        <v>10.040291771202527</v>
      </c>
      <c r="U7" s="38">
        <v>7.5566406488524285</v>
      </c>
      <c r="V7" s="38">
        <v>43.919478999999995</v>
      </c>
      <c r="W7" s="38">
        <v>21.627025500000002</v>
      </c>
      <c r="X7" s="38">
        <v>14.199104700000001</v>
      </c>
      <c r="Y7" s="38">
        <v>49.066549999999999</v>
      </c>
      <c r="Z7" s="38">
        <v>20.849343999999999</v>
      </c>
      <c r="AA7" s="38">
        <v>18.107123999999999</v>
      </c>
      <c r="AB7" s="38">
        <v>21.140540999999999</v>
      </c>
      <c r="AC7" s="38">
        <v>210.37290399999998</v>
      </c>
      <c r="AD7" s="38">
        <v>11.033593094095108</v>
      </c>
      <c r="AE7" s="38">
        <v>13.760185185185183</v>
      </c>
      <c r="AF7" s="38">
        <v>9.2766780000000004</v>
      </c>
      <c r="AG7" s="38">
        <v>26.497859878852662</v>
      </c>
      <c r="AH7" s="38">
        <v>62.438794368934097</v>
      </c>
      <c r="AI7" s="38">
        <v>13.15846</v>
      </c>
      <c r="AJ7" s="38">
        <v>29.009020354371067</v>
      </c>
      <c r="AK7" s="38">
        <v>47.69593457943926</v>
      </c>
      <c r="AL7" s="38">
        <v>25.530670577802038</v>
      </c>
      <c r="AM7" s="38">
        <v>65.795464811636094</v>
      </c>
      <c r="AN7" s="38">
        <v>28.233128557231908</v>
      </c>
      <c r="AO7" s="38">
        <v>108.8218302828619</v>
      </c>
      <c r="AP7" s="33"/>
    </row>
    <row r="8" spans="1:42" ht="15">
      <c r="A8" s="25" t="s">
        <v>40</v>
      </c>
      <c r="B8" s="37">
        <v>81.522669199999996</v>
      </c>
      <c r="C8" s="37">
        <v>1.8922920748542797</v>
      </c>
      <c r="D8" s="37">
        <v>2.7060710285979597</v>
      </c>
      <c r="E8" s="37">
        <v>290.93658099999999</v>
      </c>
      <c r="F8" s="37">
        <v>2.1102856299999999</v>
      </c>
      <c r="G8" s="37">
        <v>10.118936299999998</v>
      </c>
      <c r="H8" s="37">
        <v>19.616536829097939</v>
      </c>
      <c r="I8" s="37">
        <v>47.598949658840596</v>
      </c>
      <c r="J8" s="37">
        <v>11.02020585</v>
      </c>
      <c r="K8" s="37">
        <v>32.087879999999998</v>
      </c>
      <c r="L8" s="37">
        <v>30.642480000000003</v>
      </c>
      <c r="M8" s="37">
        <v>68.80104</v>
      </c>
      <c r="N8" s="37">
        <v>22.617619200000004</v>
      </c>
      <c r="O8" s="37">
        <v>24.584439600000003</v>
      </c>
      <c r="P8" s="37">
        <v>50.934429500000007</v>
      </c>
      <c r="Q8" s="37">
        <v>40.946070000000006</v>
      </c>
      <c r="R8" s="37">
        <v>40.946070000000006</v>
      </c>
      <c r="S8" s="37">
        <v>58.722767099999999</v>
      </c>
      <c r="T8" s="37">
        <v>9.6175426439939997</v>
      </c>
      <c r="U8" s="37">
        <v>7.4742045690467656</v>
      </c>
      <c r="V8" s="37">
        <v>42.517793499999996</v>
      </c>
      <c r="W8" s="37">
        <v>20.780816230000003</v>
      </c>
      <c r="X8" s="37">
        <v>13.502359690000002</v>
      </c>
      <c r="Y8" s="37">
        <v>48.689115000000001</v>
      </c>
      <c r="Z8" s="37">
        <v>20.197801999999999</v>
      </c>
      <c r="AA8" s="37">
        <v>17.5251093</v>
      </c>
      <c r="AB8" s="37">
        <v>20.435856299999998</v>
      </c>
      <c r="AC8" s="37">
        <v>207.75452879999997</v>
      </c>
      <c r="AD8" s="37">
        <v>10.718347577120962</v>
      </c>
      <c r="AE8" s="37">
        <v>13.322361111111109</v>
      </c>
      <c r="AF8" s="37">
        <v>8.4005472999999995</v>
      </c>
      <c r="AG8" s="37">
        <v>26.367542535186175</v>
      </c>
      <c r="AH8" s="37">
        <v>60.413752389401104</v>
      </c>
      <c r="AI8" s="37">
        <v>12.7637062</v>
      </c>
      <c r="AJ8" s="37">
        <v>28.149493825352664</v>
      </c>
      <c r="AK8" s="37">
        <v>47.435985933556182</v>
      </c>
      <c r="AL8" s="37">
        <v>24.718331059417427</v>
      </c>
      <c r="AM8" s="37">
        <v>64.776617128918588</v>
      </c>
      <c r="AN8" s="37">
        <v>27.373859427229199</v>
      </c>
      <c r="AO8" s="37">
        <v>104.85436772046589</v>
      </c>
    </row>
    <row r="9" spans="1:42" ht="15">
      <c r="A9" s="25" t="s">
        <v>41</v>
      </c>
      <c r="B9" s="37">
        <v>1.1756628</v>
      </c>
      <c r="C9" s="37">
        <v>6.8632355046528273E-2</v>
      </c>
      <c r="D9" s="37">
        <v>8.3358966033103776E-2</v>
      </c>
      <c r="E9" s="37">
        <v>5.6292590000000002</v>
      </c>
      <c r="F9" s="37">
        <v>0.16475879999999998</v>
      </c>
      <c r="G9" s="37">
        <v>0.3157877</v>
      </c>
      <c r="H9" s="37">
        <v>0.57695696556170417</v>
      </c>
      <c r="I9" s="37">
        <v>1.4423924139042603</v>
      </c>
      <c r="J9" s="37">
        <v>0.28062465000000003</v>
      </c>
      <c r="K9" s="37">
        <v>1.15632</v>
      </c>
      <c r="L9" s="37">
        <v>1.15632</v>
      </c>
      <c r="M9" s="37">
        <v>5.781600000000001</v>
      </c>
      <c r="N9" s="37">
        <v>0.94240080000000015</v>
      </c>
      <c r="O9" s="37">
        <v>0.89240940000000002</v>
      </c>
      <c r="P9" s="37">
        <v>1.9232245000000003</v>
      </c>
      <c r="Q9" s="37">
        <v>1.2407900000000003</v>
      </c>
      <c r="R9" s="37">
        <v>1.2407900000000003</v>
      </c>
      <c r="S9" s="37">
        <v>2.4606369000000003</v>
      </c>
      <c r="T9" s="37">
        <v>0.42274912720852753</v>
      </c>
      <c r="U9" s="37">
        <v>8.2436079805662865E-2</v>
      </c>
      <c r="V9" s="37">
        <v>1.4016855000000001</v>
      </c>
      <c r="W9" s="37">
        <v>0.84620927000000012</v>
      </c>
      <c r="X9" s="37">
        <v>0.69674501000000011</v>
      </c>
      <c r="Y9" s="37">
        <v>0.37743500000000002</v>
      </c>
      <c r="Z9" s="37">
        <v>0.65154200000000007</v>
      </c>
      <c r="AA9" s="37">
        <v>0.58201470000000011</v>
      </c>
      <c r="AB9" s="37">
        <v>0.70468470000000005</v>
      </c>
      <c r="AC9" s="37">
        <v>2.6183752</v>
      </c>
      <c r="AD9" s="37">
        <v>0.31524551697414593</v>
      </c>
      <c r="AE9" s="37">
        <v>0.43782407407407398</v>
      </c>
      <c r="AF9" s="37">
        <v>0.87613070000000004</v>
      </c>
      <c r="AG9" s="37">
        <v>0.13031734366648851</v>
      </c>
      <c r="AH9" s="37">
        <v>2.0250419795329981</v>
      </c>
      <c r="AI9" s="37">
        <v>0.39475380000000004</v>
      </c>
      <c r="AJ9" s="37">
        <v>0.8595265290184021</v>
      </c>
      <c r="AK9" s="37">
        <v>0.25994864588307531</v>
      </c>
      <c r="AL9" s="37">
        <v>0.81233951838461038</v>
      </c>
      <c r="AM9" s="37">
        <v>1.0188476827174993</v>
      </c>
      <c r="AN9" s="37">
        <v>0.85926913000271021</v>
      </c>
      <c r="AO9" s="37">
        <v>3.9674625623960065</v>
      </c>
      <c r="AP9" s="54"/>
    </row>
    <row r="10" spans="1:42">
      <c r="B10" s="33"/>
      <c r="C10" s="33"/>
      <c r="D10" s="33"/>
      <c r="E10" s="33"/>
      <c r="F10" s="33"/>
      <c r="G10" s="33"/>
    </row>
    <row r="12" spans="1:42">
      <c r="A12" s="22" t="s">
        <v>215</v>
      </c>
    </row>
    <row r="13" spans="1:42">
      <c r="A13" s="29" t="s">
        <v>36</v>
      </c>
      <c r="B13" s="10" t="s">
        <v>182</v>
      </c>
      <c r="C13" s="10" t="s">
        <v>183</v>
      </c>
      <c r="D13" s="10" t="s">
        <v>184</v>
      </c>
      <c r="E13" s="10" t="s">
        <v>185</v>
      </c>
      <c r="F13" s="10" t="s">
        <v>186</v>
      </c>
      <c r="G13" s="10" t="s">
        <v>187</v>
      </c>
      <c r="H13" s="10" t="s">
        <v>188</v>
      </c>
      <c r="I13" s="10" t="s">
        <v>189</v>
      </c>
      <c r="J13" s="10" t="s">
        <v>190</v>
      </c>
      <c r="K13" s="10" t="s">
        <v>191</v>
      </c>
      <c r="L13" s="10" t="s">
        <v>192</v>
      </c>
      <c r="M13" s="10" t="s">
        <v>117</v>
      </c>
      <c r="N13" s="10" t="s">
        <v>193</v>
      </c>
      <c r="O13" s="10" t="s">
        <v>98</v>
      </c>
      <c r="P13" s="10" t="s">
        <v>194</v>
      </c>
      <c r="Q13" s="10" t="s">
        <v>195</v>
      </c>
      <c r="R13" s="10" t="s">
        <v>196</v>
      </c>
      <c r="S13" s="10" t="s">
        <v>197</v>
      </c>
      <c r="T13" s="10" t="s">
        <v>198</v>
      </c>
      <c r="U13" s="10" t="s">
        <v>199</v>
      </c>
      <c r="V13" s="10" t="s">
        <v>105</v>
      </c>
      <c r="W13" s="10" t="s">
        <v>200</v>
      </c>
      <c r="X13" s="10" t="s">
        <v>201</v>
      </c>
      <c r="Y13" s="10" t="s">
        <v>202</v>
      </c>
      <c r="Z13" s="10" t="s">
        <v>203</v>
      </c>
      <c r="AA13" s="10" t="s">
        <v>107</v>
      </c>
      <c r="AB13" s="10" t="s">
        <v>204</v>
      </c>
      <c r="AC13" s="10" t="s">
        <v>205</v>
      </c>
      <c r="AD13" s="10" t="s">
        <v>123</v>
      </c>
      <c r="AE13" s="10" t="s">
        <v>206</v>
      </c>
      <c r="AF13" s="10" t="s">
        <v>207</v>
      </c>
      <c r="AG13" s="10" t="s">
        <v>208</v>
      </c>
      <c r="AH13" s="10" t="s">
        <v>209</v>
      </c>
      <c r="AI13" s="10" t="s">
        <v>210</v>
      </c>
      <c r="AJ13" s="10" t="s">
        <v>211</v>
      </c>
      <c r="AK13" s="10" t="s">
        <v>126</v>
      </c>
      <c r="AL13" s="10" t="s">
        <v>212</v>
      </c>
      <c r="AM13" s="10" t="s">
        <v>128</v>
      </c>
      <c r="AN13" s="10" t="s">
        <v>213</v>
      </c>
      <c r="AO13" s="10" t="s">
        <v>214</v>
      </c>
    </row>
    <row r="14" spans="1:42" ht="15">
      <c r="A14" s="25" t="s">
        <v>216</v>
      </c>
      <c r="B14" s="39">
        <v>82.572815387098998</v>
      </c>
      <c r="C14" s="39">
        <v>1.9487824829664377</v>
      </c>
      <c r="D14" s="39">
        <v>2.6872887045050788</v>
      </c>
      <c r="E14" s="39">
        <v>288.52002711089955</v>
      </c>
      <c r="F14" s="39">
        <v>2.2494487890950596</v>
      </c>
      <c r="G14" s="39" t="s">
        <v>225</v>
      </c>
      <c r="H14" s="39">
        <v>3.9389689441350666</v>
      </c>
      <c r="I14" s="39">
        <v>3.9233073658195883</v>
      </c>
      <c r="J14" s="39">
        <v>2.3627194864148895</v>
      </c>
      <c r="K14" s="39">
        <v>12.241952027027027</v>
      </c>
      <c r="L14" s="39">
        <v>25.161126180257511</v>
      </c>
      <c r="M14" s="39">
        <v>41.336915036697249</v>
      </c>
      <c r="N14" s="39">
        <v>21.358852944937837</v>
      </c>
      <c r="O14" s="39">
        <v>3.1545707667744547</v>
      </c>
      <c r="P14" s="39">
        <v>29.876436334194391</v>
      </c>
      <c r="Q14" s="39">
        <v>41.173825917785919</v>
      </c>
      <c r="R14" s="39" t="s">
        <v>225</v>
      </c>
      <c r="S14" s="39">
        <v>4.5520053411956605</v>
      </c>
      <c r="T14" s="39">
        <v>3.7567536454166581</v>
      </c>
      <c r="U14" s="39">
        <v>2.5695189948257995</v>
      </c>
      <c r="V14" s="39">
        <v>10.720592982257012</v>
      </c>
      <c r="W14" s="39">
        <v>11.108831280022448</v>
      </c>
      <c r="X14" s="39">
        <v>9.4288213616474295</v>
      </c>
      <c r="Y14" s="39">
        <v>37.060376996966632</v>
      </c>
      <c r="Z14" s="39">
        <v>16.070735229197076</v>
      </c>
      <c r="AA14" s="39">
        <v>16.678770771844661</v>
      </c>
      <c r="AB14" s="39">
        <v>21.140540999999999</v>
      </c>
      <c r="AC14" s="39">
        <v>205.84434932893814</v>
      </c>
      <c r="AD14" s="39">
        <v>5.0423791535668059</v>
      </c>
      <c r="AE14" s="39">
        <v>12.510780450089326</v>
      </c>
      <c r="AF14" s="39">
        <v>9.2766780000000004</v>
      </c>
      <c r="AG14" s="39">
        <v>26.432953914666864</v>
      </c>
      <c r="AH14" s="39">
        <v>9.6729055303923346</v>
      </c>
      <c r="AI14" s="39">
        <v>12.699443953488373</v>
      </c>
      <c r="AJ14" s="39">
        <v>29.009020354371067</v>
      </c>
      <c r="AK14" s="39">
        <v>44.187975520048241</v>
      </c>
      <c r="AL14" s="39">
        <v>24.827170136028936</v>
      </c>
      <c r="AM14" s="39">
        <v>61.202478335000876</v>
      </c>
      <c r="AN14" s="39">
        <v>28.233128557231908</v>
      </c>
      <c r="AO14" s="39">
        <v>98.070584827693622</v>
      </c>
    </row>
    <row r="15" spans="1:42" ht="15">
      <c r="A15" s="25" t="s">
        <v>217</v>
      </c>
      <c r="B15" s="39" t="s">
        <v>225</v>
      </c>
      <c r="C15" s="39" t="s">
        <v>225</v>
      </c>
      <c r="D15" s="39" t="s">
        <v>225</v>
      </c>
      <c r="E15" s="39">
        <v>8.0458128891004321</v>
      </c>
      <c r="F15" s="39" t="s">
        <v>225</v>
      </c>
      <c r="G15" s="39">
        <v>10.434723999999999</v>
      </c>
      <c r="H15" s="39">
        <v>16.254524850524579</v>
      </c>
      <c r="I15" s="39">
        <v>45.118034706925265</v>
      </c>
      <c r="J15" s="39">
        <v>8.938111013585111</v>
      </c>
      <c r="K15" s="39">
        <v>21.002247972972974</v>
      </c>
      <c r="L15" s="39">
        <v>6.6376738197424885</v>
      </c>
      <c r="M15" s="39">
        <v>33.245724963302749</v>
      </c>
      <c r="N15" s="39">
        <v>2.2011670550621645</v>
      </c>
      <c r="O15" s="39">
        <v>22.322278233225546</v>
      </c>
      <c r="P15" s="39">
        <v>22.98121766580562</v>
      </c>
      <c r="Q15" s="39">
        <v>1.0130340822140838</v>
      </c>
      <c r="R15" s="39">
        <v>41.689016090302722</v>
      </c>
      <c r="S15" s="39">
        <v>56.631398658804343</v>
      </c>
      <c r="T15" s="39">
        <v>6.2835381257858689</v>
      </c>
      <c r="U15" s="39">
        <v>4.9871216540266285</v>
      </c>
      <c r="V15" s="39">
        <v>33.198886017742986</v>
      </c>
      <c r="W15" s="39">
        <v>10.518194219977554</v>
      </c>
      <c r="X15" s="39">
        <v>4.7702833383525718</v>
      </c>
      <c r="Y15" s="39">
        <v>12.006173003033368</v>
      </c>
      <c r="Z15" s="39">
        <v>4.7786087708029221</v>
      </c>
      <c r="AA15" s="39">
        <v>1.4283532281553377</v>
      </c>
      <c r="AB15" s="39" t="s">
        <v>225</v>
      </c>
      <c r="AC15" s="39">
        <v>4.5285546710618405</v>
      </c>
      <c r="AD15" s="39">
        <v>5.9912139405283025</v>
      </c>
      <c r="AE15" s="39">
        <v>1.2494047350958564</v>
      </c>
      <c r="AF15" s="39" t="s">
        <v>225</v>
      </c>
      <c r="AG15" s="39" t="s">
        <v>225</v>
      </c>
      <c r="AH15" s="39">
        <v>52.765888838541763</v>
      </c>
      <c r="AI15" s="39" t="s">
        <v>225</v>
      </c>
      <c r="AJ15" s="39" t="s">
        <v>225</v>
      </c>
      <c r="AK15" s="39">
        <v>3.5079590593910197</v>
      </c>
      <c r="AL15" s="39">
        <v>0.70350044177310167</v>
      </c>
      <c r="AM15" s="39">
        <v>4.5929864766352182</v>
      </c>
      <c r="AN15" s="39">
        <v>0</v>
      </c>
      <c r="AO15" s="39">
        <v>10.751245455168274</v>
      </c>
    </row>
    <row r="18" spans="1:41" ht="18.75">
      <c r="A18" s="4" t="s">
        <v>55</v>
      </c>
    </row>
    <row r="20" spans="1:41">
      <c r="A20" s="22" t="s">
        <v>218</v>
      </c>
    </row>
    <row r="21" spans="1:41">
      <c r="A21" s="29" t="s">
        <v>88</v>
      </c>
      <c r="B21" s="10" t="s">
        <v>182</v>
      </c>
      <c r="C21" s="10" t="s">
        <v>183</v>
      </c>
      <c r="D21" s="10" t="s">
        <v>184</v>
      </c>
      <c r="E21" s="10" t="s">
        <v>185</v>
      </c>
      <c r="F21" s="10" t="s">
        <v>186</v>
      </c>
      <c r="G21" s="10" t="s">
        <v>187</v>
      </c>
      <c r="H21" s="10" t="s">
        <v>188</v>
      </c>
      <c r="I21" s="10" t="s">
        <v>189</v>
      </c>
      <c r="J21" s="10" t="s">
        <v>190</v>
      </c>
      <c r="K21" s="10" t="s">
        <v>191</v>
      </c>
      <c r="L21" s="10" t="s">
        <v>192</v>
      </c>
      <c r="M21" s="10" t="s">
        <v>117</v>
      </c>
      <c r="N21" s="10" t="s">
        <v>193</v>
      </c>
      <c r="O21" s="10" t="s">
        <v>98</v>
      </c>
      <c r="P21" s="10" t="s">
        <v>194</v>
      </c>
      <c r="Q21" s="10" t="s">
        <v>195</v>
      </c>
      <c r="R21" s="10" t="s">
        <v>196</v>
      </c>
      <c r="S21" s="10" t="s">
        <v>197</v>
      </c>
      <c r="T21" s="10" t="s">
        <v>198</v>
      </c>
      <c r="U21" s="10" t="s">
        <v>199</v>
      </c>
      <c r="V21" s="10" t="s">
        <v>105</v>
      </c>
      <c r="W21" s="10" t="s">
        <v>200</v>
      </c>
      <c r="X21" s="10" t="s">
        <v>201</v>
      </c>
      <c r="Y21" s="10" t="s">
        <v>202</v>
      </c>
      <c r="Z21" s="10" t="s">
        <v>203</v>
      </c>
      <c r="AA21" s="10" t="s">
        <v>107</v>
      </c>
      <c r="AB21" s="10" t="s">
        <v>204</v>
      </c>
      <c r="AC21" s="10" t="s">
        <v>205</v>
      </c>
      <c r="AD21" s="10" t="s">
        <v>123</v>
      </c>
      <c r="AE21" s="10" t="s">
        <v>206</v>
      </c>
      <c r="AF21" s="10" t="s">
        <v>207</v>
      </c>
      <c r="AG21" s="10" t="s">
        <v>208</v>
      </c>
      <c r="AH21" s="10" t="s">
        <v>209</v>
      </c>
      <c r="AI21" s="10" t="s">
        <v>210</v>
      </c>
      <c r="AJ21" s="10" t="s">
        <v>211</v>
      </c>
      <c r="AK21" s="10" t="s">
        <v>126</v>
      </c>
      <c r="AL21" s="10" t="s">
        <v>212</v>
      </c>
      <c r="AM21" s="10" t="s">
        <v>128</v>
      </c>
      <c r="AN21" s="10" t="s">
        <v>213</v>
      </c>
      <c r="AO21" s="10" t="s">
        <v>214</v>
      </c>
    </row>
    <row r="22" spans="1:41" ht="15">
      <c r="A22" s="25" t="s">
        <v>220</v>
      </c>
      <c r="B22" s="40">
        <v>0.4162157923610027</v>
      </c>
      <c r="C22" s="40">
        <v>0.16960079829621241</v>
      </c>
      <c r="D22" s="40">
        <v>0.88189377003827496</v>
      </c>
      <c r="E22" s="40">
        <v>2.4647272364615538</v>
      </c>
      <c r="F22" s="40">
        <v>4.3502388855957322E-2</v>
      </c>
      <c r="G22" s="40"/>
      <c r="H22" s="40">
        <v>2.5125661060917808</v>
      </c>
      <c r="I22" s="40"/>
      <c r="J22" s="40">
        <v>0.56685546247993579</v>
      </c>
      <c r="K22" s="40">
        <v>0.39849683544303793</v>
      </c>
      <c r="L22" s="40">
        <v>0.54727385377942994</v>
      </c>
      <c r="M22" s="40">
        <v>1.907338055903639</v>
      </c>
      <c r="N22" s="40">
        <v>0.7743383947939263</v>
      </c>
      <c r="O22" s="40">
        <v>2.1898615265600827</v>
      </c>
      <c r="P22" s="40">
        <v>0.69160969290957397</v>
      </c>
      <c r="Q22" s="40">
        <v>0.70270442242025499</v>
      </c>
      <c r="R22" s="40"/>
      <c r="S22" s="40">
        <v>1.4915505607020965</v>
      </c>
      <c r="T22" s="40">
        <v>0.89974834404539172</v>
      </c>
      <c r="U22" s="40">
        <v>3.5678190032353299</v>
      </c>
      <c r="V22" s="40">
        <v>1.8453562605042015</v>
      </c>
      <c r="W22" s="40">
        <v>0.43857530621349777</v>
      </c>
      <c r="X22" s="40">
        <v>0.3151504760847853</v>
      </c>
      <c r="Y22" s="40">
        <v>1.9457726930245469</v>
      </c>
      <c r="Z22" s="40">
        <v>0.56470149779258416</v>
      </c>
      <c r="AA22" s="40">
        <v>0.50543263084438239</v>
      </c>
      <c r="AB22" s="40">
        <v>0.58723724999999993</v>
      </c>
      <c r="AC22" s="40">
        <v>0.48704083196547676</v>
      </c>
      <c r="AD22" s="40">
        <v>1.8288733787659717</v>
      </c>
      <c r="AE22" s="40">
        <v>0.43591792387965478</v>
      </c>
      <c r="AF22" s="40">
        <v>0.19303087935411378</v>
      </c>
      <c r="AG22" s="40">
        <v>0.70623293920182995</v>
      </c>
      <c r="AH22" s="40">
        <v>1.52386377627115</v>
      </c>
      <c r="AI22" s="40">
        <v>0.62150292839599464</v>
      </c>
      <c r="AJ22" s="40">
        <v>1.028506305774546</v>
      </c>
      <c r="AK22" s="40">
        <v>0.35190342548115466</v>
      </c>
      <c r="AL22" s="40">
        <v>0.72210291259763648</v>
      </c>
      <c r="AM22" s="40">
        <v>0.37235690329165871</v>
      </c>
      <c r="AN22" s="40">
        <v>0.90052081389486816</v>
      </c>
      <c r="AO22" s="40">
        <v>1.2660473076629581</v>
      </c>
    </row>
    <row r="25" spans="1:41">
      <c r="A25" s="22" t="s">
        <v>219</v>
      </c>
    </row>
    <row r="26" spans="1:41">
      <c r="A26" s="29" t="s">
        <v>88</v>
      </c>
      <c r="B26" s="10" t="s">
        <v>182</v>
      </c>
      <c r="C26" s="10" t="s">
        <v>183</v>
      </c>
      <c r="D26" s="10" t="s">
        <v>184</v>
      </c>
      <c r="E26" s="10" t="s">
        <v>185</v>
      </c>
      <c r="F26" s="10" t="s">
        <v>186</v>
      </c>
      <c r="G26" s="10" t="s">
        <v>187</v>
      </c>
      <c r="H26" s="10" t="s">
        <v>188</v>
      </c>
      <c r="I26" s="10" t="s">
        <v>189</v>
      </c>
      <c r="J26" s="10" t="s">
        <v>190</v>
      </c>
      <c r="K26" s="10" t="s">
        <v>191</v>
      </c>
      <c r="L26" s="10" t="s">
        <v>192</v>
      </c>
      <c r="M26" s="10" t="s">
        <v>117</v>
      </c>
      <c r="N26" s="10" t="s">
        <v>193</v>
      </c>
      <c r="O26" s="10" t="s">
        <v>98</v>
      </c>
      <c r="P26" s="10" t="s">
        <v>194</v>
      </c>
      <c r="Q26" s="10" t="s">
        <v>195</v>
      </c>
      <c r="R26" s="10" t="s">
        <v>196</v>
      </c>
      <c r="S26" s="10" t="s">
        <v>197</v>
      </c>
      <c r="T26" s="10" t="s">
        <v>198</v>
      </c>
      <c r="U26" s="10" t="s">
        <v>199</v>
      </c>
      <c r="V26" s="10" t="s">
        <v>105</v>
      </c>
      <c r="W26" s="10" t="s">
        <v>200</v>
      </c>
      <c r="X26" s="10" t="s">
        <v>201</v>
      </c>
      <c r="Y26" s="10" t="s">
        <v>202</v>
      </c>
      <c r="Z26" s="10" t="s">
        <v>203</v>
      </c>
      <c r="AA26" s="10" t="s">
        <v>107</v>
      </c>
      <c r="AB26" s="10" t="s">
        <v>204</v>
      </c>
      <c r="AC26" s="10" t="s">
        <v>205</v>
      </c>
      <c r="AD26" s="10" t="s">
        <v>123</v>
      </c>
      <c r="AE26" s="10" t="s">
        <v>206</v>
      </c>
      <c r="AF26" s="10" t="s">
        <v>207</v>
      </c>
      <c r="AG26" s="10" t="s">
        <v>208</v>
      </c>
      <c r="AH26" s="10" t="s">
        <v>209</v>
      </c>
      <c r="AI26" s="10" t="s">
        <v>210</v>
      </c>
      <c r="AJ26" s="10" t="s">
        <v>211</v>
      </c>
      <c r="AK26" s="10" t="s">
        <v>126</v>
      </c>
      <c r="AL26" s="10" t="s">
        <v>212</v>
      </c>
      <c r="AM26" s="10" t="s">
        <v>128</v>
      </c>
      <c r="AN26" s="10" t="s">
        <v>213</v>
      </c>
      <c r="AO26" s="10" t="s">
        <v>214</v>
      </c>
    </row>
    <row r="27" spans="1:41" ht="15">
      <c r="A27" s="25" t="s">
        <v>220</v>
      </c>
      <c r="B27" s="41"/>
      <c r="C27" s="41"/>
      <c r="D27" s="41"/>
      <c r="E27" s="41">
        <v>11.143785164959048</v>
      </c>
      <c r="F27" s="41"/>
      <c r="G27" s="41">
        <v>24.764567813042149</v>
      </c>
      <c r="H27" s="41">
        <v>5.98420053107405</v>
      </c>
      <c r="I27" s="41">
        <v>6.5107626893436086</v>
      </c>
      <c r="J27" s="41">
        <v>0.87861216523455166</v>
      </c>
      <c r="K27" s="41">
        <v>3.7510712578983703</v>
      </c>
      <c r="L27" s="41">
        <v>7.3090462643547989</v>
      </c>
      <c r="M27" s="41">
        <v>8.397590519556335</v>
      </c>
      <c r="N27" s="41">
        <v>11.547045287957385</v>
      </c>
      <c r="O27" s="41">
        <v>1.8642445847406064</v>
      </c>
      <c r="P27" s="41">
        <v>8.4681237599003705</v>
      </c>
      <c r="Q27" s="41">
        <v>3.0465816044812528</v>
      </c>
      <c r="R27" s="41">
        <v>4.5599666269399561</v>
      </c>
      <c r="S27" s="41">
        <v>6.2751725002431495</v>
      </c>
      <c r="T27" s="41">
        <v>22.635223796058604</v>
      </c>
      <c r="U27" s="41">
        <v>1.0993908535704484</v>
      </c>
      <c r="V27" s="41">
        <v>17.278883256274728</v>
      </c>
      <c r="W27" s="41">
        <v>52.756626908380085</v>
      </c>
      <c r="X27" s="41">
        <v>1.5336401304875247</v>
      </c>
      <c r="Y27" s="41">
        <v>7.0659419578447054</v>
      </c>
      <c r="Z27" s="41">
        <v>11.515968649137672</v>
      </c>
      <c r="AA27" s="41">
        <v>2.4560001997247789</v>
      </c>
      <c r="AB27" s="41"/>
      <c r="AC27" s="41">
        <v>3.2362376135541164</v>
      </c>
      <c r="AD27" s="41">
        <v>2.3966006130407469</v>
      </c>
      <c r="AE27" s="41">
        <v>10.656994618603665</v>
      </c>
      <c r="AF27" s="41"/>
      <c r="AG27" s="41"/>
      <c r="AH27" s="41">
        <v>30.567603484956152</v>
      </c>
      <c r="AI27" s="41"/>
      <c r="AJ27" s="41"/>
      <c r="AK27" s="41">
        <v>4.2427119075385455</v>
      </c>
      <c r="AL27" s="41">
        <v>10.170600575005084</v>
      </c>
      <c r="AM27" s="41">
        <v>7.6236695912705468</v>
      </c>
      <c r="AN27" s="41"/>
      <c r="AO27" s="41"/>
    </row>
    <row r="30" spans="1:41" ht="18.75">
      <c r="A30" s="4" t="s">
        <v>56</v>
      </c>
    </row>
    <row r="32" spans="1:41">
      <c r="A32" s="22" t="s">
        <v>226</v>
      </c>
    </row>
    <row r="33" spans="1:41">
      <c r="A33" s="29" t="s">
        <v>88</v>
      </c>
      <c r="B33" s="10" t="s">
        <v>182</v>
      </c>
      <c r="C33" s="10" t="s">
        <v>183</v>
      </c>
      <c r="D33" s="10" t="s">
        <v>184</v>
      </c>
      <c r="E33" s="10" t="s">
        <v>185</v>
      </c>
      <c r="F33" s="10" t="s">
        <v>186</v>
      </c>
      <c r="G33" s="10" t="s">
        <v>187</v>
      </c>
      <c r="H33" s="10" t="s">
        <v>188</v>
      </c>
      <c r="I33" s="10" t="s">
        <v>189</v>
      </c>
      <c r="J33" s="10" t="s">
        <v>190</v>
      </c>
      <c r="K33" s="10" t="s">
        <v>191</v>
      </c>
      <c r="L33" s="10" t="s">
        <v>192</v>
      </c>
      <c r="M33" s="10" t="s">
        <v>117</v>
      </c>
      <c r="N33" s="10" t="s">
        <v>193</v>
      </c>
      <c r="O33" s="10" t="s">
        <v>98</v>
      </c>
      <c r="P33" s="10" t="s">
        <v>194</v>
      </c>
      <c r="Q33" s="10" t="s">
        <v>195</v>
      </c>
      <c r="R33" s="10" t="s">
        <v>196</v>
      </c>
      <c r="S33" s="10" t="s">
        <v>197</v>
      </c>
      <c r="T33" s="10" t="s">
        <v>198</v>
      </c>
      <c r="U33" s="10" t="s">
        <v>199</v>
      </c>
      <c r="V33" s="10" t="s">
        <v>105</v>
      </c>
      <c r="W33" s="10" t="s">
        <v>200</v>
      </c>
      <c r="X33" s="10" t="s">
        <v>201</v>
      </c>
      <c r="Y33" s="10" t="s">
        <v>202</v>
      </c>
      <c r="Z33" s="10" t="s">
        <v>203</v>
      </c>
      <c r="AA33" s="10" t="s">
        <v>107</v>
      </c>
      <c r="AB33" s="10" t="s">
        <v>204</v>
      </c>
      <c r="AC33" s="10" t="s">
        <v>205</v>
      </c>
      <c r="AD33" s="10" t="s">
        <v>123</v>
      </c>
      <c r="AE33" s="10" t="s">
        <v>206</v>
      </c>
      <c r="AF33" s="10" t="s">
        <v>207</v>
      </c>
      <c r="AG33" s="10" t="s">
        <v>208</v>
      </c>
      <c r="AH33" s="10" t="s">
        <v>209</v>
      </c>
      <c r="AI33" s="10" t="s">
        <v>210</v>
      </c>
      <c r="AJ33" s="10" t="s">
        <v>211</v>
      </c>
      <c r="AK33" s="10" t="s">
        <v>126</v>
      </c>
      <c r="AL33" s="10" t="s">
        <v>212</v>
      </c>
      <c r="AM33" s="10" t="s">
        <v>128</v>
      </c>
      <c r="AN33" s="10" t="s">
        <v>213</v>
      </c>
      <c r="AO33" s="10" t="s">
        <v>214</v>
      </c>
    </row>
    <row r="34" spans="1:41" ht="15">
      <c r="A34" s="25" t="s">
        <v>227</v>
      </c>
      <c r="B34" s="42">
        <v>5.9298560961451299E-3</v>
      </c>
      <c r="C34" s="42">
        <v>5.8992723494054062E-3</v>
      </c>
      <c r="D34" s="42">
        <v>2.5389373663768623E-2</v>
      </c>
      <c r="E34" s="42">
        <v>4.5514922639224721E-2</v>
      </c>
      <c r="F34" s="42">
        <v>3.115000148361198E-3</v>
      </c>
      <c r="G34" s="42"/>
      <c r="H34" s="42">
        <v>1.4002982435290589E-2</v>
      </c>
      <c r="I34" s="42"/>
      <c r="J34" s="42">
        <v>2.9429954713253866E-3</v>
      </c>
      <c r="K34" s="42">
        <v>5.1041310297639409E-3</v>
      </c>
      <c r="L34" s="42">
        <v>1.574676516106387E-2</v>
      </c>
      <c r="M34" s="42">
        <v>8.1947983999913682E-2</v>
      </c>
      <c r="N34" s="42">
        <v>2.8079738309258973E-2</v>
      </c>
      <c r="O34" s="42">
        <v>9.497944731447383E-3</v>
      </c>
      <c r="P34" s="42">
        <v>1.4223421496262658E-2</v>
      </c>
      <c r="Q34" s="42">
        <v>2.0171481301488801E-2</v>
      </c>
      <c r="R34" s="42"/>
      <c r="S34" s="42">
        <v>4.462939542329283E-3</v>
      </c>
      <c r="T34" s="42">
        <v>1.4175024720821652E-2</v>
      </c>
      <c r="U34" s="42">
        <v>1.3234710248909607E-2</v>
      </c>
      <c r="V34" s="42">
        <v>1.0163272970150527E-2</v>
      </c>
      <c r="W34" s="42">
        <v>8.8144808798775627E-3</v>
      </c>
      <c r="X34" s="42">
        <v>1.0268980262590722E-2</v>
      </c>
      <c r="Y34" s="42">
        <v>1.1305064958305489E-2</v>
      </c>
      <c r="Z34" s="42">
        <v>1.3602298851938158E-2</v>
      </c>
      <c r="AA34" s="42">
        <v>1.4964503733087624E-2</v>
      </c>
      <c r="AB34" s="42">
        <v>5.68660990961911E-2</v>
      </c>
      <c r="AC34" s="42">
        <v>5.9313915901099776E-3</v>
      </c>
      <c r="AD34" s="42">
        <v>2.3879989361212408E-2</v>
      </c>
      <c r="AE34" s="42">
        <v>1.2610729488953198E-2</v>
      </c>
      <c r="AF34" s="42">
        <v>1.8230694161221857E-2</v>
      </c>
      <c r="AG34" s="42">
        <v>3.4647690300255419E-3</v>
      </c>
      <c r="AH34" s="42">
        <v>7.6564615375543394E-3</v>
      </c>
      <c r="AI34" s="42">
        <v>1.7994677810535199E-2</v>
      </c>
      <c r="AJ34" s="42">
        <v>3.0474260911838399E-2</v>
      </c>
      <c r="AK34" s="42">
        <v>1.7768568158538598E-3</v>
      </c>
      <c r="AL34" s="42">
        <v>2.2342895503425234E-2</v>
      </c>
      <c r="AM34" s="42">
        <v>5.3634688419163454E-3</v>
      </c>
      <c r="AN34" s="42">
        <v>2.7407155205495987E-2</v>
      </c>
      <c r="AO34" s="42">
        <v>4.1597715892721654E-2</v>
      </c>
    </row>
    <row r="35" spans="1:41" ht="15">
      <c r="A35" s="25" t="s">
        <v>228</v>
      </c>
      <c r="B35" s="42"/>
      <c r="C35" s="42"/>
      <c r="D35" s="42"/>
      <c r="E35" s="42">
        <v>0.21152555174227811</v>
      </c>
      <c r="F35" s="42"/>
      <c r="G35" s="42">
        <v>0.7494540259210124</v>
      </c>
      <c r="H35" s="42">
        <v>0.17097715803068717</v>
      </c>
      <c r="I35" s="42">
        <v>0.1763222190794472</v>
      </c>
      <c r="J35" s="42">
        <v>2.1817885982334508E-2</v>
      </c>
      <c r="K35" s="42">
        <v>0.13047204375298679</v>
      </c>
      <c r="L35" s="42">
        <v>0.26578350052199268</v>
      </c>
      <c r="M35" s="42">
        <v>0.65097600926793309</v>
      </c>
      <c r="N35" s="42">
        <v>0.46188181151829605</v>
      </c>
      <c r="O35" s="42">
        <v>6.5301222742326331E-2</v>
      </c>
      <c r="P35" s="42">
        <v>0.3081124842217271</v>
      </c>
      <c r="Q35" s="42">
        <v>8.9605341308272024E-2</v>
      </c>
      <c r="R35" s="42">
        <v>0.13411666549823403</v>
      </c>
      <c r="S35" s="42">
        <v>0.25237106794456143</v>
      </c>
      <c r="T35" s="42">
        <v>0.95306205457088888</v>
      </c>
      <c r="U35" s="42">
        <v>1.1993354766223076E-2</v>
      </c>
      <c r="V35" s="42">
        <v>0.55145372094493816</v>
      </c>
      <c r="W35" s="42">
        <v>2.0642296252807704</v>
      </c>
      <c r="X35" s="42">
        <v>7.5255174930355398E-2</v>
      </c>
      <c r="Y35" s="42">
        <v>5.4353399675728505E-2</v>
      </c>
      <c r="Z35" s="42">
        <v>0.35987402028555204</v>
      </c>
      <c r="AA35" s="42">
        <v>7.8942863562582302E-2</v>
      </c>
      <c r="AB35" s="42"/>
      <c r="AC35" s="42">
        <v>4.0279352271703518E-2</v>
      </c>
      <c r="AD35" s="42">
        <v>6.847430322973562E-2</v>
      </c>
      <c r="AE35" s="42">
        <v>0.339086192410117</v>
      </c>
      <c r="AF35" s="42"/>
      <c r="AG35" s="42"/>
      <c r="AH35" s="42">
        <v>0.99138173464722656</v>
      </c>
      <c r="AI35" s="42"/>
      <c r="AJ35" s="42"/>
      <c r="AK35" s="42">
        <v>2.3123296041085966E-2</v>
      </c>
      <c r="AL35" s="42">
        <v>0.32361001829561664</v>
      </c>
      <c r="AM35" s="42">
        <v>0</v>
      </c>
      <c r="AN35" s="42"/>
      <c r="AO35" s="42"/>
    </row>
    <row r="38" spans="1:41">
      <c r="A38" s="22" t="s">
        <v>230</v>
      </c>
    </row>
    <row r="39" spans="1:41">
      <c r="A39" s="29" t="s">
        <v>88</v>
      </c>
      <c r="B39" s="10" t="s">
        <v>182</v>
      </c>
      <c r="C39" s="10" t="s">
        <v>183</v>
      </c>
      <c r="D39" s="10" t="s">
        <v>184</v>
      </c>
      <c r="E39" s="10" t="s">
        <v>185</v>
      </c>
      <c r="F39" s="10" t="s">
        <v>186</v>
      </c>
      <c r="G39" s="10" t="s">
        <v>187</v>
      </c>
      <c r="H39" s="10" t="s">
        <v>188</v>
      </c>
      <c r="I39" s="10" t="s">
        <v>189</v>
      </c>
      <c r="J39" s="10" t="s">
        <v>190</v>
      </c>
      <c r="K39" s="10" t="s">
        <v>191</v>
      </c>
      <c r="L39" s="10" t="s">
        <v>192</v>
      </c>
      <c r="M39" s="10" t="s">
        <v>117</v>
      </c>
      <c r="N39" s="10" t="s">
        <v>193</v>
      </c>
      <c r="O39" s="10" t="s">
        <v>98</v>
      </c>
      <c r="P39" s="10" t="s">
        <v>194</v>
      </c>
      <c r="Q39" s="10" t="s">
        <v>195</v>
      </c>
      <c r="R39" s="10" t="s">
        <v>196</v>
      </c>
      <c r="S39" s="10" t="s">
        <v>197</v>
      </c>
      <c r="T39" s="10" t="s">
        <v>198</v>
      </c>
      <c r="U39" s="10" t="s">
        <v>199</v>
      </c>
      <c r="V39" s="10" t="s">
        <v>105</v>
      </c>
      <c r="W39" s="10" t="s">
        <v>200</v>
      </c>
      <c r="X39" s="10" t="s">
        <v>201</v>
      </c>
      <c r="Y39" s="10" t="s">
        <v>202</v>
      </c>
      <c r="Z39" s="10" t="s">
        <v>203</v>
      </c>
      <c r="AA39" s="10" t="s">
        <v>107</v>
      </c>
      <c r="AB39" s="10" t="s">
        <v>204</v>
      </c>
      <c r="AC39" s="10" t="s">
        <v>205</v>
      </c>
      <c r="AD39" s="10" t="s">
        <v>123</v>
      </c>
      <c r="AE39" s="10" t="s">
        <v>206</v>
      </c>
      <c r="AF39" s="10" t="s">
        <v>207</v>
      </c>
      <c r="AG39" s="10" t="s">
        <v>208</v>
      </c>
      <c r="AH39" s="10" t="s">
        <v>209</v>
      </c>
      <c r="AI39" s="10" t="s">
        <v>210</v>
      </c>
      <c r="AJ39" s="10" t="s">
        <v>211</v>
      </c>
      <c r="AK39" s="10" t="s">
        <v>126</v>
      </c>
      <c r="AL39" s="10" t="s">
        <v>212</v>
      </c>
      <c r="AM39" s="10" t="s">
        <v>128</v>
      </c>
      <c r="AN39" s="10" t="s">
        <v>213</v>
      </c>
      <c r="AO39" s="10" t="s">
        <v>214</v>
      </c>
    </row>
    <row r="40" spans="1:41">
      <c r="A40" s="25" t="s">
        <v>221</v>
      </c>
      <c r="B40" s="43">
        <v>47.438848769161041</v>
      </c>
      <c r="C40" s="43">
        <v>47.194178795243246</v>
      </c>
      <c r="D40" s="43">
        <v>203.11498931014899</v>
      </c>
      <c r="E40" s="43">
        <v>364.11938111379777</v>
      </c>
      <c r="F40" s="43">
        <v>24.920001186889586</v>
      </c>
      <c r="G40" s="43"/>
      <c r="H40" s="43">
        <v>112.02385948232471</v>
      </c>
      <c r="I40" s="43"/>
      <c r="J40" s="43">
        <v>23.543963770603092</v>
      </c>
      <c r="K40" s="43">
        <v>40.83304823811153</v>
      </c>
      <c r="L40" s="43">
        <v>125.97412128851096</v>
      </c>
      <c r="M40" s="43">
        <v>655.58387199930951</v>
      </c>
      <c r="N40" s="43">
        <v>224.63790647407177</v>
      </c>
      <c r="O40" s="43">
        <v>75.983557851579064</v>
      </c>
      <c r="P40" s="43">
        <v>113.78737197010126</v>
      </c>
      <c r="Q40" s="43">
        <v>161.3718504119104</v>
      </c>
      <c r="R40" s="43"/>
      <c r="S40" s="43">
        <v>35.703516338634266</v>
      </c>
      <c r="T40" s="43">
        <v>113.40019776657321</v>
      </c>
      <c r="U40" s="43">
        <v>105.87768199127686</v>
      </c>
      <c r="V40" s="43">
        <v>81.30618376120421</v>
      </c>
      <c r="W40" s="43">
        <v>70.5158470390205</v>
      </c>
      <c r="X40" s="43">
        <v>82.151842100725773</v>
      </c>
      <c r="Y40" s="43">
        <v>90.440519666443905</v>
      </c>
      <c r="Z40" s="43">
        <v>108.81839081550527</v>
      </c>
      <c r="AA40" s="43">
        <v>119.716029864701</v>
      </c>
      <c r="AB40" s="43">
        <v>454.9287927695288</v>
      </c>
      <c r="AC40" s="43">
        <v>47.451132720879819</v>
      </c>
      <c r="AD40" s="43">
        <v>191.03991488969928</v>
      </c>
      <c r="AE40" s="43">
        <v>100.88583591162559</v>
      </c>
      <c r="AF40" s="43">
        <v>145.84555328977487</v>
      </c>
      <c r="AG40" s="43">
        <v>27.718152240204336</v>
      </c>
      <c r="AH40" s="43">
        <v>61.251692300434712</v>
      </c>
      <c r="AI40" s="43">
        <v>143.95742248428158</v>
      </c>
      <c r="AJ40" s="43">
        <v>243.7940872947072</v>
      </c>
      <c r="AK40" s="43">
        <v>14.214854526830878</v>
      </c>
      <c r="AL40" s="43">
        <v>178.74316402740186</v>
      </c>
      <c r="AM40" s="43">
        <v>42.907750735330765</v>
      </c>
      <c r="AN40" s="43">
        <v>219.25724164396789</v>
      </c>
      <c r="AO40" s="43">
        <v>332.78172714177322</v>
      </c>
    </row>
    <row r="41" spans="1:41">
      <c r="A41" s="25" t="s">
        <v>222</v>
      </c>
      <c r="B41" s="43">
        <v>296.4928048072565</v>
      </c>
      <c r="C41" s="43">
        <v>294.96361747027032</v>
      </c>
      <c r="D41" s="43">
        <v>1269.4686831884312</v>
      </c>
      <c r="E41" s="43">
        <v>2275.7461319612362</v>
      </c>
      <c r="F41" s="43">
        <v>155.75000741805991</v>
      </c>
      <c r="G41" s="43"/>
      <c r="H41" s="43">
        <v>700.14912176452947</v>
      </c>
      <c r="I41" s="43"/>
      <c r="J41" s="43">
        <v>147.14977356626932</v>
      </c>
      <c r="K41" s="43">
        <v>255.20655148819705</v>
      </c>
      <c r="L41" s="43">
        <v>787.3382580531935</v>
      </c>
      <c r="M41" s="43">
        <v>4097.3991999956843</v>
      </c>
      <c r="N41" s="43">
        <v>1403.9869154629487</v>
      </c>
      <c r="O41" s="43">
        <v>474.89723657236914</v>
      </c>
      <c r="P41" s="43">
        <v>711.17107481313292</v>
      </c>
      <c r="Q41" s="43">
        <v>1008.57406507444</v>
      </c>
      <c r="R41" s="43"/>
      <c r="S41" s="43">
        <v>223.14697711646414</v>
      </c>
      <c r="T41" s="43">
        <v>708.75123604108262</v>
      </c>
      <c r="U41" s="43">
        <v>661.73551244548037</v>
      </c>
      <c r="V41" s="43">
        <v>508.16364850752632</v>
      </c>
      <c r="W41" s="43">
        <v>440.72404399387813</v>
      </c>
      <c r="X41" s="43">
        <v>513.44901312953607</v>
      </c>
      <c r="Y41" s="43">
        <v>565.25324791527441</v>
      </c>
      <c r="Z41" s="43">
        <v>680.11494259690789</v>
      </c>
      <c r="AA41" s="43">
        <v>748.22518665438122</v>
      </c>
      <c r="AB41" s="43">
        <v>2843.3049548095551</v>
      </c>
      <c r="AC41" s="43">
        <v>296.56957950549889</v>
      </c>
      <c r="AD41" s="43">
        <v>1193.9994680606203</v>
      </c>
      <c r="AE41" s="43">
        <v>630.53647444765988</v>
      </c>
      <c r="AF41" s="43">
        <v>911.53470806109283</v>
      </c>
      <c r="AG41" s="43">
        <v>173.2384515012771</v>
      </c>
      <c r="AH41" s="43">
        <v>382.82307687771697</v>
      </c>
      <c r="AI41" s="43">
        <v>899.73389052675998</v>
      </c>
      <c r="AJ41" s="43">
        <v>1523.71304559192</v>
      </c>
      <c r="AK41" s="43">
        <v>88.842840792692982</v>
      </c>
      <c r="AL41" s="43">
        <v>1117.1447751712617</v>
      </c>
      <c r="AM41" s="43">
        <v>268.17344209581728</v>
      </c>
      <c r="AN41" s="43">
        <v>1370.3577602747994</v>
      </c>
      <c r="AO41" s="43">
        <v>2079.8857946360827</v>
      </c>
    </row>
    <row r="42" spans="1:41">
      <c r="A42" s="25" t="s">
        <v>223</v>
      </c>
      <c r="B42" s="43">
        <v>171.96582678820877</v>
      </c>
      <c r="C42" s="43">
        <v>171.07889813275679</v>
      </c>
      <c r="D42" s="43">
        <v>736.2918362492901</v>
      </c>
      <c r="E42" s="43">
        <v>1319.932756537517</v>
      </c>
      <c r="F42" s="43">
        <v>90.335004302474744</v>
      </c>
      <c r="G42" s="43"/>
      <c r="H42" s="43">
        <v>406.0864906234271</v>
      </c>
      <c r="I42" s="43"/>
      <c r="J42" s="43">
        <v>85.346868668436215</v>
      </c>
      <c r="K42" s="43">
        <v>148.01979986315428</v>
      </c>
      <c r="L42" s="43">
        <v>456.65618967085226</v>
      </c>
      <c r="M42" s="43">
        <v>2376.4915359974966</v>
      </c>
      <c r="N42" s="43">
        <v>814.31241096851022</v>
      </c>
      <c r="O42" s="43">
        <v>275.44039721197413</v>
      </c>
      <c r="P42" s="43">
        <v>412.4792233916171</v>
      </c>
      <c r="Q42" s="43">
        <v>584.97295774317524</v>
      </c>
      <c r="R42" s="43"/>
      <c r="S42" s="43">
        <v>129.42524672754919</v>
      </c>
      <c r="T42" s="43">
        <v>411.07571690382792</v>
      </c>
      <c r="U42" s="43">
        <v>383.80659721837861</v>
      </c>
      <c r="V42" s="43">
        <v>294.73491613436528</v>
      </c>
      <c r="W42" s="43">
        <v>255.61994551644932</v>
      </c>
      <c r="X42" s="43">
        <v>297.80042761513096</v>
      </c>
      <c r="Y42" s="43">
        <v>327.84688379085918</v>
      </c>
      <c r="Z42" s="43">
        <v>394.46666670620658</v>
      </c>
      <c r="AA42" s="43">
        <v>433.97060825954111</v>
      </c>
      <c r="AB42" s="43">
        <v>1649.1168737895418</v>
      </c>
      <c r="AC42" s="43">
        <v>172.01035611318935</v>
      </c>
      <c r="AD42" s="43">
        <v>692.51969147515979</v>
      </c>
      <c r="AE42" s="43">
        <v>365.71115517964273</v>
      </c>
      <c r="AF42" s="43">
        <v>528.69013067543392</v>
      </c>
      <c r="AG42" s="43">
        <v>100.47830187074071</v>
      </c>
      <c r="AH42" s="43">
        <v>222.03738458907586</v>
      </c>
      <c r="AI42" s="43">
        <v>521.84565650552076</v>
      </c>
      <c r="AJ42" s="43">
        <v>883.75356644331362</v>
      </c>
      <c r="AK42" s="43">
        <v>51.528847659761936</v>
      </c>
      <c r="AL42" s="43">
        <v>647.94396959933181</v>
      </c>
      <c r="AM42" s="43">
        <v>155.54059641557402</v>
      </c>
      <c r="AN42" s="43">
        <v>794.80750095938367</v>
      </c>
      <c r="AO42" s="43">
        <v>1206.3337608889281</v>
      </c>
    </row>
    <row r="43" spans="1:41">
      <c r="A43" s="25" t="s">
        <v>224</v>
      </c>
      <c r="B43" s="43">
        <v>1203.7607875174613</v>
      </c>
      <c r="C43" s="43">
        <v>1197.5522869292975</v>
      </c>
      <c r="D43" s="43">
        <v>5154.0428537450307</v>
      </c>
      <c r="E43" s="43">
        <v>9239.5292957626189</v>
      </c>
      <c r="F43" s="43">
        <v>632.34503011732318</v>
      </c>
      <c r="G43" s="43"/>
      <c r="H43" s="43">
        <v>2842.6054343639894</v>
      </c>
      <c r="I43" s="43"/>
      <c r="J43" s="43">
        <v>597.42808067905344</v>
      </c>
      <c r="K43" s="43">
        <v>1036.1385990420799</v>
      </c>
      <c r="L43" s="43">
        <v>3196.5933276959654</v>
      </c>
      <c r="M43" s="43">
        <v>16635.440751982478</v>
      </c>
      <c r="N43" s="43">
        <v>5700.1868767795713</v>
      </c>
      <c r="O43" s="43">
        <v>1928.0827804838189</v>
      </c>
      <c r="P43" s="43">
        <v>2887.3545637413195</v>
      </c>
      <c r="Q43" s="43">
        <v>4094.8107042022266</v>
      </c>
      <c r="R43" s="43"/>
      <c r="S43" s="43">
        <v>905.9767270928445</v>
      </c>
      <c r="T43" s="43">
        <v>2877.5300183267955</v>
      </c>
      <c r="U43" s="43">
        <v>2686.6461805286503</v>
      </c>
      <c r="V43" s="43">
        <v>2063.1444129405568</v>
      </c>
      <c r="W43" s="43">
        <v>1789.3396186151451</v>
      </c>
      <c r="X43" s="43">
        <v>2084.6029933059167</v>
      </c>
      <c r="Y43" s="43">
        <v>2294.9281865360144</v>
      </c>
      <c r="Z43" s="43">
        <v>2761.2666669434461</v>
      </c>
      <c r="AA43" s="43">
        <v>3037.7942578167876</v>
      </c>
      <c r="AB43" s="43">
        <v>11543.818116526792</v>
      </c>
      <c r="AC43" s="43">
        <v>1204.0724927923254</v>
      </c>
      <c r="AD43" s="43">
        <v>4847.6378403261187</v>
      </c>
      <c r="AE43" s="43">
        <v>2559.9780862574994</v>
      </c>
      <c r="AF43" s="43">
        <v>3700.830914728037</v>
      </c>
      <c r="AG43" s="43">
        <v>703.348113095185</v>
      </c>
      <c r="AH43" s="43">
        <v>1554.2616921235308</v>
      </c>
      <c r="AI43" s="43">
        <v>3652.9195955386454</v>
      </c>
      <c r="AJ43" s="43">
        <v>6186.2749651031954</v>
      </c>
      <c r="AK43" s="43">
        <v>360.70193361833356</v>
      </c>
      <c r="AL43" s="43">
        <v>4535.6077871953221</v>
      </c>
      <c r="AM43" s="43">
        <v>1088.784174909018</v>
      </c>
      <c r="AN43" s="43">
        <v>5563.6525067156854</v>
      </c>
      <c r="AO43" s="43">
        <v>8444.3363262224957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5"/>
  <sheetViews>
    <sheetView showGridLines="0" zoomScale="70" zoomScaleNormal="70" workbookViewId="0"/>
  </sheetViews>
  <sheetFormatPr defaultColWidth="9.140625" defaultRowHeight="12.75"/>
  <cols>
    <col min="1" max="1" width="22.140625" style="20" customWidth="1"/>
    <col min="2" max="2" width="9.42578125" style="20" bestFit="1" customWidth="1"/>
    <col min="3" max="3" width="11.28515625" style="20" customWidth="1"/>
    <col min="4" max="4" width="8.7109375" style="20" bestFit="1" customWidth="1"/>
    <col min="5" max="5" width="10" style="20" bestFit="1" customWidth="1"/>
    <col min="6" max="6" width="10.7109375" style="20" bestFit="1" customWidth="1"/>
    <col min="7" max="7" width="9.42578125" style="20" bestFit="1" customWidth="1"/>
    <col min="8" max="8" width="14.42578125" style="20" bestFit="1" customWidth="1"/>
    <col min="9" max="9" width="9.85546875" style="20" bestFit="1" customWidth="1"/>
    <col min="10" max="10" width="10.42578125" style="20" bestFit="1" customWidth="1"/>
    <col min="11" max="11" width="23.28515625" style="20" bestFit="1" customWidth="1"/>
    <col min="12" max="12" width="12.42578125" style="20" bestFit="1" customWidth="1"/>
    <col min="13" max="13" width="11.85546875" style="20" bestFit="1" customWidth="1"/>
    <col min="14" max="14" width="10.5703125" style="20" bestFit="1" customWidth="1"/>
    <col min="15" max="15" width="9.42578125" style="20" bestFit="1" customWidth="1"/>
    <col min="16" max="16" width="12.140625" style="20" bestFit="1" customWidth="1"/>
    <col min="17" max="17" width="9.28515625" style="20" bestFit="1" customWidth="1"/>
    <col min="18" max="18" width="8.42578125" style="20" bestFit="1" customWidth="1"/>
    <col min="19" max="19" width="7.7109375" style="20" bestFit="1" customWidth="1"/>
    <col min="20" max="20" width="9.7109375" style="20" bestFit="1" customWidth="1"/>
    <col min="21" max="21" width="14" style="20" bestFit="1" customWidth="1"/>
    <col min="22" max="22" width="8.5703125" style="20" bestFit="1" customWidth="1"/>
    <col min="23" max="23" width="13.42578125" style="20" bestFit="1" customWidth="1"/>
    <col min="24" max="24" width="10.85546875" style="20" bestFit="1" customWidth="1"/>
    <col min="25" max="25" width="9.5703125" style="20" bestFit="1" customWidth="1"/>
    <col min="26" max="26" width="12.7109375" style="20" bestFit="1" customWidth="1"/>
    <col min="27" max="27" width="12.5703125" style="20" bestFit="1" customWidth="1"/>
    <col min="28" max="28" width="11.42578125" style="20" bestFit="1" customWidth="1"/>
    <col min="29" max="29" width="12.28515625" style="20" bestFit="1" customWidth="1"/>
    <col min="30" max="30" width="10.140625" style="20" bestFit="1" customWidth="1"/>
    <col min="31" max="31" width="19.5703125" style="20" bestFit="1" customWidth="1"/>
    <col min="32" max="32" width="12.42578125" style="20" bestFit="1" customWidth="1"/>
    <col min="33" max="33" width="18.7109375" style="20" bestFit="1" customWidth="1"/>
    <col min="34" max="34" width="17.42578125" style="20" bestFit="1" customWidth="1"/>
    <col min="35" max="35" width="8.7109375" style="20" bestFit="1" customWidth="1"/>
    <col min="36" max="36" width="9.7109375" style="20" bestFit="1" customWidth="1"/>
    <col min="37" max="37" width="10.7109375" style="20" bestFit="1" customWidth="1"/>
    <col min="38" max="38" width="12.85546875" style="20" bestFit="1" customWidth="1"/>
    <col min="39" max="39" width="10.28515625" style="20" bestFit="1" customWidth="1"/>
    <col min="40" max="40" width="13.7109375" style="20" bestFit="1" customWidth="1"/>
    <col min="41" max="41" width="17.5703125" style="20" customWidth="1"/>
    <col min="42" max="16384" width="9.140625" style="20"/>
  </cols>
  <sheetData>
    <row r="1" spans="1:42" ht="18.75">
      <c r="A1" s="4" t="s">
        <v>39</v>
      </c>
    </row>
    <row r="2" spans="1:42">
      <c r="C2" s="21"/>
    </row>
    <row r="3" spans="1:42">
      <c r="A3" s="22" t="s">
        <v>130</v>
      </c>
    </row>
    <row r="4" spans="1:42">
      <c r="A4" s="29" t="s">
        <v>36</v>
      </c>
      <c r="B4" s="10" t="s">
        <v>90</v>
      </c>
      <c r="C4" s="10" t="s">
        <v>91</v>
      </c>
      <c r="D4" s="10" t="s">
        <v>92</v>
      </c>
      <c r="E4" s="10" t="s">
        <v>93</v>
      </c>
      <c r="F4" s="10" t="s">
        <v>94</v>
      </c>
      <c r="G4" s="10" t="s">
        <v>95</v>
      </c>
      <c r="H4" s="10" t="s">
        <v>96</v>
      </c>
      <c r="I4" s="10" t="s">
        <v>97</v>
      </c>
      <c r="J4" s="10" t="s">
        <v>98</v>
      </c>
      <c r="K4" s="10" t="s">
        <v>99</v>
      </c>
      <c r="L4" s="10" t="s">
        <v>100</v>
      </c>
      <c r="M4" s="10" t="s">
        <v>101</v>
      </c>
      <c r="N4" s="10" t="s">
        <v>102</v>
      </c>
      <c r="O4" s="10" t="s">
        <v>103</v>
      </c>
      <c r="P4" s="10" t="s">
        <v>104</v>
      </c>
      <c r="Q4" s="10" t="s">
        <v>105</v>
      </c>
      <c r="R4" s="10" t="s">
        <v>106</v>
      </c>
      <c r="S4" s="10" t="s">
        <v>107</v>
      </c>
      <c r="T4" s="10" t="s">
        <v>108</v>
      </c>
      <c r="U4" s="10" t="s">
        <v>109</v>
      </c>
      <c r="V4" s="10" t="s">
        <v>110</v>
      </c>
      <c r="W4" s="10" t="s">
        <v>111</v>
      </c>
      <c r="X4" s="10" t="s">
        <v>112</v>
      </c>
      <c r="Y4" s="10" t="s">
        <v>113</v>
      </c>
      <c r="Z4" s="10" t="s">
        <v>114</v>
      </c>
      <c r="AA4" s="10" t="s">
        <v>115</v>
      </c>
      <c r="AB4" s="10" t="s">
        <v>116</v>
      </c>
      <c r="AC4" s="10" t="s">
        <v>117</v>
      </c>
      <c r="AD4" s="10" t="s">
        <v>118</v>
      </c>
      <c r="AE4" s="10" t="s">
        <v>119</v>
      </c>
      <c r="AF4" s="10" t="s">
        <v>120</v>
      </c>
      <c r="AG4" s="10" t="s">
        <v>121</v>
      </c>
      <c r="AH4" s="10" t="s">
        <v>122</v>
      </c>
      <c r="AI4" s="10" t="s">
        <v>123</v>
      </c>
      <c r="AJ4" s="10" t="s">
        <v>124</v>
      </c>
      <c r="AK4" s="10" t="s">
        <v>125</v>
      </c>
      <c r="AL4" s="10" t="s">
        <v>126</v>
      </c>
      <c r="AM4" s="10" t="s">
        <v>127</v>
      </c>
      <c r="AN4" s="10" t="s">
        <v>128</v>
      </c>
      <c r="AO4" s="10" t="s">
        <v>129</v>
      </c>
    </row>
    <row r="5" spans="1:42">
      <c r="A5" s="25" t="s">
        <v>37</v>
      </c>
      <c r="B5" s="26">
        <v>218.69434824003369</v>
      </c>
      <c r="C5" s="26">
        <v>143.30858037539403</v>
      </c>
      <c r="D5" s="26">
        <v>1.7173994948768678</v>
      </c>
      <c r="E5" s="26">
        <v>0.88903467574434891</v>
      </c>
      <c r="F5" s="26"/>
      <c r="G5" s="26">
        <v>154.97625374257134</v>
      </c>
      <c r="H5" s="26">
        <v>88.646724074289196</v>
      </c>
      <c r="I5" s="26">
        <v>22.396501403823322</v>
      </c>
      <c r="J5" s="26">
        <v>67.043934321677597</v>
      </c>
      <c r="K5" s="26">
        <v>408.65063632841265</v>
      </c>
      <c r="L5" s="26">
        <v>154.10032902198597</v>
      </c>
      <c r="M5" s="26">
        <v>367.34207127936827</v>
      </c>
      <c r="N5" s="26">
        <v>248.56205830537178</v>
      </c>
      <c r="O5" s="26">
        <v>165.48371194298338</v>
      </c>
      <c r="P5" s="26">
        <v>132.66351214384261</v>
      </c>
      <c r="Q5" s="26">
        <v>121.0299884701668</v>
      </c>
      <c r="R5" s="26">
        <v>145.38680798278853</v>
      </c>
      <c r="S5" s="26">
        <v>35.890067205470714</v>
      </c>
      <c r="T5" s="26">
        <v>22.963824436339099</v>
      </c>
      <c r="U5" s="26">
        <v>24.639473467361046</v>
      </c>
      <c r="V5" s="26">
        <v>12.600361716953765</v>
      </c>
      <c r="W5" s="26">
        <v>292.46152346691952</v>
      </c>
      <c r="X5" s="26">
        <v>57.403048828786424</v>
      </c>
      <c r="Y5" s="26">
        <v>146.96909152379331</v>
      </c>
      <c r="Z5" s="26">
        <v>103.53215522570316</v>
      </c>
      <c r="AA5" s="26">
        <v>29.858932659087476</v>
      </c>
      <c r="AB5" s="26">
        <v>8.7122097234702807</v>
      </c>
      <c r="AC5" s="26">
        <v>247.9689616058769</v>
      </c>
      <c r="AD5" s="26">
        <v>299.31215552466756</v>
      </c>
      <c r="AE5" s="26">
        <v>157.67459146933717</v>
      </c>
      <c r="AF5" s="26">
        <v>58.034864436027163</v>
      </c>
      <c r="AG5" s="26">
        <v>1175.6539819469592</v>
      </c>
      <c r="AH5" s="26">
        <v>247.55116814266694</v>
      </c>
      <c r="AI5" s="26">
        <v>66.624191545338022</v>
      </c>
      <c r="AJ5" s="26">
        <v>158.86022869262163</v>
      </c>
      <c r="AK5" s="26">
        <v>170.16870680506966</v>
      </c>
      <c r="AL5" s="26">
        <v>106.75323865406806</v>
      </c>
      <c r="AM5" s="26">
        <v>234.26677775906063</v>
      </c>
      <c r="AN5" s="26">
        <v>341.66163201293818</v>
      </c>
      <c r="AO5" s="26"/>
    </row>
    <row r="6" spans="1:42">
      <c r="A6" s="25" t="s">
        <v>38</v>
      </c>
      <c r="B6" s="26">
        <v>335.6310770414791</v>
      </c>
      <c r="C6" s="26">
        <v>201.51049529834509</v>
      </c>
      <c r="D6" s="26">
        <v>77.862994850993445</v>
      </c>
      <c r="E6" s="26">
        <v>55.178291662295457</v>
      </c>
      <c r="F6" s="26"/>
      <c r="G6" s="26">
        <v>215.30406067423436</v>
      </c>
      <c r="H6" s="26">
        <v>128.88952262229981</v>
      </c>
      <c r="I6" s="26">
        <v>28.974830526969264</v>
      </c>
      <c r="J6" s="26">
        <v>152.94993711342636</v>
      </c>
      <c r="K6" s="26">
        <v>822.19256767759703</v>
      </c>
      <c r="L6" s="26">
        <v>310.04514354096443</v>
      </c>
      <c r="M6" s="26">
        <v>995.40456198088839</v>
      </c>
      <c r="N6" s="26">
        <v>499.99410379340532</v>
      </c>
      <c r="O6" s="26">
        <v>280.49715528696026</v>
      </c>
      <c r="P6" s="26">
        <v>118.83887430481155</v>
      </c>
      <c r="Q6" s="26">
        <v>282.34839727363948</v>
      </c>
      <c r="R6" s="26">
        <v>750.12719899263789</v>
      </c>
      <c r="S6" s="26">
        <v>43.336059815032371</v>
      </c>
      <c r="T6" s="26">
        <v>29.880160295266851</v>
      </c>
      <c r="U6" s="26">
        <v>31.830218514627258</v>
      </c>
      <c r="V6" s="26">
        <v>32.48374659063402</v>
      </c>
      <c r="W6" s="26">
        <v>543.70154437759732</v>
      </c>
      <c r="X6" s="26">
        <v>88.903755137357805</v>
      </c>
      <c r="Y6" s="26">
        <v>212.82172763301301</v>
      </c>
      <c r="Z6" s="26">
        <v>178.75602085517505</v>
      </c>
      <c r="AA6" s="26">
        <v>25.945513837467015</v>
      </c>
      <c r="AB6" s="26">
        <v>27.27300435173305</v>
      </c>
      <c r="AC6" s="26">
        <v>228.06297660599697</v>
      </c>
      <c r="AD6" s="26">
        <v>275.28453836012261</v>
      </c>
      <c r="AE6" s="26">
        <v>145.01708775466082</v>
      </c>
      <c r="AF6" s="26">
        <v>129.76619896388118</v>
      </c>
      <c r="AG6" s="26">
        <v>1110.0934034987642</v>
      </c>
      <c r="AH6" s="26">
        <v>335.93909145008945</v>
      </c>
      <c r="AI6" s="26">
        <v>107.2401980155517</v>
      </c>
      <c r="AJ6" s="26">
        <v>163.91873560837749</v>
      </c>
      <c r="AK6" s="26">
        <v>222.66018999745879</v>
      </c>
      <c r="AL6" s="26">
        <v>99.587740741581698</v>
      </c>
      <c r="AM6" s="26">
        <v>162.58161230533671</v>
      </c>
      <c r="AN6" s="26">
        <v>453.75216743508383</v>
      </c>
      <c r="AO6" s="26"/>
    </row>
    <row r="7" spans="1:42">
      <c r="A7" s="25" t="s">
        <v>39</v>
      </c>
      <c r="B7" s="26">
        <v>554.32542528151282</v>
      </c>
      <c r="C7" s="26">
        <v>344.81907567373912</v>
      </c>
      <c r="D7" s="26">
        <v>79.580394345870317</v>
      </c>
      <c r="E7" s="26">
        <v>56.067326338039805</v>
      </c>
      <c r="F7" s="26"/>
      <c r="G7" s="26">
        <v>370.28031441680571</v>
      </c>
      <c r="H7" s="26">
        <v>217.53624669658902</v>
      </c>
      <c r="I7" s="26">
        <v>51.371331930792586</v>
      </c>
      <c r="J7" s="26">
        <v>219.99387143510396</v>
      </c>
      <c r="K7" s="26">
        <v>1230.8432040060097</v>
      </c>
      <c r="L7" s="26">
        <v>464.14547256295043</v>
      </c>
      <c r="M7" s="26">
        <v>1362.7466332602567</v>
      </c>
      <c r="N7" s="26">
        <v>748.55616209877712</v>
      </c>
      <c r="O7" s="26">
        <v>445.98086722994361</v>
      </c>
      <c r="P7" s="26">
        <v>251.50238644865416</v>
      </c>
      <c r="Q7" s="26">
        <v>403.37838574380629</v>
      </c>
      <c r="R7" s="26">
        <v>895.51400697542647</v>
      </c>
      <c r="S7" s="26">
        <v>79.226127020503085</v>
      </c>
      <c r="T7" s="26">
        <v>52.84398473160595</v>
      </c>
      <c r="U7" s="26">
        <v>56.469691981988305</v>
      </c>
      <c r="V7" s="26">
        <v>45.084108307587783</v>
      </c>
      <c r="W7" s="26">
        <v>836.16306784451683</v>
      </c>
      <c r="X7" s="26">
        <v>146.30680396614423</v>
      </c>
      <c r="Y7" s="26">
        <v>359.79081915680632</v>
      </c>
      <c r="Z7" s="26">
        <v>282.2881760808782</v>
      </c>
      <c r="AA7" s="26">
        <v>55.80444649655449</v>
      </c>
      <c r="AB7" s="26">
        <v>35.985214075203331</v>
      </c>
      <c r="AC7" s="26">
        <v>476.03193821187386</v>
      </c>
      <c r="AD7" s="26">
        <v>574.59669388479017</v>
      </c>
      <c r="AE7" s="26">
        <v>302.69167922399799</v>
      </c>
      <c r="AF7" s="26">
        <v>187.80106339990834</v>
      </c>
      <c r="AG7" s="26">
        <v>2285.7473854457235</v>
      </c>
      <c r="AH7" s="26">
        <v>583.49025959275639</v>
      </c>
      <c r="AI7" s="26">
        <v>173.86438956088972</v>
      </c>
      <c r="AJ7" s="26">
        <v>322.77896430099912</v>
      </c>
      <c r="AK7" s="26">
        <v>392.82889680252845</v>
      </c>
      <c r="AL7" s="26">
        <v>206.34097939564975</v>
      </c>
      <c r="AM7" s="26">
        <v>396.84839006439734</v>
      </c>
      <c r="AN7" s="26">
        <v>795.41379944802202</v>
      </c>
      <c r="AO7" s="26"/>
      <c r="AP7" s="27"/>
    </row>
    <row r="8" spans="1:42">
      <c r="A8" s="25" t="s">
        <v>40</v>
      </c>
      <c r="B8" s="26">
        <v>371.39803493861359</v>
      </c>
      <c r="C8" s="26">
        <v>231.0287807014052</v>
      </c>
      <c r="D8" s="26">
        <v>53.318864211733107</v>
      </c>
      <c r="E8" s="26">
        <v>37.565108646486664</v>
      </c>
      <c r="F8" s="26"/>
      <c r="G8" s="26">
        <v>248.08781065925984</v>
      </c>
      <c r="H8" s="26">
        <v>145.74928528671464</v>
      </c>
      <c r="I8" s="26">
        <v>34.418792393631037</v>
      </c>
      <c r="J8" s="26">
        <v>147.39589386151965</v>
      </c>
      <c r="K8" s="26">
        <v>824.66494668402652</v>
      </c>
      <c r="L8" s="26">
        <v>310.97746661717679</v>
      </c>
      <c r="M8" s="26">
        <v>913.04024428437185</v>
      </c>
      <c r="N8" s="26">
        <v>501.53262860618065</v>
      </c>
      <c r="O8" s="26">
        <v>298.80718104406219</v>
      </c>
      <c r="P8" s="26">
        <v>168.50659892059829</v>
      </c>
      <c r="Q8" s="26">
        <v>270.26351844835017</v>
      </c>
      <c r="R8" s="26">
        <v>599.99438467353571</v>
      </c>
      <c r="S8" s="26">
        <v>53.081505103737065</v>
      </c>
      <c r="T8" s="26">
        <v>35.405469770175984</v>
      </c>
      <c r="U8" s="26">
        <v>37.834693627932161</v>
      </c>
      <c r="V8" s="26">
        <v>30.206352566083815</v>
      </c>
      <c r="W8" s="26">
        <v>560.22925545582621</v>
      </c>
      <c r="X8" s="26">
        <v>98.025558657316623</v>
      </c>
      <c r="Y8" s="26">
        <v>241.05984883506022</v>
      </c>
      <c r="Z8" s="26">
        <v>189.13307797418838</v>
      </c>
      <c r="AA8" s="26">
        <v>37.388979152691505</v>
      </c>
      <c r="AB8" s="26">
        <v>24.110093430386236</v>
      </c>
      <c r="AC8" s="26">
        <v>318.94139860195548</v>
      </c>
      <c r="AD8" s="26">
        <v>384.97978490280934</v>
      </c>
      <c r="AE8" s="26">
        <v>202.80342508007863</v>
      </c>
      <c r="AF8" s="26">
        <v>125.8267124779386</v>
      </c>
      <c r="AG8" s="26">
        <v>1531.4507482486347</v>
      </c>
      <c r="AH8" s="26">
        <v>390.93847392714679</v>
      </c>
      <c r="AI8" s="26">
        <v>116.48914100579611</v>
      </c>
      <c r="AJ8" s="26">
        <v>216.26190608166942</v>
      </c>
      <c r="AK8" s="26">
        <v>263.19536085769403</v>
      </c>
      <c r="AL8" s="26">
        <v>138.24845619508534</v>
      </c>
      <c r="AM8" s="26">
        <v>265.88842134314621</v>
      </c>
      <c r="AN8" s="26">
        <v>532.92724563017475</v>
      </c>
      <c r="AO8" s="26"/>
      <c r="AP8" s="27"/>
    </row>
    <row r="9" spans="1:42">
      <c r="A9" s="25" t="s">
        <v>41</v>
      </c>
      <c r="B9" s="26">
        <v>182.92739034289926</v>
      </c>
      <c r="C9" s="26">
        <v>113.79029497233391</v>
      </c>
      <c r="D9" s="26">
        <v>26.26153013413721</v>
      </c>
      <c r="E9" s="26">
        <v>18.502217691553138</v>
      </c>
      <c r="F9" s="26"/>
      <c r="G9" s="26">
        <v>122.19250375754588</v>
      </c>
      <c r="H9" s="26">
        <v>71.78696140987438</v>
      </c>
      <c r="I9" s="26">
        <v>16.952539537161552</v>
      </c>
      <c r="J9" s="26">
        <v>72.597977573584302</v>
      </c>
      <c r="K9" s="26">
        <v>406.17825732198327</v>
      </c>
      <c r="L9" s="26">
        <v>153.16800594577364</v>
      </c>
      <c r="M9" s="26">
        <v>449.70638897588481</v>
      </c>
      <c r="N9" s="26">
        <v>247.02353349259644</v>
      </c>
      <c r="O9" s="26">
        <v>147.17368618588139</v>
      </c>
      <c r="P9" s="26">
        <v>82.995787528055871</v>
      </c>
      <c r="Q9" s="26">
        <v>133.11486729545609</v>
      </c>
      <c r="R9" s="26">
        <v>295.51962230189071</v>
      </c>
      <c r="S9" s="26">
        <v>26.14462191676602</v>
      </c>
      <c r="T9" s="26">
        <v>17.438514961429966</v>
      </c>
      <c r="U9" s="26">
        <v>18.634998354056144</v>
      </c>
      <c r="V9" s="26">
        <v>14.877755741503966</v>
      </c>
      <c r="W9" s="26">
        <v>275.93381238869057</v>
      </c>
      <c r="X9" s="26">
        <v>48.2812453088276</v>
      </c>
      <c r="Y9" s="26">
        <v>118.7309703217461</v>
      </c>
      <c r="Z9" s="26">
        <v>93.155098106689806</v>
      </c>
      <c r="AA9" s="26">
        <v>18.415467343862982</v>
      </c>
      <c r="AB9" s="26">
        <v>11.875120644817097</v>
      </c>
      <c r="AC9" s="26">
        <v>157.09053960991841</v>
      </c>
      <c r="AD9" s="26">
        <v>189.6169089819808</v>
      </c>
      <c r="AE9" s="26">
        <v>99.888254143919369</v>
      </c>
      <c r="AF9" s="26">
        <v>61.974350921969751</v>
      </c>
      <c r="AG9" s="26">
        <v>754.29663719708878</v>
      </c>
      <c r="AH9" s="26">
        <v>192.5517856656096</v>
      </c>
      <c r="AI9" s="26">
        <v>57.375248555093606</v>
      </c>
      <c r="AJ9" s="26">
        <v>106.5170582193297</v>
      </c>
      <c r="AK9" s="26">
        <v>129.63353594483439</v>
      </c>
      <c r="AL9" s="26">
        <v>68.092523200564429</v>
      </c>
      <c r="AM9" s="26">
        <v>130.95996872125113</v>
      </c>
      <c r="AN9" s="26">
        <v>262.48655381784727</v>
      </c>
      <c r="AO9" s="26"/>
      <c r="AP9" s="27"/>
    </row>
    <row r="11" spans="1:42">
      <c r="AM11" s="27"/>
    </row>
    <row r="12" spans="1:42">
      <c r="A12" s="22" t="s">
        <v>165</v>
      </c>
    </row>
    <row r="13" spans="1:42">
      <c r="A13" s="29" t="s">
        <v>164</v>
      </c>
      <c r="B13" s="10" t="s">
        <v>90</v>
      </c>
      <c r="C13" s="10" t="s">
        <v>91</v>
      </c>
      <c r="D13" s="10" t="s">
        <v>92</v>
      </c>
      <c r="E13" s="10" t="s">
        <v>93</v>
      </c>
      <c r="F13" s="10" t="s">
        <v>94</v>
      </c>
      <c r="G13" s="10" t="s">
        <v>95</v>
      </c>
      <c r="H13" s="10" t="s">
        <v>96</v>
      </c>
      <c r="I13" s="10" t="s">
        <v>97</v>
      </c>
      <c r="J13" s="10" t="s">
        <v>98</v>
      </c>
      <c r="K13" s="10" t="s">
        <v>99</v>
      </c>
      <c r="L13" s="10" t="s">
        <v>100</v>
      </c>
      <c r="M13" s="10" t="s">
        <v>101</v>
      </c>
      <c r="N13" s="10" t="s">
        <v>102</v>
      </c>
      <c r="O13" s="10" t="s">
        <v>103</v>
      </c>
      <c r="P13" s="10" t="s">
        <v>104</v>
      </c>
      <c r="Q13" s="10" t="s">
        <v>105</v>
      </c>
      <c r="R13" s="10" t="s">
        <v>106</v>
      </c>
      <c r="S13" s="10" t="s">
        <v>107</v>
      </c>
      <c r="T13" s="10" t="s">
        <v>108</v>
      </c>
      <c r="U13" s="10" t="s">
        <v>109</v>
      </c>
      <c r="V13" s="10" t="s">
        <v>110</v>
      </c>
      <c r="W13" s="10" t="s">
        <v>111</v>
      </c>
      <c r="X13" s="10" t="s">
        <v>112</v>
      </c>
      <c r="Y13" s="10" t="s">
        <v>113</v>
      </c>
      <c r="Z13" s="10" t="s">
        <v>114</v>
      </c>
      <c r="AA13" s="10" t="s">
        <v>115</v>
      </c>
      <c r="AB13" s="10" t="s">
        <v>116</v>
      </c>
      <c r="AC13" s="10" t="s">
        <v>117</v>
      </c>
      <c r="AD13" s="10" t="s">
        <v>118</v>
      </c>
      <c r="AE13" s="10" t="s">
        <v>119</v>
      </c>
      <c r="AF13" s="10" t="s">
        <v>120</v>
      </c>
      <c r="AG13" s="10" t="s">
        <v>121</v>
      </c>
      <c r="AH13" s="10" t="s">
        <v>122</v>
      </c>
      <c r="AI13" s="10" t="s">
        <v>123</v>
      </c>
      <c r="AJ13" s="10" t="s">
        <v>124</v>
      </c>
      <c r="AK13" s="10" t="s">
        <v>125</v>
      </c>
      <c r="AL13" s="10" t="s">
        <v>126</v>
      </c>
      <c r="AM13" s="10" t="s">
        <v>127</v>
      </c>
      <c r="AN13" s="10" t="s">
        <v>128</v>
      </c>
      <c r="AO13" s="10" t="s">
        <v>129</v>
      </c>
    </row>
    <row r="14" spans="1:42">
      <c r="A14" s="25" t="s">
        <v>162</v>
      </c>
      <c r="B14" s="26">
        <v>494.46039846710295</v>
      </c>
      <c r="C14" s="26">
        <v>281.0934548565553</v>
      </c>
      <c r="D14" s="26">
        <v>76.3353223373567</v>
      </c>
      <c r="E14" s="26">
        <v>54.097126372958506</v>
      </c>
      <c r="F14" s="26"/>
      <c r="G14" s="26">
        <v>349.50845349788989</v>
      </c>
      <c r="H14" s="26">
        <v>194.31388304489005</v>
      </c>
      <c r="I14" s="26">
        <v>48.727484554791538</v>
      </c>
      <c r="J14" s="26">
        <v>198.90108578697865</v>
      </c>
      <c r="K14" s="26">
        <v>949.57868292977912</v>
      </c>
      <c r="L14" s="26">
        <v>449.89224621756244</v>
      </c>
      <c r="M14" s="26">
        <v>1011.1607010939489</v>
      </c>
      <c r="N14" s="26">
        <v>748.49317719418559</v>
      </c>
      <c r="O14" s="26">
        <v>427.10253636821767</v>
      </c>
      <c r="P14" s="26">
        <v>229.05291654397178</v>
      </c>
      <c r="Q14" s="26">
        <v>384.78824082029718</v>
      </c>
      <c r="R14" s="26">
        <v>863.45113484868614</v>
      </c>
      <c r="S14" s="26">
        <v>76.040208029354673</v>
      </c>
      <c r="T14" s="26">
        <v>51.615219025865116</v>
      </c>
      <c r="U14" s="26">
        <v>15.179496486652869</v>
      </c>
      <c r="V14" s="26">
        <v>43.732800864884531</v>
      </c>
      <c r="W14" s="26">
        <v>662.92659081165891</v>
      </c>
      <c r="X14" s="26">
        <v>139.26456529694977</v>
      </c>
      <c r="Y14" s="26">
        <v>345.59082002937322</v>
      </c>
      <c r="Z14" s="26">
        <v>273.7785221214325</v>
      </c>
      <c r="AA14" s="26">
        <v>49.370415750921765</v>
      </c>
      <c r="AB14" s="26">
        <v>31.557870303506</v>
      </c>
      <c r="AC14" s="26">
        <v>463.99143136380513</v>
      </c>
      <c r="AD14" s="26">
        <v>531.13761755275823</v>
      </c>
      <c r="AE14" s="26">
        <v>301.71320912823626</v>
      </c>
      <c r="AF14" s="26">
        <v>182.20867235481919</v>
      </c>
      <c r="AG14" s="26">
        <v>1899.0017013050428</v>
      </c>
      <c r="AH14" s="26">
        <v>573.14693059201534</v>
      </c>
      <c r="AI14" s="26">
        <v>165.0756458307558</v>
      </c>
      <c r="AJ14" s="26">
        <v>279.04773840059863</v>
      </c>
      <c r="AK14" s="26">
        <v>354.9827658109869</v>
      </c>
      <c r="AL14" s="26">
        <v>183.23427367535805</v>
      </c>
      <c r="AM14" s="26">
        <v>374.25094233843942</v>
      </c>
      <c r="AN14" s="26">
        <v>621.74825253098322</v>
      </c>
      <c r="AO14" s="26"/>
    </row>
    <row r="15" spans="1:42">
      <c r="A15" s="25" t="s">
        <v>163</v>
      </c>
      <c r="B15" s="26">
        <v>59.865026814409966</v>
      </c>
      <c r="C15" s="26">
        <v>63.725620817183867</v>
      </c>
      <c r="D15" s="26">
        <v>3.2450720085136271</v>
      </c>
      <c r="E15" s="26">
        <v>1.9701999650813011</v>
      </c>
      <c r="F15" s="26"/>
      <c r="G15" s="26">
        <v>20.771860918915809</v>
      </c>
      <c r="H15" s="26">
        <v>23.222363651698966</v>
      </c>
      <c r="I15" s="26">
        <v>2.6438473760010495</v>
      </c>
      <c r="J15" s="26">
        <v>21.092785648125304</v>
      </c>
      <c r="K15" s="26">
        <v>281.26452107623084</v>
      </c>
      <c r="L15" s="26">
        <v>14.253226345387972</v>
      </c>
      <c r="M15" s="26">
        <v>351.58593216630794</v>
      </c>
      <c r="N15" s="26">
        <v>6.2984904591553273E-2</v>
      </c>
      <c r="O15" s="26">
        <v>18.878330861726013</v>
      </c>
      <c r="P15" s="26">
        <v>22.449469904682413</v>
      </c>
      <c r="Q15" s="26">
        <v>18.590144923509101</v>
      </c>
      <c r="R15" s="26">
        <v>32.062872126740459</v>
      </c>
      <c r="S15" s="26">
        <v>3.1859189911484167</v>
      </c>
      <c r="T15" s="26">
        <v>1.228765705740833</v>
      </c>
      <c r="U15" s="26">
        <v>41.290195495335432</v>
      </c>
      <c r="V15" s="26">
        <v>1.3513074427032465</v>
      </c>
      <c r="W15" s="26">
        <v>173.23647703285803</v>
      </c>
      <c r="X15" s="26">
        <v>7.0422386691944503</v>
      </c>
      <c r="Y15" s="26">
        <v>14.199999127433141</v>
      </c>
      <c r="Z15" s="26">
        <v>8.5096539594456804</v>
      </c>
      <c r="AA15" s="26">
        <v>6.4340307456327261</v>
      </c>
      <c r="AB15" s="26">
        <v>4.4273437716973287</v>
      </c>
      <c r="AC15" s="26">
        <v>12.040506848068782</v>
      </c>
      <c r="AD15" s="26">
        <v>43.459076332031941</v>
      </c>
      <c r="AE15" s="26">
        <v>0.97847009576176081</v>
      </c>
      <c r="AF15" s="26">
        <v>5.5923910450891254</v>
      </c>
      <c r="AG15" s="26">
        <v>386.74568414068102</v>
      </c>
      <c r="AH15" s="26">
        <v>10.343329000741003</v>
      </c>
      <c r="AI15" s="26">
        <v>8.7887437301339286</v>
      </c>
      <c r="AJ15" s="26">
        <v>43.731225900400432</v>
      </c>
      <c r="AK15" s="26">
        <v>37.84613099154155</v>
      </c>
      <c r="AL15" s="26">
        <v>23.106705720291711</v>
      </c>
      <c r="AM15" s="26">
        <v>22.597447725957984</v>
      </c>
      <c r="AN15" s="26">
        <v>173.66554691703871</v>
      </c>
      <c r="AO15" s="26"/>
    </row>
    <row r="18" spans="1:41" ht="18.75">
      <c r="A18" s="4" t="s">
        <v>55</v>
      </c>
    </row>
    <row r="20" spans="1:41">
      <c r="A20" s="22" t="s">
        <v>166</v>
      </c>
    </row>
    <row r="21" spans="1:41">
      <c r="A21" s="29"/>
      <c r="B21" s="10" t="s">
        <v>90</v>
      </c>
      <c r="C21" s="10" t="s">
        <v>91</v>
      </c>
      <c r="D21" s="10" t="s">
        <v>92</v>
      </c>
      <c r="E21" s="10" t="s">
        <v>93</v>
      </c>
      <c r="F21" s="10" t="s">
        <v>94</v>
      </c>
      <c r="G21" s="10" t="s">
        <v>95</v>
      </c>
      <c r="H21" s="10" t="s">
        <v>96</v>
      </c>
      <c r="I21" s="10" t="s">
        <v>97</v>
      </c>
      <c r="J21" s="10" t="s">
        <v>98</v>
      </c>
      <c r="K21" s="10" t="s">
        <v>99</v>
      </c>
      <c r="L21" s="10" t="s">
        <v>100</v>
      </c>
      <c r="M21" s="10" t="s">
        <v>101</v>
      </c>
      <c r="N21" s="10" t="s">
        <v>102</v>
      </c>
      <c r="O21" s="10" t="s">
        <v>103</v>
      </c>
      <c r="P21" s="10" t="s">
        <v>104</v>
      </c>
      <c r="Q21" s="10" t="s">
        <v>105</v>
      </c>
      <c r="R21" s="10" t="s">
        <v>106</v>
      </c>
      <c r="S21" s="10" t="s">
        <v>107</v>
      </c>
      <c r="T21" s="10" t="s">
        <v>108</v>
      </c>
      <c r="U21" s="10" t="s">
        <v>109</v>
      </c>
      <c r="V21" s="10" t="s">
        <v>110</v>
      </c>
      <c r="W21" s="10" t="s">
        <v>111</v>
      </c>
      <c r="X21" s="10" t="s">
        <v>112</v>
      </c>
      <c r="Y21" s="10" t="s">
        <v>113</v>
      </c>
      <c r="Z21" s="10" t="s">
        <v>114</v>
      </c>
      <c r="AA21" s="10" t="s">
        <v>115</v>
      </c>
      <c r="AB21" s="10" t="s">
        <v>116</v>
      </c>
      <c r="AC21" s="10" t="s">
        <v>117</v>
      </c>
      <c r="AD21" s="10" t="s">
        <v>118</v>
      </c>
      <c r="AE21" s="10" t="s">
        <v>119</v>
      </c>
      <c r="AF21" s="10" t="s">
        <v>120</v>
      </c>
      <c r="AG21" s="10" t="s">
        <v>121</v>
      </c>
      <c r="AH21" s="10" t="s">
        <v>122</v>
      </c>
      <c r="AI21" s="10" t="s">
        <v>123</v>
      </c>
      <c r="AJ21" s="10" t="s">
        <v>124</v>
      </c>
      <c r="AK21" s="10" t="s">
        <v>125</v>
      </c>
      <c r="AL21" s="10" t="s">
        <v>126</v>
      </c>
      <c r="AM21" s="10" t="s">
        <v>127</v>
      </c>
      <c r="AN21" s="10" t="s">
        <v>128</v>
      </c>
      <c r="AO21" s="10" t="s">
        <v>129</v>
      </c>
    </row>
    <row r="22" spans="1:41">
      <c r="A22" s="25" t="s">
        <v>167</v>
      </c>
      <c r="B22" s="26">
        <v>4896.867714500997</v>
      </c>
      <c r="C22" s="26">
        <v>3083.0359757674896</v>
      </c>
      <c r="D22" s="26">
        <v>3070.8828781520124</v>
      </c>
      <c r="E22" s="26">
        <v>2748.6678271418673</v>
      </c>
      <c r="F22" s="26"/>
      <c r="G22" s="26">
        <v>5414.8006729275658</v>
      </c>
      <c r="H22" s="26">
        <v>1636.9401220283312</v>
      </c>
      <c r="I22" s="26">
        <v>2509.7138077479399</v>
      </c>
      <c r="J22" s="26">
        <v>2795.0636712291503</v>
      </c>
      <c r="K22" s="26">
        <v>5204.96121791314</v>
      </c>
      <c r="L22" s="26">
        <v>3964.4631720537459</v>
      </c>
      <c r="M22" s="26">
        <v>5888.0570044838651</v>
      </c>
      <c r="N22" s="26">
        <v>3795.923742894407</v>
      </c>
      <c r="O22" s="26">
        <v>4715.9558122413237</v>
      </c>
      <c r="P22" s="26">
        <v>5231.9486264685038</v>
      </c>
      <c r="Q22" s="26">
        <v>3887.6097315324432</v>
      </c>
      <c r="R22" s="26">
        <v>5700.8788763646489</v>
      </c>
      <c r="S22" s="26">
        <v>2328.0917712200257</v>
      </c>
      <c r="T22" s="26">
        <v>2558.7829135970342</v>
      </c>
      <c r="U22" s="26">
        <v>2520.2933134869368</v>
      </c>
      <c r="V22" s="26">
        <v>2518.6652685803228</v>
      </c>
      <c r="W22" s="26">
        <v>3491.2862958017408</v>
      </c>
      <c r="X22" s="26">
        <v>1876.5221692016398</v>
      </c>
      <c r="Y22" s="26">
        <v>4028.1329290558765</v>
      </c>
      <c r="Z22" s="26">
        <v>5424.2376557564703</v>
      </c>
      <c r="AA22" s="26">
        <v>4344.4489292763328</v>
      </c>
      <c r="AB22" s="26">
        <v>2200.8632197916472</v>
      </c>
      <c r="AC22" s="26">
        <v>3248.5664834025351</v>
      </c>
      <c r="AD22" s="26">
        <v>3248.5664834025351</v>
      </c>
      <c r="AE22" s="26">
        <v>3248.5664834025351</v>
      </c>
      <c r="AF22" s="26">
        <v>1705.8866690880945</v>
      </c>
      <c r="AG22" s="26">
        <v>9660.1760469864548</v>
      </c>
      <c r="AH22" s="26">
        <v>4184.3906327804707</v>
      </c>
      <c r="AI22" s="26">
        <v>1461.0452904276447</v>
      </c>
      <c r="AJ22" s="26">
        <v>2736.261337625614</v>
      </c>
      <c r="AK22" s="26">
        <v>1721.423737083823</v>
      </c>
      <c r="AL22" s="26">
        <v>1473.2117162088916</v>
      </c>
      <c r="AM22" s="26">
        <v>884.35856738099199</v>
      </c>
      <c r="AN22" s="26">
        <v>2513.1041525151049</v>
      </c>
      <c r="AO22" s="26"/>
    </row>
    <row r="23" spans="1:41">
      <c r="A23" s="25" t="s">
        <v>168</v>
      </c>
      <c r="B23" s="26">
        <v>21.174220557858124</v>
      </c>
      <c r="C23" s="26">
        <v>12.883310552422055</v>
      </c>
      <c r="D23" s="26">
        <v>15.32718689076907</v>
      </c>
      <c r="E23" s="26">
        <v>19.557275809820339</v>
      </c>
      <c r="F23" s="26"/>
      <c r="G23" s="26">
        <v>26.732035569489099</v>
      </c>
      <c r="H23" s="26">
        <v>6.6904921280050029</v>
      </c>
      <c r="I23" s="26">
        <v>21.933361340642524</v>
      </c>
      <c r="J23" s="26">
        <v>11.576848070848914</v>
      </c>
      <c r="K23" s="26">
        <v>14.402144519721896</v>
      </c>
      <c r="L23" s="26">
        <v>14.402144519721897</v>
      </c>
      <c r="M23" s="26">
        <v>16.634506540343509</v>
      </c>
      <c r="N23" s="26">
        <v>17.694874165347176</v>
      </c>
      <c r="O23" s="26">
        <v>21.336992508477927</v>
      </c>
      <c r="P23" s="26">
        <v>20.018610082379116</v>
      </c>
      <c r="Q23" s="26">
        <v>13.851844481665713</v>
      </c>
      <c r="R23" s="26">
        <v>20.684055883712904</v>
      </c>
      <c r="S23" s="26">
        <v>14.078279394086634</v>
      </c>
      <c r="T23" s="26">
        <v>13.52372557495964</v>
      </c>
      <c r="U23" s="26">
        <v>5.0231381381186671</v>
      </c>
      <c r="V23" s="26">
        <v>8.6086987494632528</v>
      </c>
      <c r="W23" s="26">
        <v>10.423374069365705</v>
      </c>
      <c r="X23" s="26">
        <v>9.7556355264521901</v>
      </c>
      <c r="Y23" s="26">
        <v>15.394287989671888</v>
      </c>
      <c r="Z23" s="26">
        <v>24.93671489947452</v>
      </c>
      <c r="AA23" s="26">
        <v>28.10234001149913</v>
      </c>
      <c r="AB23" s="26">
        <v>22.358063689007821</v>
      </c>
      <c r="AC23" s="26">
        <v>10.603891612418344</v>
      </c>
      <c r="AD23" s="26">
        <v>10.790637404042217</v>
      </c>
      <c r="AE23" s="26">
        <v>11.500588807731086</v>
      </c>
      <c r="AF23" s="26">
        <v>7.3821097273999765</v>
      </c>
      <c r="AG23" s="26">
        <v>25.093769562271135</v>
      </c>
      <c r="AH23" s="26">
        <v>12.996091120195256</v>
      </c>
      <c r="AI23" s="26">
        <v>6.4067238155226178</v>
      </c>
      <c r="AJ23" s="26">
        <v>10.086149841988949</v>
      </c>
      <c r="AK23" s="26">
        <v>8.0131549844466559</v>
      </c>
      <c r="AL23" s="26">
        <v>8.2225002385226951</v>
      </c>
      <c r="AM23" s="26">
        <v>3.6093431413070478</v>
      </c>
      <c r="AN23" s="26">
        <v>7.4978228218664995</v>
      </c>
      <c r="AO23" s="26"/>
    </row>
    <row r="24" spans="1:41">
      <c r="A24" s="25" t="s">
        <v>169</v>
      </c>
      <c r="B24" s="35">
        <v>2.4567687926792595E-2</v>
      </c>
      <c r="C24" s="35">
        <v>1.4948042703673232E-2</v>
      </c>
      <c r="D24" s="35">
        <v>2.0760424776287072E-2</v>
      </c>
      <c r="E24" s="35">
        <v>2.6490011257277832E-2</v>
      </c>
      <c r="F24" s="35"/>
      <c r="G24" s="35">
        <v>4.1369258415244449E-2</v>
      </c>
      <c r="H24" s="35">
        <v>8.1760414051019852E-3</v>
      </c>
      <c r="I24" s="35">
        <v>2.970838037329394E-2</v>
      </c>
      <c r="J24" s="35">
        <v>1.0149905908108775E-2</v>
      </c>
      <c r="K24" s="35">
        <v>7.6046884590424734E-3</v>
      </c>
      <c r="L24" s="35">
        <v>1.3305216327551541E-2</v>
      </c>
      <c r="M24" s="35">
        <v>8.7834308103207064E-3</v>
      </c>
      <c r="N24" s="35">
        <v>1.6347157767813696E-2</v>
      </c>
      <c r="O24" s="35">
        <v>3.8257662773021409E-2</v>
      </c>
      <c r="P24" s="35">
        <v>3.0979872500139255E-2</v>
      </c>
      <c r="Q24" s="35">
        <v>1.6927492305846659E-2</v>
      </c>
      <c r="R24" s="35">
        <v>1.9108670773793881E-2</v>
      </c>
      <c r="S24" s="35">
        <v>2.0386706757088126E-2</v>
      </c>
      <c r="T24" s="35">
        <v>1.8317665824456562E-2</v>
      </c>
      <c r="U24" s="35">
        <v>6.8037587197502161E-3</v>
      </c>
      <c r="V24" s="35">
        <v>1.1660342115198204E-2</v>
      </c>
      <c r="W24" s="35">
        <v>5.503799269688108E-3</v>
      </c>
      <c r="X24" s="35">
        <v>1.5097369074256892E-2</v>
      </c>
      <c r="Y24" s="35">
        <v>1.8812418219398205E-2</v>
      </c>
      <c r="Z24" s="35">
        <v>3.611076893062895E-2</v>
      </c>
      <c r="AA24" s="35">
        <v>3.8064161414886749E-2</v>
      </c>
      <c r="AB24" s="35">
        <v>3.0283632780561218E-2</v>
      </c>
      <c r="AC24" s="35">
        <v>4.8981272068175227E-3</v>
      </c>
      <c r="AD24" s="35">
        <v>2.848861696251623E-3</v>
      </c>
      <c r="AE24" s="35">
        <v>1.0481129103916303E-2</v>
      </c>
      <c r="AF24" s="35">
        <v>1.2944407437654126E-2</v>
      </c>
      <c r="AG24" s="35">
        <v>1.3250130876187007E-2</v>
      </c>
      <c r="AH24" s="35">
        <v>1.2006253897118128E-2</v>
      </c>
      <c r="AI24" s="35">
        <v>1.1234084356783967E-2</v>
      </c>
      <c r="AJ24" s="35">
        <v>8.966310444034651E-3</v>
      </c>
      <c r="AK24" s="35">
        <v>7.4028392360778383E-3</v>
      </c>
      <c r="AL24" s="35">
        <v>7.3095770853831643E-3</v>
      </c>
      <c r="AM24" s="35">
        <v>1.9058224345572549E-3</v>
      </c>
      <c r="AN24" s="35">
        <v>3.9590358646459725E-3</v>
      </c>
      <c r="AO24" s="35"/>
    </row>
    <row r="26" spans="1:41">
      <c r="A26" s="22" t="s">
        <v>170</v>
      </c>
    </row>
    <row r="27" spans="1:41">
      <c r="A27" s="29"/>
      <c r="B27" s="10" t="s">
        <v>90</v>
      </c>
      <c r="C27" s="10" t="s">
        <v>91</v>
      </c>
      <c r="D27" s="10" t="s">
        <v>92</v>
      </c>
      <c r="E27" s="10" t="s">
        <v>93</v>
      </c>
      <c r="F27" s="10" t="s">
        <v>94</v>
      </c>
      <c r="G27" s="10" t="s">
        <v>95</v>
      </c>
      <c r="H27" s="10" t="s">
        <v>96</v>
      </c>
      <c r="I27" s="10" t="s">
        <v>97</v>
      </c>
      <c r="J27" s="10" t="s">
        <v>98</v>
      </c>
      <c r="K27" s="10" t="s">
        <v>99</v>
      </c>
      <c r="L27" s="10" t="s">
        <v>100</v>
      </c>
      <c r="M27" s="10" t="s">
        <v>101</v>
      </c>
      <c r="N27" s="10" t="s">
        <v>102</v>
      </c>
      <c r="O27" s="10" t="s">
        <v>103</v>
      </c>
      <c r="P27" s="10" t="s">
        <v>104</v>
      </c>
      <c r="Q27" s="10" t="s">
        <v>105</v>
      </c>
      <c r="R27" s="10" t="s">
        <v>106</v>
      </c>
      <c r="S27" s="10" t="s">
        <v>107</v>
      </c>
      <c r="T27" s="10" t="s">
        <v>108</v>
      </c>
      <c r="U27" s="10" t="s">
        <v>109</v>
      </c>
      <c r="V27" s="10" t="s">
        <v>110</v>
      </c>
      <c r="W27" s="10" t="s">
        <v>111</v>
      </c>
      <c r="X27" s="10" t="s">
        <v>112</v>
      </c>
      <c r="Y27" s="10" t="s">
        <v>113</v>
      </c>
      <c r="Z27" s="10" t="s">
        <v>114</v>
      </c>
      <c r="AA27" s="10" t="s">
        <v>115</v>
      </c>
      <c r="AB27" s="10" t="s">
        <v>116</v>
      </c>
      <c r="AC27" s="10" t="s">
        <v>117</v>
      </c>
      <c r="AD27" s="10" t="s">
        <v>118</v>
      </c>
      <c r="AE27" s="10" t="s">
        <v>119</v>
      </c>
      <c r="AF27" s="10" t="s">
        <v>120</v>
      </c>
      <c r="AG27" s="10" t="s">
        <v>121</v>
      </c>
      <c r="AH27" s="10" t="s">
        <v>122</v>
      </c>
      <c r="AI27" s="10" t="s">
        <v>123</v>
      </c>
      <c r="AJ27" s="10" t="s">
        <v>124</v>
      </c>
      <c r="AK27" s="10" t="s">
        <v>125</v>
      </c>
      <c r="AL27" s="10" t="s">
        <v>126</v>
      </c>
      <c r="AM27" s="10" t="s">
        <v>127</v>
      </c>
      <c r="AN27" s="10" t="s">
        <v>128</v>
      </c>
      <c r="AO27" s="10" t="s">
        <v>129</v>
      </c>
    </row>
    <row r="28" spans="1:41">
      <c r="A28" s="25" t="s">
        <v>168</v>
      </c>
      <c r="B28" s="26">
        <v>22.959630835296721</v>
      </c>
      <c r="C28" s="26">
        <v>12.945665775495776</v>
      </c>
      <c r="D28" s="26">
        <v>7.5138638039411187</v>
      </c>
      <c r="E28" s="26">
        <v>10.334776598972494</v>
      </c>
      <c r="F28" s="26"/>
      <c r="G28" s="26">
        <v>17.102905985553022</v>
      </c>
      <c r="H28" s="26">
        <v>9.6503150907205875</v>
      </c>
      <c r="I28" s="26">
        <v>16.63524824200362</v>
      </c>
      <c r="J28" s="26">
        <v>16.663367807737803</v>
      </c>
      <c r="K28" s="26">
        <v>17.870036898625731</v>
      </c>
      <c r="L28" s="26">
        <v>17.870036898625735</v>
      </c>
      <c r="M28" s="26">
        <v>22.839011134826233</v>
      </c>
      <c r="N28" s="26">
        <v>24.29488528028002</v>
      </c>
      <c r="O28" s="26">
        <v>14.189889486860634</v>
      </c>
      <c r="P28" s="26">
        <v>10.399791350753047</v>
      </c>
      <c r="Q28" s="26">
        <v>12.943953038803897</v>
      </c>
      <c r="R28" s="26">
        <v>15.613773264938361</v>
      </c>
      <c r="S28" s="26">
        <v>9.1041839534061264</v>
      </c>
      <c r="T28" s="26">
        <v>8.8112752085603532</v>
      </c>
      <c r="U28" s="26">
        <v>5.3684788851143255</v>
      </c>
      <c r="V28" s="26">
        <v>6.7404647729509861</v>
      </c>
      <c r="W28" s="26">
        <v>11.763924208426827</v>
      </c>
      <c r="X28" s="26">
        <v>6.1017887019615307</v>
      </c>
      <c r="Y28" s="26">
        <v>7.9337695955251908</v>
      </c>
      <c r="Z28" s="26">
        <v>10.832288151560217</v>
      </c>
      <c r="AA28" s="26">
        <v>19.354699817399702</v>
      </c>
      <c r="AB28" s="26">
        <v>14.709884336463093</v>
      </c>
      <c r="AC28" s="26">
        <v>7.6634324682947375</v>
      </c>
      <c r="AD28" s="26">
        <v>7.7983936519013106</v>
      </c>
      <c r="AE28" s="26">
        <v>8.3114755313472557</v>
      </c>
      <c r="AF28" s="26">
        <v>12.457568412919873</v>
      </c>
      <c r="AG28" s="26">
        <v>26.960950814808168</v>
      </c>
      <c r="AH28" s="26">
        <v>13.96310636418538</v>
      </c>
      <c r="AI28" s="26">
        <v>10.098454806675003</v>
      </c>
      <c r="AJ28" s="26">
        <v>18.807033556494584</v>
      </c>
      <c r="AK28" s="26">
        <v>12.315131147860106</v>
      </c>
      <c r="AL28" s="26">
        <v>12.636866377508424</v>
      </c>
      <c r="AM28" s="26">
        <v>4.4305673441602229</v>
      </c>
      <c r="AN28" s="26">
        <v>9.2037824186567043</v>
      </c>
      <c r="AO28" s="26"/>
    </row>
    <row r="31" spans="1:41" ht="18.75">
      <c r="A31" s="4" t="s">
        <v>56</v>
      </c>
    </row>
    <row r="33" spans="1:41">
      <c r="A33" s="22" t="s">
        <v>178</v>
      </c>
    </row>
    <row r="34" spans="1:41">
      <c r="A34" s="29"/>
      <c r="B34" s="10" t="s">
        <v>90</v>
      </c>
      <c r="C34" s="10" t="s">
        <v>91</v>
      </c>
      <c r="D34" s="10" t="s">
        <v>92</v>
      </c>
      <c r="E34" s="10" t="s">
        <v>93</v>
      </c>
      <c r="F34" s="10" t="s">
        <v>94</v>
      </c>
      <c r="G34" s="10" t="s">
        <v>95</v>
      </c>
      <c r="H34" s="10" t="s">
        <v>96</v>
      </c>
      <c r="I34" s="10" t="s">
        <v>97</v>
      </c>
      <c r="J34" s="10" t="s">
        <v>98</v>
      </c>
      <c r="K34" s="10" t="s">
        <v>99</v>
      </c>
      <c r="L34" s="10" t="s">
        <v>100</v>
      </c>
      <c r="M34" s="10" t="s">
        <v>101</v>
      </c>
      <c r="N34" s="10" t="s">
        <v>102</v>
      </c>
      <c r="O34" s="10" t="s">
        <v>103</v>
      </c>
      <c r="P34" s="10" t="s">
        <v>104</v>
      </c>
      <c r="Q34" s="10" t="s">
        <v>105</v>
      </c>
      <c r="R34" s="10" t="s">
        <v>106</v>
      </c>
      <c r="S34" s="10" t="s">
        <v>107</v>
      </c>
      <c r="T34" s="10" t="s">
        <v>108</v>
      </c>
      <c r="U34" s="10" t="s">
        <v>109</v>
      </c>
      <c r="V34" s="10" t="s">
        <v>110</v>
      </c>
      <c r="W34" s="10" t="s">
        <v>111</v>
      </c>
      <c r="X34" s="10" t="s">
        <v>112</v>
      </c>
      <c r="Y34" s="10" t="s">
        <v>113</v>
      </c>
      <c r="Z34" s="10" t="s">
        <v>114</v>
      </c>
      <c r="AA34" s="10" t="s">
        <v>115</v>
      </c>
      <c r="AB34" s="10" t="s">
        <v>116</v>
      </c>
      <c r="AC34" s="10" t="s">
        <v>117</v>
      </c>
      <c r="AD34" s="10" t="s">
        <v>118</v>
      </c>
      <c r="AE34" s="10" t="s">
        <v>119</v>
      </c>
      <c r="AF34" s="10" t="s">
        <v>120</v>
      </c>
      <c r="AG34" s="10" t="s">
        <v>121</v>
      </c>
      <c r="AH34" s="10" t="s">
        <v>122</v>
      </c>
      <c r="AI34" s="10" t="s">
        <v>123</v>
      </c>
      <c r="AJ34" s="10" t="s">
        <v>124</v>
      </c>
      <c r="AK34" s="10" t="s">
        <v>125</v>
      </c>
      <c r="AL34" s="10" t="s">
        <v>126</v>
      </c>
      <c r="AM34" s="10" t="s">
        <v>127</v>
      </c>
      <c r="AN34" s="10" t="s">
        <v>128</v>
      </c>
      <c r="AO34" s="10" t="s">
        <v>129</v>
      </c>
    </row>
    <row r="35" spans="1:41">
      <c r="A35" s="25" t="s">
        <v>171</v>
      </c>
      <c r="B35" s="26">
        <v>1615.9663457853292</v>
      </c>
      <c r="C35" s="26">
        <v>1017.4018720032716</v>
      </c>
      <c r="D35" s="26">
        <v>1013.3913497901641</v>
      </c>
      <c r="E35" s="26">
        <v>907.06038295681628</v>
      </c>
      <c r="F35" s="26" t="s">
        <v>83</v>
      </c>
      <c r="G35" s="26">
        <v>1786.8842220660963</v>
      </c>
      <c r="H35" s="26">
        <v>540.19024026934937</v>
      </c>
      <c r="I35" s="26">
        <v>828.20555655682017</v>
      </c>
      <c r="J35" s="26">
        <v>922.37101150561955</v>
      </c>
      <c r="K35" s="26">
        <v>1717.6372019113362</v>
      </c>
      <c r="L35" s="26">
        <v>1308.2728467777363</v>
      </c>
      <c r="M35" s="26">
        <v>1943.0588114796753</v>
      </c>
      <c r="N35" s="26">
        <v>1252.6548351551544</v>
      </c>
      <c r="O35" s="26">
        <v>1556.2654180396369</v>
      </c>
      <c r="P35" s="26">
        <v>1726.5430467346062</v>
      </c>
      <c r="Q35" s="26">
        <v>1282.9112114057064</v>
      </c>
      <c r="R35" s="26">
        <v>1881.2900292003346</v>
      </c>
      <c r="S35" s="26">
        <v>768.27028450260855</v>
      </c>
      <c r="T35" s="26">
        <v>844.39836148702136</v>
      </c>
      <c r="U35" s="26">
        <v>831.69679345068926</v>
      </c>
      <c r="V35" s="26">
        <v>831.15953863150662</v>
      </c>
      <c r="W35" s="26">
        <v>1152.1244776145745</v>
      </c>
      <c r="X35" s="26">
        <v>619.25231583654113</v>
      </c>
      <c r="Y35" s="26">
        <v>1329.2838665884394</v>
      </c>
      <c r="Z35" s="26">
        <v>1789.998426399635</v>
      </c>
      <c r="AA35" s="26">
        <v>1433.6681466611899</v>
      </c>
      <c r="AB35" s="26">
        <v>726.28486253124356</v>
      </c>
      <c r="AC35" s="26">
        <v>1072.0269395228368</v>
      </c>
      <c r="AD35" s="26">
        <v>1072.0269395228368</v>
      </c>
      <c r="AE35" s="26">
        <v>1072.0269395228368</v>
      </c>
      <c r="AF35" s="26">
        <v>562.94260079907122</v>
      </c>
      <c r="AG35" s="26">
        <v>3187.8580955055304</v>
      </c>
      <c r="AH35" s="26">
        <v>1380.8489088175554</v>
      </c>
      <c r="AI35" s="26">
        <v>482.14494584112271</v>
      </c>
      <c r="AJ35" s="26">
        <v>902.96624141645259</v>
      </c>
      <c r="AK35" s="26">
        <v>568.06983323766167</v>
      </c>
      <c r="AL35" s="26">
        <v>486.15986634893426</v>
      </c>
      <c r="AM35" s="26">
        <v>291.83832723572732</v>
      </c>
      <c r="AN35" s="26">
        <v>829.32437032998462</v>
      </c>
      <c r="AO35" s="26" t="s">
        <v>83</v>
      </c>
    </row>
    <row r="38" spans="1:41">
      <c r="A38" s="22" t="s">
        <v>180</v>
      </c>
    </row>
    <row r="39" spans="1:41">
      <c r="A39" s="10" t="s">
        <v>179</v>
      </c>
      <c r="B39" s="10" t="s">
        <v>90</v>
      </c>
      <c r="C39" s="10" t="s">
        <v>91</v>
      </c>
      <c r="D39" s="10" t="s">
        <v>92</v>
      </c>
      <c r="E39" s="10" t="s">
        <v>93</v>
      </c>
      <c r="F39" s="10" t="s">
        <v>94</v>
      </c>
      <c r="G39" s="10" t="s">
        <v>95</v>
      </c>
      <c r="H39" s="10" t="s">
        <v>96</v>
      </c>
      <c r="I39" s="10" t="s">
        <v>97</v>
      </c>
      <c r="J39" s="10" t="s">
        <v>98</v>
      </c>
      <c r="K39" s="10" t="s">
        <v>99</v>
      </c>
      <c r="L39" s="10" t="s">
        <v>100</v>
      </c>
      <c r="M39" s="10" t="s">
        <v>101</v>
      </c>
      <c r="N39" s="10" t="s">
        <v>102</v>
      </c>
      <c r="O39" s="10" t="s">
        <v>103</v>
      </c>
      <c r="P39" s="10" t="s">
        <v>104</v>
      </c>
      <c r="Q39" s="10" t="s">
        <v>105</v>
      </c>
      <c r="R39" s="10" t="s">
        <v>106</v>
      </c>
      <c r="S39" s="10" t="s">
        <v>107</v>
      </c>
      <c r="T39" s="10" t="s">
        <v>108</v>
      </c>
      <c r="U39" s="10" t="s">
        <v>109</v>
      </c>
      <c r="V39" s="10" t="s">
        <v>110</v>
      </c>
      <c r="W39" s="10" t="s">
        <v>111</v>
      </c>
      <c r="X39" s="10" t="s">
        <v>112</v>
      </c>
      <c r="Y39" s="10" t="s">
        <v>113</v>
      </c>
      <c r="Z39" s="10" t="s">
        <v>114</v>
      </c>
      <c r="AA39" s="10" t="s">
        <v>115</v>
      </c>
      <c r="AB39" s="10" t="s">
        <v>116</v>
      </c>
      <c r="AC39" s="10" t="s">
        <v>117</v>
      </c>
      <c r="AD39" s="10" t="s">
        <v>118</v>
      </c>
      <c r="AE39" s="10" t="s">
        <v>119</v>
      </c>
      <c r="AF39" s="10" t="s">
        <v>120</v>
      </c>
      <c r="AG39" s="10" t="s">
        <v>121</v>
      </c>
      <c r="AH39" s="10" t="s">
        <v>122</v>
      </c>
      <c r="AI39" s="10" t="s">
        <v>123</v>
      </c>
      <c r="AJ39" s="10" t="s">
        <v>124</v>
      </c>
      <c r="AK39" s="10" t="s">
        <v>125</v>
      </c>
      <c r="AL39" s="10" t="s">
        <v>126</v>
      </c>
      <c r="AM39" s="10" t="s">
        <v>127</v>
      </c>
      <c r="AN39" s="10" t="s">
        <v>128</v>
      </c>
      <c r="AO39" s="10" t="s">
        <v>129</v>
      </c>
    </row>
    <row r="40" spans="1:41">
      <c r="A40" s="25" t="s">
        <v>172</v>
      </c>
      <c r="B40" s="26">
        <v>1335.7559545371703</v>
      </c>
      <c r="C40" s="26">
        <v>860.07871845433363</v>
      </c>
      <c r="D40" s="26">
        <v>861.95809350981233</v>
      </c>
      <c r="E40" s="26">
        <v>904.19151006697803</v>
      </c>
      <c r="F40" s="26"/>
      <c r="G40" s="26">
        <v>1523.1095586459041</v>
      </c>
      <c r="H40" s="26">
        <v>436.62498770885372</v>
      </c>
      <c r="I40" s="26">
        <v>928.21543901248083</v>
      </c>
      <c r="J40" s="26">
        <v>745.8740780775463</v>
      </c>
      <c r="K40" s="26">
        <v>1273.873182514174</v>
      </c>
      <c r="L40" s="26">
        <v>984.49002574263181</v>
      </c>
      <c r="M40" s="26">
        <v>1469.9673884080753</v>
      </c>
      <c r="N40" s="26">
        <v>1019.7780924128065</v>
      </c>
      <c r="O40" s="26">
        <v>1273.4956966709926</v>
      </c>
      <c r="P40" s="26">
        <v>1351.9761796878672</v>
      </c>
      <c r="Q40" s="26">
        <v>964.30852018378494</v>
      </c>
      <c r="R40" s="26">
        <v>1417.5991219032305</v>
      </c>
      <c r="S40" s="26">
        <v>710.25780642697532</v>
      </c>
      <c r="T40" s="26">
        <v>730.0358882501049</v>
      </c>
      <c r="U40" s="26">
        <v>831.31818297220411</v>
      </c>
      <c r="V40" s="26">
        <v>612.89471143528021</v>
      </c>
      <c r="W40" s="26">
        <v>868.36985949715574</v>
      </c>
      <c r="X40" s="26">
        <v>537.49541381149083</v>
      </c>
      <c r="Y40" s="26">
        <v>1020.9730578326104</v>
      </c>
      <c r="Z40" s="26">
        <v>1466.6605558676451</v>
      </c>
      <c r="AA40" s="26">
        <v>1423.0715772726446</v>
      </c>
      <c r="AB40" s="26">
        <v>929.97770039092552</v>
      </c>
      <c r="AC40" s="26">
        <v>777.89220177580387</v>
      </c>
      <c r="AD40" s="26">
        <v>795.55653713589709</v>
      </c>
      <c r="AE40" s="26">
        <v>792.540129707152</v>
      </c>
      <c r="AF40" s="26">
        <v>450.6383487413338</v>
      </c>
      <c r="AG40" s="26">
        <v>2265.4739481175293</v>
      </c>
      <c r="AH40" s="26">
        <v>984.58651523899061</v>
      </c>
      <c r="AI40" s="26">
        <v>391.09964035636347</v>
      </c>
      <c r="AJ40" s="26">
        <v>710.87621187522188</v>
      </c>
      <c r="AK40" s="26">
        <v>481.18908932192949</v>
      </c>
      <c r="AL40" s="26">
        <v>448.94797964564737</v>
      </c>
      <c r="AM40" s="26">
        <v>231.01262007919343</v>
      </c>
      <c r="AN40" s="26">
        <v>627.92738477693558</v>
      </c>
      <c r="AO40" s="25"/>
    </row>
    <row r="41" spans="1:41">
      <c r="A41" s="25" t="s">
        <v>173</v>
      </c>
      <c r="B41" s="26">
        <v>1456.1251854385487</v>
      </c>
      <c r="C41" s="26">
        <v>940.21751094354545</v>
      </c>
      <c r="D41" s="26">
        <v>942.98285565001402</v>
      </c>
      <c r="E41" s="26">
        <v>1006.9739160608623</v>
      </c>
      <c r="F41" s="26"/>
      <c r="G41" s="26">
        <v>1666.7179238909418</v>
      </c>
      <c r="H41" s="26">
        <v>474.60548382226295</v>
      </c>
      <c r="I41" s="26">
        <v>1045.469203741304</v>
      </c>
      <c r="J41" s="26">
        <v>810.80305071301245</v>
      </c>
      <c r="K41" s="26">
        <v>1368.5347537468158</v>
      </c>
      <c r="L41" s="26">
        <v>1059.8338297882271</v>
      </c>
      <c r="M41" s="26">
        <v>1583.6462265604805</v>
      </c>
      <c r="N41" s="26">
        <v>1109.5124568489114</v>
      </c>
      <c r="O41" s="26">
        <v>1386.473220170383</v>
      </c>
      <c r="P41" s="26">
        <v>1463.4351363925571</v>
      </c>
      <c r="Q41" s="26">
        <v>1037.9416410303133</v>
      </c>
      <c r="R41" s="26">
        <v>1526.3781288319994</v>
      </c>
      <c r="S41" s="26">
        <v>784.63665966002304</v>
      </c>
      <c r="T41" s="26">
        <v>800.24426013757375</v>
      </c>
      <c r="U41" s="26">
        <v>926.07445001096164</v>
      </c>
      <c r="V41" s="26">
        <v>657.89636490113753</v>
      </c>
      <c r="W41" s="26">
        <v>935.03650982993281</v>
      </c>
      <c r="X41" s="26">
        <v>589.46559498011982</v>
      </c>
      <c r="Y41" s="26">
        <v>1102.2415599203136</v>
      </c>
      <c r="Z41" s="26">
        <v>1597.0394585813603</v>
      </c>
      <c r="AA41" s="26">
        <v>1584.1432886980247</v>
      </c>
      <c r="AB41" s="26">
        <v>1059.2559196651177</v>
      </c>
      <c r="AC41" s="26">
        <v>833.05752662118994</v>
      </c>
      <c r="AD41" s="26">
        <v>854.75057004586574</v>
      </c>
      <c r="AE41" s="26">
        <v>851.04621004565263</v>
      </c>
      <c r="AF41" s="26">
        <v>489.22030713507729</v>
      </c>
      <c r="AG41" s="26">
        <v>2418.6333113586161</v>
      </c>
      <c r="AH41" s="26">
        <v>1051.6761080599165</v>
      </c>
      <c r="AI41" s="26">
        <v>425.31636275400251</v>
      </c>
      <c r="AJ41" s="26">
        <v>770.03603968523851</v>
      </c>
      <c r="AK41" s="26">
        <v>526.1540760787766</v>
      </c>
      <c r="AL41" s="26">
        <v>495.90034112153052</v>
      </c>
      <c r="AM41" s="26">
        <v>250.41989962300542</v>
      </c>
      <c r="AN41" s="26">
        <v>676.56681626737884</v>
      </c>
      <c r="AO41" s="25"/>
    </row>
    <row r="42" spans="1:41">
      <c r="A42" s="25" t="s">
        <v>174</v>
      </c>
      <c r="B42" s="26">
        <v>1900.5654226128693</v>
      </c>
      <c r="C42" s="26">
        <v>1236.1145909037118</v>
      </c>
      <c r="D42" s="26">
        <v>1242.1512081676815</v>
      </c>
      <c r="E42" s="26">
        <v>1386.4781843459737</v>
      </c>
      <c r="F42" s="26"/>
      <c r="G42" s="26">
        <v>2196.9641955649258</v>
      </c>
      <c r="H42" s="26">
        <v>614.84116177946646</v>
      </c>
      <c r="I42" s="26">
        <v>1478.4061812015739</v>
      </c>
      <c r="J42" s="26">
        <v>1050.54079582858</v>
      </c>
      <c r="K42" s="26">
        <v>1718.0544013750314</v>
      </c>
      <c r="L42" s="26">
        <v>1338.0263370335017</v>
      </c>
      <c r="M42" s="26">
        <v>2003.3834751232068</v>
      </c>
      <c r="N42" s="26">
        <v>1440.8393409206833</v>
      </c>
      <c r="O42" s="26">
        <v>1803.6209992450556</v>
      </c>
      <c r="P42" s="26">
        <v>1874.9758996098744</v>
      </c>
      <c r="Q42" s="26">
        <v>1309.8177795405713</v>
      </c>
      <c r="R42" s="26">
        <v>1928.023692876684</v>
      </c>
      <c r="S42" s="26">
        <v>1059.2662715974302</v>
      </c>
      <c r="T42" s="26">
        <v>1059.475171722074</v>
      </c>
      <c r="U42" s="26">
        <v>1275.9437436925275</v>
      </c>
      <c r="V42" s="26">
        <v>824.05631615968662</v>
      </c>
      <c r="W42" s="26">
        <v>1181.1902956740325</v>
      </c>
      <c r="X42" s="26">
        <v>781.35549467967382</v>
      </c>
      <c r="Y42" s="26">
        <v>1402.3098753210634</v>
      </c>
      <c r="Z42" s="26">
        <v>2078.4384839858467</v>
      </c>
      <c r="AA42" s="26">
        <v>2178.8696078071193</v>
      </c>
      <c r="AB42" s="26">
        <v>1536.5908831390575</v>
      </c>
      <c r="AC42" s="26">
        <v>1036.744879896462</v>
      </c>
      <c r="AD42" s="26">
        <v>1073.3131530980581</v>
      </c>
      <c r="AE42" s="26">
        <v>1067.0686605262704</v>
      </c>
      <c r="AF42" s="26">
        <v>631.67676889659151</v>
      </c>
      <c r="AG42" s="26">
        <v>2984.1448064026276</v>
      </c>
      <c r="AH42" s="26">
        <v>1299.3915277064114</v>
      </c>
      <c r="AI42" s="26">
        <v>551.65503006836218</v>
      </c>
      <c r="AJ42" s="26">
        <v>988.47232698376104</v>
      </c>
      <c r="AK42" s="26">
        <v>692.17864256559653</v>
      </c>
      <c r="AL42" s="26">
        <v>669.26290657094535</v>
      </c>
      <c r="AM42" s="26">
        <v>322.07754716938837</v>
      </c>
      <c r="AN42" s="26">
        <v>856.15856330901522</v>
      </c>
      <c r="AO42" s="25"/>
    </row>
    <row r="43" spans="1:41">
      <c r="A43" s="25" t="s">
        <v>175</v>
      </c>
      <c r="B43" s="26">
        <v>1656.7405702741796</v>
      </c>
      <c r="C43" s="26">
        <v>1073.7821650922315</v>
      </c>
      <c r="D43" s="26">
        <v>1078.0241258836834</v>
      </c>
      <c r="E43" s="26">
        <v>1178.2779260506697</v>
      </c>
      <c r="F43" s="26"/>
      <c r="G43" s="26">
        <v>1906.0651992993373</v>
      </c>
      <c r="H43" s="26">
        <v>537.90631067794504</v>
      </c>
      <c r="I43" s="26">
        <v>1240.8921449560091</v>
      </c>
      <c r="J43" s="26">
        <v>919.01800510545615</v>
      </c>
      <c r="K43" s="26">
        <v>1526.3040391345521</v>
      </c>
      <c r="L43" s="26">
        <v>1185.4068365308856</v>
      </c>
      <c r="M43" s="26">
        <v>1773.1109568144891</v>
      </c>
      <c r="N43" s="26">
        <v>1259.069730909086</v>
      </c>
      <c r="O43" s="26">
        <v>1574.7690926693672</v>
      </c>
      <c r="P43" s="26">
        <v>1649.2000642337073</v>
      </c>
      <c r="Q43" s="26">
        <v>1160.6635091078604</v>
      </c>
      <c r="R43" s="26">
        <v>1707.6764737132805</v>
      </c>
      <c r="S43" s="26">
        <v>908.60141504843602</v>
      </c>
      <c r="T43" s="26">
        <v>917.25821328335519</v>
      </c>
      <c r="U43" s="26">
        <v>1084.0015617422239</v>
      </c>
      <c r="V43" s="26">
        <v>732.89912067756597</v>
      </c>
      <c r="W43" s="26">
        <v>1046.1475937178946</v>
      </c>
      <c r="X43" s="26">
        <v>676.08256359450183</v>
      </c>
      <c r="Y43" s="26">
        <v>1237.6890633998187</v>
      </c>
      <c r="Z43" s="26">
        <v>1814.3376297708851</v>
      </c>
      <c r="AA43" s="26">
        <v>1852.5961410736577</v>
      </c>
      <c r="AB43" s="26">
        <v>1274.719618455438</v>
      </c>
      <c r="AC43" s="26">
        <v>924.99973469683357</v>
      </c>
      <c r="AD43" s="26">
        <v>953.4072915624804</v>
      </c>
      <c r="AE43" s="26">
        <v>948.55634394315371</v>
      </c>
      <c r="AF43" s="26">
        <v>553.52357112464972</v>
      </c>
      <c r="AG43" s="26">
        <v>2673.8989167604273</v>
      </c>
      <c r="AH43" s="26">
        <v>1163.4920960947925</v>
      </c>
      <c r="AI43" s="26">
        <v>482.34423341673431</v>
      </c>
      <c r="AJ43" s="26">
        <v>868.6357527019328</v>
      </c>
      <c r="AK43" s="26">
        <v>601.09572067352167</v>
      </c>
      <c r="AL43" s="26">
        <v>574.15427691466914</v>
      </c>
      <c r="AM43" s="26">
        <v>282.76536552935892</v>
      </c>
      <c r="AN43" s="26">
        <v>757.63253541811741</v>
      </c>
      <c r="AO43" s="25"/>
    </row>
    <row r="44" spans="1:41">
      <c r="A44" s="25" t="s">
        <v>176</v>
      </c>
      <c r="B44" s="26">
        <v>2999.3204534049396</v>
      </c>
      <c r="C44" s="26">
        <v>1967.6379274719013</v>
      </c>
      <c r="D44" s="26">
        <v>1981.7618574474707</v>
      </c>
      <c r="E44" s="26">
        <v>2324.6970698286104</v>
      </c>
      <c r="F44" s="26"/>
      <c r="G44" s="26">
        <v>3507.8508116478306</v>
      </c>
      <c r="H44" s="26">
        <v>961.53492117366375</v>
      </c>
      <c r="I44" s="26">
        <v>2548.7225977005746</v>
      </c>
      <c r="J44" s="26">
        <v>1643.2257768087331</v>
      </c>
      <c r="K44" s="26">
        <v>2582.1446413447861</v>
      </c>
      <c r="L44" s="26">
        <v>2025.7800355009863</v>
      </c>
      <c r="M44" s="26">
        <v>3041.0672285143919</v>
      </c>
      <c r="N44" s="26">
        <v>2259.9530265425642</v>
      </c>
      <c r="O44" s="26">
        <v>2834.9030086241078</v>
      </c>
      <c r="P44" s="26">
        <v>2892.396119786019</v>
      </c>
      <c r="Q44" s="26">
        <v>1981.956010857599</v>
      </c>
      <c r="R44" s="26">
        <v>2920.9807817649325</v>
      </c>
      <c r="S44" s="26">
        <v>1738.2117011093533</v>
      </c>
      <c r="T44" s="26">
        <v>1700.3515920282</v>
      </c>
      <c r="U44" s="26">
        <v>2140.898386405288</v>
      </c>
      <c r="V44" s="26">
        <v>1234.8406401044333</v>
      </c>
      <c r="W44" s="26">
        <v>1789.737155121946</v>
      </c>
      <c r="X44" s="26">
        <v>1255.7499689369042</v>
      </c>
      <c r="Y44" s="26">
        <v>2144.1454328395844</v>
      </c>
      <c r="Z44" s="26">
        <v>3268.5638523469379</v>
      </c>
      <c r="AA44" s="26">
        <v>3649.1652300490473</v>
      </c>
      <c r="AB44" s="26">
        <v>2716.6689872829647</v>
      </c>
      <c r="AC44" s="26">
        <v>1540.3052810492177</v>
      </c>
      <c r="AD44" s="26">
        <v>1613.6484278659786</v>
      </c>
      <c r="AE44" s="26">
        <v>1601.1241631033531</v>
      </c>
      <c r="AF44" s="26">
        <v>983.86079936255737</v>
      </c>
      <c r="AG44" s="26">
        <v>4382.2148913725459</v>
      </c>
      <c r="AH44" s="26">
        <v>1911.7990929435796</v>
      </c>
      <c r="AI44" s="26">
        <v>863.99229092886253</v>
      </c>
      <c r="AJ44" s="26">
        <v>1528.4953705828866</v>
      </c>
      <c r="AK44" s="26">
        <v>1102.6282652691236</v>
      </c>
      <c r="AL44" s="26">
        <v>1097.8536933764433</v>
      </c>
      <c r="AM44" s="26">
        <v>499.23117582572399</v>
      </c>
      <c r="AN44" s="26">
        <v>1300.1492712730608</v>
      </c>
      <c r="AO44" s="25"/>
    </row>
    <row r="45" spans="1:41">
      <c r="A45" s="25" t="s">
        <v>177</v>
      </c>
      <c r="B45" s="26">
        <v>3727.7086198850757</v>
      </c>
      <c r="C45" s="26">
        <v>2452.5803640732852</v>
      </c>
      <c r="D45" s="26">
        <v>2472.0655462958703</v>
      </c>
      <c r="E45" s="26">
        <v>2946.662398406987</v>
      </c>
      <c r="F45" s="26"/>
      <c r="G45" s="26">
        <v>4376.8655346690821</v>
      </c>
      <c r="H45" s="26">
        <v>1191.3656156035247</v>
      </c>
      <c r="I45" s="26">
        <v>3258.2581996493509</v>
      </c>
      <c r="J45" s="26">
        <v>2036.1293035259132</v>
      </c>
      <c r="K45" s="26">
        <v>3154.9685082910282</v>
      </c>
      <c r="L45" s="26">
        <v>2481.7066445974087</v>
      </c>
      <c r="M45" s="26">
        <v>3728.9699414366373</v>
      </c>
      <c r="N45" s="26">
        <v>2802.960975437968</v>
      </c>
      <c r="O45" s="26">
        <v>3518.5618687742658</v>
      </c>
      <c r="P45" s="26">
        <v>3566.865703947733</v>
      </c>
      <c r="Q45" s="26">
        <v>2427.5307934160778</v>
      </c>
      <c r="R45" s="26">
        <v>3579.2332339492768</v>
      </c>
      <c r="S45" s="26">
        <v>2188.2991206734373</v>
      </c>
      <c r="T45" s="26">
        <v>2125.2022526805754</v>
      </c>
      <c r="U45" s="26">
        <v>2714.2952843834096</v>
      </c>
      <c r="V45" s="26">
        <v>1507.1583380003888</v>
      </c>
      <c r="W45" s="26">
        <v>2193.1558596997761</v>
      </c>
      <c r="X45" s="26">
        <v>1570.2361934445062</v>
      </c>
      <c r="Y45" s="26">
        <v>2635.9240608574801</v>
      </c>
      <c r="Z45" s="26">
        <v>4057.5233662042897</v>
      </c>
      <c r="AA45" s="26">
        <v>4623.8555863667298</v>
      </c>
      <c r="AB45" s="26">
        <v>3498.9679551985892</v>
      </c>
      <c r="AC45" s="26">
        <v>1874.1262211392464</v>
      </c>
      <c r="AD45" s="26">
        <v>1971.8482167570719</v>
      </c>
      <c r="AE45" s="26">
        <v>1955.1609569465877</v>
      </c>
      <c r="AF45" s="26">
        <v>1217.3311116939278</v>
      </c>
      <c r="AG45" s="26">
        <v>5309.0253971391212</v>
      </c>
      <c r="AH45" s="26">
        <v>2317.7771418086686</v>
      </c>
      <c r="AI45" s="26">
        <v>1071.0473290273965</v>
      </c>
      <c r="AJ45" s="26">
        <v>1886.4881747665761</v>
      </c>
      <c r="AK45" s="26">
        <v>1374.7240825669676</v>
      </c>
      <c r="AL45" s="26">
        <v>1381.9756756407621</v>
      </c>
      <c r="AM45" s="26">
        <v>616.67009819340717</v>
      </c>
      <c r="AN45" s="26">
        <v>1594.4801900357427</v>
      </c>
      <c r="AO45" s="25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SharedContentType xmlns="Microsoft.SharePoint.Taxonomy.ContentTypeSync" SourceId="b15848ff-ca16-4813-bad8-a92d09325781" ContentTypeId="0x01010032D923E531974EABBC32AD71A762C58D00D2425473D9DE461DB1C714AC4872504A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ProjectDocument" ma:contentTypeID="0x01010032D923E531974EABBC32AD71A762C58D00D2425473D9DE461DB1C714AC4872504A00B64BEB13AB0E7D47BD2000C09E8E9CD5" ma:contentTypeVersion="8" ma:contentTypeDescription="Een nieuw document maken." ma:contentTypeScope="" ma:versionID="f284ef12c34e6b724b669e855604874a">
  <xsd:schema xmlns:xsd="http://www.w3.org/2001/XMLSchema" xmlns:xs="http://www.w3.org/2001/XMLSchema" xmlns:p="http://schemas.microsoft.com/office/2006/metadata/properties" xmlns:ns2="850f1e76-e290-4779-b859-23d729297c51" xmlns:ns3="63001c23-55b0-4799-937c-2bba7094fda6" targetNamespace="http://schemas.microsoft.com/office/2006/metadata/properties" ma:root="true" ma:fieldsID="81ed267b51912c66dfa773bff7f79f98" ns2:_="" ns3:_="">
    <xsd:import namespace="850f1e76-e290-4779-b859-23d729297c51"/>
    <xsd:import namespace="63001c23-55b0-4799-937c-2bba7094fda6"/>
    <xsd:element name="properties">
      <xsd:complexType>
        <xsd:sequence>
          <xsd:element name="documentManagement">
            <xsd:complexType>
              <xsd:all>
                <xsd:element ref="ns2:SureECM_ProjectName" minOccurs="0"/>
                <xsd:element ref="ns2:SureECM_ProjectNumber" minOccurs="0"/>
                <xsd:element ref="ns2:SureECM_ClientName" minOccurs="0"/>
                <xsd:element ref="ns2:SureECM_ProjectLeader" minOccurs="0"/>
                <xsd:element ref="ns2:SureECM_ProjectFaseTaxHTField0" minOccurs="0"/>
                <xsd:element ref="ns2:acf0689dc3b949abb655ab78c2e0f99c" minOccurs="0"/>
                <xsd:element ref="ns2:TaxCatchAll" minOccurs="0"/>
                <xsd:element ref="ns2:TaxCatchAllLabel" minOccurs="0"/>
                <xsd:element ref="ns2:lca88ee71ce7428c86da6846b19763e3" minOccurs="0"/>
                <xsd:element ref="ns2:TaxKeywordTaxHTField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0f1e76-e290-4779-b859-23d729297c51" elementFormDefault="qualified">
    <xsd:import namespace="http://schemas.microsoft.com/office/2006/documentManagement/types"/>
    <xsd:import namespace="http://schemas.microsoft.com/office/infopath/2007/PartnerControls"/>
    <xsd:element name="SureECM_ProjectName" ma:index="8" nillable="true" ma:displayName="Projectnaam" ma:internalName="SureECM_ProjectName">
      <xsd:simpleType>
        <xsd:restriction base="dms:Text"/>
      </xsd:simpleType>
    </xsd:element>
    <xsd:element name="SureECM_ProjectNumber" ma:index="9" nillable="true" ma:displayName="Projectnummer" ma:internalName="SureECM_ProjectNumber">
      <xsd:simpleType>
        <xsd:restriction base="dms:Text">
          <xsd:maxLength value="255"/>
        </xsd:restriction>
      </xsd:simpleType>
    </xsd:element>
    <xsd:element name="SureECM_ClientName" ma:index="10" nillable="true" ma:displayName="Opdrachtgever" ma:SharePointGroup="0" ma:internalName="SureECM_ClientNam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ureECM_ProjectLeader" ma:index="11" nillable="true" ma:displayName="Projectleider" ma:internalName="SureECM_ProjectLead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ureECM_ProjectFaseTaxHTField0" ma:index="12" nillable="true" ma:taxonomy="true" ma:internalName="SureECM_ProjectFaseTaxHTField0" ma:taxonomyFieldName="SureECM_ProjectFase" ma:displayName="Projectfase" ma:readOnly="false" ma:default="1;#1|344ddbc6-b8ca-4407-8593-4a569d0d2a68" ma:fieldId="{aaf7d00f-ef44-4e4f-9bfe-6e1c6b2262e1}" ma:sspId="b15848ff-ca16-4813-bad8-a92d09325781" ma:termSetId="daef2c36-05f6-4ec3-a3df-8d68228409e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cf0689dc3b949abb655ab78c2e0f99c" ma:index="14" nillable="true" ma:taxonomy="true" ma:internalName="acf0689dc3b949abb655ab78c2e0f99c" ma:taxonomyFieldName="Sector" ma:displayName="Sector" ma:default="" ma:fieldId="{acf0689d-c3b9-49ab-b655-ab78c2e0f99c}" ma:sspId="b15848ff-ca16-4813-bad8-a92d09325781" ma:termSetId="5e03380a-e66b-435b-ab66-f20a0a2d71a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5" nillable="true" ma:displayName="Taxonomy Catch All Column" ma:description="" ma:hidden="true" ma:list="{dc9bfee0-f557-4650-b5d4-25ce059e2752}" ma:internalName="TaxCatchAll" ma:showField="CatchAllData" ma:web="63001c23-55b0-4799-937c-2bba7094fd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6" nillable="true" ma:displayName="Taxonomy Catch All Column1" ma:description="" ma:hidden="true" ma:list="{dc9bfee0-f557-4650-b5d4-25ce059e2752}" ma:internalName="TaxCatchAllLabel" ma:readOnly="true" ma:showField="CatchAllDataLabel" ma:web="63001c23-55b0-4799-937c-2bba7094fd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ca88ee71ce7428c86da6846b19763e3" ma:index="18" nillable="true" ma:taxonomy="true" ma:internalName="lca88ee71ce7428c86da6846b19763e3" ma:taxonomyFieldName="Thema" ma:displayName="Thema" ma:default="" ma:fieldId="{5ca88ee7-1ce7-428c-86da-6846b19763e3}" ma:taxonomyMulti="true" ma:sspId="b15848ff-ca16-4813-bad8-a92d09325781" ma:termSetId="5ebe3af2-8dfb-4688-8412-0cb710041c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0" nillable="true" ma:taxonomy="true" ma:internalName="TaxKeywordTaxHTField" ma:taxonomyFieldName="TaxKeyword" ma:displayName="Ondernemingstrefwoorden" ma:fieldId="{23f27201-bee3-471e-b2e7-b64fd8b7ca38}" ma:taxonomyMulti="true" ma:sspId="39e35c83-584b-4c74-802e-2bf240529e84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001c23-55b0-4799-937c-2bba7094fda6" elementFormDefault="qualified">
    <xsd:import namespace="http://schemas.microsoft.com/office/2006/documentManagement/types"/>
    <xsd:import namespace="http://schemas.microsoft.com/office/infopath/2007/PartnerControls"/>
    <xsd:element name="_dlc_DocId" ma:index="22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23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0f1e76-e290-4779-b859-23d729297c51">
      <Value>1</Value>
    </TaxCatchAll>
    <SureECM_ProjectNumber xmlns="850f1e76-e290-4779-b859-23d729297c51">4.K83</SureECM_ProjectNumber>
    <SureECM_ClientName xmlns="850f1e76-e290-4779-b859-23d729297c51">
      <UserInfo>
        <DisplayName/>
        <AccountId xsi:nil="true"/>
        <AccountType/>
      </UserInfo>
    </SureECM_ClientName>
    <lca88ee71ce7428c86da6846b19763e3 xmlns="850f1e76-e290-4779-b859-23d729297c51">
      <Terms xmlns="http://schemas.microsoft.com/office/infopath/2007/PartnerControls"/>
    </lca88ee71ce7428c86da6846b19763e3>
    <SureECM_ProjectName xmlns="850f1e76-e290-4779-b859-23d729297c51">Transport infrastructure charging and internalisation of transport externalities</SureECM_ProjectName>
    <TaxKeywordTaxHTField xmlns="850f1e76-e290-4779-b859-23d729297c51">
      <Terms xmlns="http://schemas.microsoft.com/office/infopath/2007/PartnerControls"/>
    </TaxKeywordTaxHTField>
    <acf0689dc3b949abb655ab78c2e0f99c xmlns="850f1e76-e290-4779-b859-23d729297c51">
      <Terms xmlns="http://schemas.microsoft.com/office/infopath/2007/PartnerControls"/>
    </acf0689dc3b949abb655ab78c2e0f99c>
    <SureECM_ProjectFaseTaxHTField0 xmlns="850f1e76-e290-4779-b859-23d729297c51">
      <Terms xmlns="http://schemas.microsoft.com/office/infopath/2007/PartnerControls">
        <TermInfo xmlns="http://schemas.microsoft.com/office/infopath/2007/PartnerControls">
          <TermName xmlns="http://schemas.microsoft.com/office/infopath/2007/PartnerControls">1</TermName>
          <TermId xmlns="http://schemas.microsoft.com/office/infopath/2007/PartnerControls">344ddbc6-b8ca-4407-8593-4a569d0d2a68</TermId>
        </TermInfo>
      </Terms>
    </SureECM_ProjectFaseTaxHTField0>
    <SureECM_ProjectLeader xmlns="850f1e76-e290-4779-b859-23d729297c51">
      <UserInfo>
        <DisplayName>Huib van Essen (CE Delft)</DisplayName>
        <AccountId>23</AccountId>
        <AccountType/>
      </UserInfo>
    </SureECM_ProjectLeader>
    <_dlc_DocId xmlns="63001c23-55b0-4799-937c-2bba7094fda6">3XDR2FAJKRYX-1384105695-1718</_dlc_DocId>
    <_dlc_DocIdUrl xmlns="63001c23-55b0-4799-937c-2bba7094fda6">
      <Url>https://ceproject.cedelft.eu/projecten/4-K83/_layouts/15/DocIdRedir.aspx?ID=3XDR2FAJKRYX-1384105695-1718</Url>
      <Description>3XDR2FAJKRYX-1384105695-1718</Description>
    </_dlc_DocIdUrl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162B29-3332-4C52-9D41-57ADF689A66A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3994D672-CE36-46A1-9786-A14F6F3A6074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44DCD8E9-E8E2-4069-BC40-BAF254E779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0f1e76-e290-4779-b859-23d729297c51"/>
    <ds:schemaRef ds:uri="63001c23-55b0-4799-937c-2bba7094fd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A7CEB07-BE1E-4E17-B4F2-3A7139FF34C6}">
  <ds:schemaRefs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63001c23-55b0-4799-937c-2bba7094fda6"/>
    <ds:schemaRef ds:uri="http://schemas.openxmlformats.org/package/2006/metadata/core-properties"/>
    <ds:schemaRef ds:uri="850f1e76-e290-4779-b859-23d729297c51"/>
    <ds:schemaRef ds:uri="http://schemas.microsoft.com/office/2006/metadata/properties"/>
  </ds:schemaRefs>
</ds:datastoreItem>
</file>

<file path=customXml/itemProps5.xml><?xml version="1.0" encoding="utf-8"?>
<ds:datastoreItem xmlns:ds="http://schemas.openxmlformats.org/officeDocument/2006/customXml" ds:itemID="{7E11DD12-694A-46C6-814C-54B12B42071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Road - all roads</vt:lpstr>
      <vt:lpstr>Road - motorways</vt:lpstr>
      <vt:lpstr>Rail </vt:lpstr>
      <vt:lpstr>IWT</vt:lpstr>
      <vt:lpstr>Maritime</vt:lpstr>
      <vt:lpstr>Aviation</vt:lpstr>
    </vt:vector>
  </TitlesOfParts>
  <Company>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Schroten</dc:creator>
  <cp:lastModifiedBy>Arno Schroten (CE Delft)</cp:lastModifiedBy>
  <dcterms:created xsi:type="dcterms:W3CDTF">2018-11-02T14:57:26Z</dcterms:created>
  <dcterms:modified xsi:type="dcterms:W3CDTF">2019-05-03T13:20:42Z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0x01010032D923E531974EABBC32AD71A762C58D00D2425473D9DE461DB1C714AC4872504A00B64BEB13AB0E7D47BD2000C09E8E9CD5</vt:lpwstr>
  </property>
  <property fmtid="{D5CDD505-2E9C-101B-9397-08002B2CF9AE}" pid="3" name="Sector">
    <vt:lpwstr/>
  </property>
  <property fmtid="{D5CDD505-2E9C-101B-9397-08002B2CF9AE}" pid="4" name="TaxKeyword">
    <vt:lpwstr/>
  </property>
  <property fmtid="{D5CDD505-2E9C-101B-9397-08002B2CF9AE}" pid="5" name="Thema">
    <vt:lpwstr/>
  </property>
  <property fmtid="{D5CDD505-2E9C-101B-9397-08002B2CF9AE}" pid="6" name="SureECM_ProjectFase">
    <vt:lpwstr>1;#1|344ddbc6-b8ca-4407-8593-4a569d0d2a68</vt:lpwstr>
  </property>
  <property fmtid="{D5CDD505-2E9C-101B-9397-08002B2CF9AE}" pid="7" name="_dlc_DocIdItemGuid">
    <vt:lpwstr>488a011d-2af2-4452-994d-2294358208b2</vt:lpwstr>
  </property>
  <property fmtid="{D5CDD505-2E9C-101B-9397-08002B2CF9AE}" pid="8" name="Klant">
    <vt:lpwstr>Onbekend, onbekend</vt:lpwstr>
  </property>
  <property fmtid="{D5CDD505-2E9C-101B-9397-08002B2CF9AE}" pid="9" name="Projectsite status">
    <vt:lpwstr>Actief</vt:lpwstr>
  </property>
</Properties>
</file>