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bookViews>
    <workbookView xWindow="0" yWindow="0" windowWidth="19440" windowHeight="7590" tabRatio="905" firstSheet="2" activeTab="7"/>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45621"/>
  <fileRecoveryPr repairLoad="1"/>
</workbook>
</file>

<file path=xl/calcChain.xml><?xml version="1.0" encoding="utf-8"?>
<calcChain xmlns="http://schemas.openxmlformats.org/spreadsheetml/2006/main">
  <c r="D72" i="5" l="1"/>
  <c r="E72" i="5"/>
  <c r="F72" i="5"/>
  <c r="G7" i="5" l="1"/>
  <c r="H7" i="5"/>
  <c r="I7" i="5"/>
  <c r="F19" i="5"/>
  <c r="E16" i="5"/>
  <c r="T17" i="6"/>
  <c r="Q17" i="6"/>
  <c r="N17" i="6"/>
  <c r="K17" i="6"/>
  <c r="H17" i="6"/>
  <c r="E17" i="6"/>
  <c r="F9" i="6"/>
  <c r="F10" i="6"/>
  <c r="I9" i="6"/>
  <c r="I10" i="6"/>
  <c r="L9" i="6"/>
  <c r="L10" i="6"/>
  <c r="O9" i="6"/>
  <c r="O10" i="6"/>
  <c r="R9" i="6"/>
  <c r="R10" i="6"/>
  <c r="U9" i="6"/>
  <c r="U10" i="6"/>
  <c r="J8" i="6"/>
  <c r="D7" i="6"/>
  <c r="D8" i="6"/>
  <c r="G8" i="6"/>
  <c r="G43" i="6"/>
  <c r="E43" i="6"/>
  <c r="F43" i="6"/>
  <c r="H43" i="6"/>
  <c r="I43" i="6"/>
  <c r="S8" i="6"/>
  <c r="T8" i="6"/>
  <c r="I10" i="7"/>
  <c r="I8" i="7"/>
  <c r="S7" i="6"/>
  <c r="I10" i="5"/>
  <c r="I13" i="5"/>
  <c r="I16" i="5"/>
  <c r="I19" i="5"/>
  <c r="T7" i="6"/>
  <c r="P8" i="6"/>
  <c r="Q8" i="6"/>
  <c r="H10" i="7"/>
  <c r="H8" i="7"/>
  <c r="P7" i="6"/>
  <c r="H10" i="5"/>
  <c r="H13" i="5"/>
  <c r="H16" i="5"/>
  <c r="H19" i="5"/>
  <c r="Q7" i="6"/>
  <c r="M8" i="6"/>
  <c r="N8" i="6"/>
  <c r="G10" i="7"/>
  <c r="G8" i="7"/>
  <c r="M7" i="6"/>
  <c r="G10" i="5"/>
  <c r="G13" i="5"/>
  <c r="G16" i="5"/>
  <c r="G19" i="5"/>
  <c r="F29" i="5"/>
  <c r="F27" i="5" s="1"/>
  <c r="F8" i="7"/>
  <c r="J7" i="6"/>
  <c r="F10" i="5"/>
  <c r="F13" i="5"/>
  <c r="F16" i="5"/>
  <c r="E29" i="5"/>
  <c r="H8" i="6" s="1"/>
  <c r="E10" i="7"/>
  <c r="E8" i="7"/>
  <c r="G7" i="6"/>
  <c r="E10" i="5"/>
  <c r="E13" i="5"/>
  <c r="E19" i="5"/>
  <c r="D29" i="5"/>
  <c r="D27" i="5" s="1"/>
  <c r="E27" i="5"/>
  <c r="G27" i="5"/>
  <c r="H27" i="5"/>
  <c r="I27" i="5"/>
  <c r="D43" i="6"/>
  <c r="D10" i="5"/>
  <c r="D13" i="5"/>
  <c r="D16" i="5"/>
  <c r="D19" i="5"/>
  <c r="D10" i="7"/>
  <c r="D8" i="7"/>
  <c r="G72" i="5"/>
  <c r="H72" i="5"/>
  <c r="I72" i="5"/>
  <c r="E61" i="5"/>
  <c r="F61" i="5"/>
  <c r="G61" i="5"/>
  <c r="H61" i="5"/>
  <c r="I61" i="5"/>
  <c r="D61" i="5"/>
  <c r="E50" i="5"/>
  <c r="F50" i="5"/>
  <c r="G50" i="5"/>
  <c r="H50" i="5"/>
  <c r="I50" i="5"/>
  <c r="D50" i="5"/>
  <c r="E39" i="5"/>
  <c r="D39" i="5"/>
  <c r="F39" i="5"/>
  <c r="G39" i="5"/>
  <c r="H39" i="5"/>
  <c r="I39" i="5"/>
  <c r="E16" i="7"/>
  <c r="E14" i="7"/>
  <c r="E7" i="7"/>
  <c r="F16" i="7"/>
  <c r="F14" i="7"/>
  <c r="F7" i="7"/>
  <c r="G16" i="7"/>
  <c r="G14" i="7"/>
  <c r="G7" i="7"/>
  <c r="H16" i="7"/>
  <c r="H14" i="7"/>
  <c r="H7" i="7"/>
  <c r="I16" i="7"/>
  <c r="I14" i="7"/>
  <c r="I7" i="7"/>
  <c r="D16" i="7"/>
  <c r="D14" i="7"/>
  <c r="D7" i="7"/>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G24" i="7"/>
  <c r="H24" i="7"/>
  <c r="I24" i="7"/>
  <c r="D27" i="7"/>
  <c r="D24" i="7"/>
  <c r="N7" i="6"/>
  <c r="O7" i="6" s="1"/>
  <c r="I8" i="6" l="1"/>
  <c r="R7" i="6"/>
  <c r="O8" i="6"/>
  <c r="U7" i="6"/>
  <c r="U8" i="6"/>
  <c r="R8" i="6"/>
  <c r="K8" i="6"/>
  <c r="L8" i="6" s="1"/>
  <c r="E8" i="6"/>
  <c r="F8" i="6" s="1"/>
  <c r="F9" i="5"/>
  <c r="K7" i="6" s="1"/>
  <c r="L7" i="6" s="1"/>
  <c r="E9" i="5"/>
  <c r="E7" i="5" s="1"/>
  <c r="D9" i="5"/>
  <c r="E7" i="6" s="1"/>
  <c r="F7" i="6" s="1"/>
  <c r="H7" i="6"/>
  <c r="I7" i="6" s="1"/>
  <c r="D7" i="5" l="1"/>
  <c r="F7" i="5"/>
</calcChain>
</file>

<file path=xl/sharedStrings.xml><?xml version="1.0" encoding="utf-8"?>
<sst xmlns="http://schemas.openxmlformats.org/spreadsheetml/2006/main" count="879" uniqueCount="487">
  <si>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</si>
  <si>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</si>
  <si>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</si>
  <si>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</si>
  <si>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</si>
  <si>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</si>
  <si>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</si>
  <si>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</si>
  <si>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</si>
  <si>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</si>
  <si>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</si>
  <si>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</si>
  <si>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</si>
  <si>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</si>
  <si>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</si>
  <si>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</si>
  <si>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</si>
  <si>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</si>
  <si>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 xml:space="preserve">Inland Ports - LNG refuelling points </t>
  </si>
  <si>
    <t>Gasoline</t>
  </si>
  <si>
    <t>Diesel</t>
  </si>
  <si>
    <t>Hydrogen</t>
  </si>
  <si>
    <t>Maritime</t>
  </si>
  <si>
    <t>Inland waterway</t>
  </si>
  <si>
    <t>DENOMINATION</t>
  </si>
  <si>
    <t>M2 - Measures that can promote AFI in public transport services</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</si>
  <si>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</si>
  <si>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</si>
  <si>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</si>
  <si>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</si>
  <si>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</si>
  <si>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</si>
  <si>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</si>
  <si>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</si>
  <si>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</si>
  <si>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</si>
  <si>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</si>
  <si>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</si>
  <si>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</si>
  <si>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</si>
  <si>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</si>
  <si>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</si>
  <si>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</si>
  <si>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</si>
  <si>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</si>
  <si>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</si>
  <si>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</si>
  <si>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</si>
  <si>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</si>
  <si>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</si>
  <si>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</si>
  <si>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</si>
  <si>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</si>
  <si>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</si>
  <si>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</si>
  <si>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</si>
  <si>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</si>
  <si>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</si>
  <si>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</si>
  <si>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</si>
  <si>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</si>
  <si>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</si>
  <si>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</si>
  <si>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</si>
  <si>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</si>
  <si>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</si>
  <si>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</si>
  <si>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</si>
  <si>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</si>
  <si>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</si>
  <si>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</si>
  <si>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</si>
  <si>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</si>
  <si>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</si>
  <si>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</si>
  <si>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</si>
  <si>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</si>
  <si>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</si>
  <si>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</si>
  <si>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</si>
  <si>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</si>
  <si>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</si>
  <si>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</si>
  <si>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</si>
  <si>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</si>
  <si>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</si>
  <si>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</si>
  <si>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</si>
  <si>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</si>
  <si>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</si>
  <si>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</si>
  <si>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</si>
  <si>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</si>
  <si>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</si>
  <si>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</si>
  <si>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</si>
  <si>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</si>
  <si>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</si>
  <si>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</si>
  <si>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</si>
  <si>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</si>
  <si>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</si>
  <si>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</si>
  <si>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</si>
  <si>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</si>
  <si>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</si>
  <si>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</si>
  <si>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</si>
  <si>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</si>
  <si>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</si>
  <si>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</si>
  <si>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</si>
  <si>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</si>
  <si>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</si>
  <si>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</si>
  <si>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</si>
  <si>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</si>
  <si>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</si>
  <si>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</si>
  <si>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</si>
  <si>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</si>
  <si>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</si>
  <si>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</si>
  <si>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</si>
  <si>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</si>
  <si>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</si>
  <si>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</si>
  <si>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</si>
  <si>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</si>
  <si>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</si>
  <si>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</si>
  <si>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</si>
  <si>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</si>
  <si>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</si>
  <si>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</si>
  <si>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</si>
  <si>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</si>
  <si>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</si>
  <si>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</si>
  <si>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</si>
  <si>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</si>
  <si>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</si>
  <si>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</si>
  <si>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</si>
  <si>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</si>
  <si>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</si>
  <si>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</si>
  <si>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</si>
  <si>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</si>
  <si>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</si>
  <si>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</si>
  <si>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</si>
  <si>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</si>
  <si>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Level of achievement of the national objectives for the deployment of alternative fuels in the different transport modes (road, rail, water and air)</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</si>
  <si>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</si>
  <si>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</si>
  <si>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</si>
  <si>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</si>
  <si>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</si>
  <si>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</si>
  <si>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</si>
  <si>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</si>
  <si>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</si>
  <si>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</si>
  <si>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</si>
  <si>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</si>
  <si>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</si>
  <si>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</si>
  <si>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</si>
  <si>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</si>
  <si>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</si>
  <si>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</si>
  <si>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</si>
  <si>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</si>
  <si>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</si>
  <si>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</si>
  <si>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Please note that if it is not possible to provide the Future Estimated Budget per period, then a Total Estimated Budget should be provided and the Start Year and Stop Year should also be indicated.</t>
  </si>
  <si>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</si>
  <si>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</si>
  <si>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</si>
  <si>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</si>
  <si>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</si>
  <si>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</si>
  <si>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</si>
  <si>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</si>
  <si>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</si>
  <si>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</si>
  <si>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</si>
  <si>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</si>
  <si>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</si>
  <si>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</si>
  <si>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</si>
  <si>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</si>
  <si>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</si>
  <si>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</si>
  <si>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</si>
  <si>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</si>
  <si>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</si>
  <si>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</si>
  <si>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</si>
  <si>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</si>
  <si>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</si>
  <si>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</si>
  <si>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</si>
  <si>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</si>
  <si>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</si>
  <si>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</si>
  <si>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</si>
  <si>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</si>
  <si>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</si>
  <si>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</si>
  <si>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</si>
  <si>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</si>
  <si>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</si>
  <si>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</si>
  <si>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</si>
  <si>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</si>
  <si>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</si>
  <si>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</si>
  <si>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</si>
  <si>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</si>
  <si>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</si>
  <si>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</si>
  <si>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</si>
  <si>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</si>
  <si>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</si>
  <si>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</si>
  <si>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</si>
  <si>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</si>
  <si>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</si>
  <si>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</si>
  <si>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</si>
  <si>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</si>
  <si>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</si>
  <si>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</si>
  <si>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</si>
  <si>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</si>
  <si>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</si>
  <si>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</si>
  <si>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</si>
  <si>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</si>
  <si>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</si>
  <si>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</si>
  <si>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</si>
  <si>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</si>
  <si>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</si>
  <si>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</si>
  <si>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</si>
  <si>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</si>
  <si>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</si>
  <si>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</si>
  <si>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</si>
  <si>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</si>
  <si>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</si>
  <si>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</si>
  <si>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</si>
  <si>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</si>
  <si>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</si>
  <si>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</si>
  <si>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</si>
  <si>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</si>
  <si>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</si>
  <si>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</si>
  <si>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</si>
  <si>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</si>
  <si>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</si>
  <si>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</si>
  <si>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</si>
  <si>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</si>
  <si>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</si>
  <si>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</si>
  <si>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</si>
  <si>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</si>
  <si>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</si>
  <si>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</si>
  <si>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</si>
  <si>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</si>
  <si>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</si>
  <si>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</si>
  <si>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</si>
  <si>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</si>
  <si>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</si>
  <si>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</si>
  <si>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</si>
  <si>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</si>
  <si>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</si>
  <si>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</si>
  <si>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</si>
  <si>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</si>
  <si>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</si>
  <si>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</si>
  <si>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</si>
  <si>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</si>
  <si>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</si>
  <si>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</si>
  <si>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</si>
  <si>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</si>
  <si>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</si>
  <si>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</si>
  <si>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</si>
  <si>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</si>
  <si>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</si>
  <si>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</si>
  <si>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</si>
  <si>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</si>
  <si>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</si>
  <si>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</si>
  <si>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</si>
  <si>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</si>
  <si>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</si>
  <si>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</si>
  <si>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</si>
  <si>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</si>
  <si>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</si>
  <si>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</si>
  <si>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</si>
  <si>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</si>
  <si>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</si>
  <si>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</si>
  <si>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</si>
  <si>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</si>
  <si>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</si>
  <si>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</si>
  <si>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</si>
  <si>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</si>
  <si>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</si>
  <si>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</si>
  <si>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</si>
  <si>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</si>
  <si>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</si>
  <si>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</si>
  <si>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</si>
  <si>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</si>
  <si>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</si>
  <si>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</si>
  <si>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</si>
  <si>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</si>
  <si>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</si>
  <si>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</si>
  <si>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</si>
  <si>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</si>
  <si>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</si>
  <si>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</si>
  <si>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</si>
  <si>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</si>
  <si>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</si>
  <si>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</si>
  <si>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</si>
  <si>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</si>
  <si>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</si>
  <si>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</si>
  <si>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</si>
  <si>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</si>
  <si>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</si>
  <si>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</si>
  <si>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</si>
  <si>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</si>
  <si>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</si>
  <si>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</si>
  <si>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</si>
  <si>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</si>
  <si>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</si>
  <si>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</si>
  <si>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</si>
  <si>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</si>
  <si>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</si>
  <si>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</si>
  <si>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</si>
  <si>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</si>
  <si>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</si>
  <si>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</si>
  <si>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</si>
  <si>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</si>
  <si>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</si>
  <si>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</si>
  <si>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</si>
  <si>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</si>
  <si>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</si>
  <si>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</si>
  <si>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</si>
  <si>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</si>
  <si>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</si>
  <si>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</si>
  <si>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</si>
  <si>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</si>
  <si>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</si>
  <si>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</si>
  <si>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</si>
  <si>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</si>
  <si>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</si>
  <si>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</si>
  <si>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</si>
  <si>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</si>
  <si>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</si>
  <si>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</si>
  <si>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</si>
  <si>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</si>
  <si>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</si>
  <si>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</si>
  <si>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</si>
  <si>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Measure 1</t>
  </si>
  <si>
    <t>Development of the normative framework to ensure
implementation of the provisions of
art. 8 of Law no. 34/2017.</t>
  </si>
  <si>
    <t>Measure 2</t>
  </si>
  <si>
    <t>Measure 3</t>
  </si>
  <si>
    <t>Measure 4</t>
  </si>
  <si>
    <t>Measure 5</t>
  </si>
  <si>
    <t>Measure 6</t>
  </si>
  <si>
    <t>Measure 7</t>
  </si>
  <si>
    <t>Measure 8</t>
  </si>
  <si>
    <t>Measure 9</t>
  </si>
  <si>
    <t>Measure 10</t>
  </si>
  <si>
    <t>Measure 11</t>
  </si>
  <si>
    <t>Assessing the opportunity of setting up provisions to ensure the availability of recharge points in conventional fuel filling stations.</t>
  </si>
  <si>
    <t>Revising, completing and simplifying the regulatory framework regarding the authorization of LPG refueling stations</t>
  </si>
  <si>
    <t>Evaluation of the opportunity to modify the normative framework for the records of vehicles that are equipped with LPG systems.</t>
  </si>
  <si>
    <t>Revising, completing and simplifying the regulatory framework for the authorization and operation of CNG refueling stations.</t>
  </si>
  <si>
    <t>Revising, completing and simplifying the regulatory framework for refueling vehicles and vessels using LNG in safe and environment protection conditions.</t>
  </si>
  <si>
    <t>Road/water</t>
  </si>
  <si>
    <t>Carrying out an analysis regarding the development of the infrastructure for LNG, which will take into account the economic feasibility and the proportionality of the costs in relation to the benefits, including the environmental ones.</t>
  </si>
  <si>
    <t>Road/water/rail/air</t>
  </si>
  <si>
    <t>Evaluation regarding the compulsory quotas of biofuels in fossil fuels and the methodologies of reporting and verification, in accordance with the national legislation in force, as well as with the provisions of the normative acts that will transpose the Directives 2015/652 / EU and 2015/1315 / EU.</t>
  </si>
  <si>
    <t>Review of the normative framework for the use of hydrogen by the end user under safe and environmental conditions.</t>
  </si>
  <si>
    <t>Road/water/rail</t>
  </si>
  <si>
    <t>Assessing the opportunity of setting up financial instruments (such as guarantee funds, bonds, public-private partnerships) available to legal entities who intend to develop networks of charging points / stations, as well as for the purchase of fleets of vehicles using alternative fuels.</t>
  </si>
  <si>
    <t>All seven types  of AF/ road, water, rail,air</t>
  </si>
  <si>
    <t>Revision of the legal framework regarding the concession of the spaces designated for the installation of refueling / reloading stations/points. Identifying the critical points in the transport system that requires the presence of such stations / points and analyzing the possibility of allocating a budget for the development of the stations at these points.</t>
  </si>
  <si>
    <t>Measure 12</t>
  </si>
  <si>
    <t>Identification of financing solutions for programs for the installation of electricity supply infrastructure for stationary aircraft.</t>
  </si>
  <si>
    <t>Measure 13</t>
  </si>
  <si>
    <t>Measure 14</t>
  </si>
  <si>
    <t>Measure 15</t>
  </si>
  <si>
    <t>Measure 16</t>
  </si>
  <si>
    <t>Measure 17</t>
  </si>
  <si>
    <t>Establish a more efficient system for monitoring vehicles that are equipped, after approval, with LPG installations. A more effective control and sanctions regime will be pursued simultaneously, in order to reduce the risks regarding public safety.</t>
  </si>
  <si>
    <t>Measure 18</t>
  </si>
  <si>
    <t>Evaluate the opportunity to include vehicles using CNG and LNG in the Program on reducing greenhouse gas emissions in transport, by promoting clean and energy efficient road transport vehicles.</t>
  </si>
  <si>
    <t>Evaluation of the possibility of encouraging the purchase of vehicles, which can function optimally on the basis of E10 fuels, by freight operators and persons.</t>
  </si>
  <si>
    <t>Establishing the technical characteristics regarding the definition and possible facilitation of the authorization process for hydrogen fueling stations, as well as regarding the authorization process for the supply of this type of alternative fuel.</t>
  </si>
  <si>
    <t>Measure 19</t>
  </si>
  <si>
    <t>Measure 20</t>
  </si>
  <si>
    <t>Measure 21</t>
  </si>
  <si>
    <t xml:space="preserve">Elaboration of a norm to establish obligations regarding the car parks of public institutions.
   The regulations will follow:
  - Establishing a minimum number / percentage of vehicles using alternative fuels
   - Establishing rules for joint procurement
</t>
  </si>
  <si>
    <t>Continue funding under the Greenhouse Gas Reduction Program in Transport, by promoting clean and energy efficient road transport vehicles, in line with annual budgetary allocations and accessibility of alternative fuel technologies.</t>
  </si>
  <si>
    <t xml:space="preserve">Assessing the opportunity of establishing a favorable tax regime for vehicles with alternative fuels. It may include
- Reduction or exemption from the registration fee
- Taxation according to the pollution norm and the polluting emissions of the car
</t>
  </si>
  <si>
    <t>Develop a public policy framework on a favorable regime, in urban areas of category A, B and C, for parking vehicles using alternative fuels. At the level of the methodology of applying the normative framework, the proportionality of the measures for each urban agglomeration identified including in relation to its pollution level will be considered.</t>
  </si>
  <si>
    <t>CNG/LNG</t>
  </si>
  <si>
    <t>All 7 types of AF</t>
  </si>
  <si>
    <t>Improve the methodology for replacing and recycling VE and VHE batteries so that the potential negative impact on the environment and public health is diminished.</t>
  </si>
  <si>
    <t>Analysis of the possibility of allocating an annual budget to support the units that develop alternative fuel technologies, broken down according to the alternative fuel and the mode of transport used, as well as the prompt examination for all fuels regarding the use of these technologies by state institutions accessing funds and the communication of the possible environmental benefits and the economic profitability of these technologies for the end user.</t>
  </si>
  <si>
    <t>Measure 22</t>
  </si>
  <si>
    <t>All 7 types  of AF/ road, water, rail,air</t>
  </si>
  <si>
    <t>Measure 23</t>
  </si>
  <si>
    <t>Establishment of information points, which will make available to the interested public information materials related to mobility based on alternative fuels such as: - types of vehicles based on alternative fuels available on the Romanian market, - current technologies, - location of charging stations. Elaboration of information materials regarding the recharge / refueling standards, intended for the end user.</t>
  </si>
  <si>
    <t>Measure 24</t>
  </si>
  <si>
    <t>Measure 25</t>
  </si>
  <si>
    <t>Measure 26</t>
  </si>
  <si>
    <t>Measure 27</t>
  </si>
  <si>
    <t>Measure 28</t>
  </si>
  <si>
    <t>Measure 29</t>
  </si>
  <si>
    <t>Measure 30</t>
  </si>
  <si>
    <t xml:space="preserve">Analyze the possibility of using hydrogen as an alternative fuel by re-profiling the existing industrial potential.
</t>
  </si>
  <si>
    <t>Assessing the possibility of supporting research activities, including by facilitating access to European funding mechanisms, for the development of the necessary loading and propulsion systems.</t>
  </si>
  <si>
    <t xml:space="preserve">
Organizing a calendar of events to allow testing of buses using alternative fuels for public transport procurement.
</t>
  </si>
  <si>
    <t>Organizing events aimed at promoting, among the general public, mobility based on alternative fuels.</t>
  </si>
  <si>
    <t>Establish, within the competent authority, a system for monitoring the development of the infrastructure for alternative fuels. The system will ensure that, when available, data indicating the geographical location of refueling and refueling points with publicly available alternative fuels are open to all users in an open and non-discriminatory manner.</t>
  </si>
  <si>
    <t>Develop a guide for local authorities to include measures to encourage public transport based on alternative fuels, by adapting and integrating the good practices tested in other European cities.</t>
  </si>
  <si>
    <t>Promoting at the level of the local authorities the financing lines available through the ROP intended for the realization of some local projects, with emphasis on the supply of electricity in the urban environment for the realization of the alternative fuel infrastructure.</t>
  </si>
  <si>
    <t>AF/AFI/AFV. Electricity/LPG/CNG/LNG/BIOFUELS</t>
  </si>
  <si>
    <t>Road/rail/water</t>
  </si>
  <si>
    <t>All seven types of AF</t>
  </si>
  <si>
    <t>All seven types of AF. Road/rail/water</t>
  </si>
  <si>
    <t>AF/AFI/AFV.  All seven types of AF</t>
  </si>
  <si>
    <t xml:space="preserve"> All seven types of AF</t>
  </si>
  <si>
    <t>-</t>
  </si>
  <si>
    <t>Recharging points (private)**</t>
  </si>
  <si>
    <t>** Steps have been taken to identify the recharging points  (private), but this is a long-term process</t>
  </si>
  <si>
    <t>Electricity supply for stationary airplanes***</t>
  </si>
  <si>
    <t>Aircraft*</t>
  </si>
  <si>
    <t>*This number refers exclusively to unmanned aircraft equipped with an electric motor - drones</t>
  </si>
  <si>
    <t>*** The estimates were given by the Ministry of Transport, Infrastructure and Communications /                           Electric charge points refer to stationary aircraft (eg. kerosene aircraft)</t>
  </si>
  <si>
    <t>Gasoline + GNC</t>
  </si>
  <si>
    <t>Gasoline + GPL</t>
  </si>
  <si>
    <r>
      <t xml:space="preserve"> TOTAL ESTIMATED BUDGET [k</t>
    </r>
    <r>
      <rPr>
        <b/>
        <sz val="9"/>
        <color theme="1"/>
        <rFont val="Calibri"/>
        <family val="2"/>
      </rPr>
      <t>€]</t>
    </r>
  </si>
  <si>
    <r>
      <t>CURRENT AND PAST ANNUAL BUDGET [k</t>
    </r>
    <r>
      <rPr>
        <b/>
        <sz val="9"/>
        <color theme="1"/>
        <rFont val="Calibri"/>
        <family val="2"/>
      </rPr>
      <t>€]</t>
    </r>
  </si>
  <si>
    <r>
      <t>TOTAL ESTIMATED BUDGET [k</t>
    </r>
    <r>
      <rPr>
        <b/>
        <sz val="9"/>
        <color theme="1"/>
        <rFont val="Calibri"/>
        <family val="2"/>
      </rPr>
      <t>€]</t>
    </r>
  </si>
  <si>
    <t xml:space="preserve">              Instructions</t>
  </si>
  <si>
    <t xml:space="preserve">** Steps have been taken to identify the recharging points  (private), but this is a long-term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</si>
</sst>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_-;\-[$€-2]\ * #,##0_-;_-[$€-2]\ * &quot;-&quot;_-;_-@_-"/>
  </numFmts>
  <fonts count="5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1"/>
      <color theme="1"/>
      <name val="Times New Roman"/>
      <family val="1"/>
      <charset val="238"/>
    </font>
    <font>
      <b/>
      <sz val="8"/>
      <color theme="1"/>
      <name val="Calibri"/>
      <family val="2"/>
      <scheme val="minor"/>
    </font>
    <font>
      <b/>
      <sz val="9"/>
      <color theme="1"/>
      <name val="Calibri"/>
      <family val="2"/>
    </font>
    <font>
      <b/>
      <sz val="9"/>
      <name val="Calibri"/>
      <family val="2"/>
      <scheme val="minor"/>
    </font>
    <font>
      <sz val="9"/>
      <name val="Calibri"/>
      <family val="2"/>
      <scheme val="minor"/>
    </font>
    <font>
      <sz val="8"/>
      <color theme="1"/>
      <name val="Calibri"/>
      <family val="2"/>
      <scheme val="minor"/>
    </font>
    <font>
      <b/>
      <sz val="7"/>
      <color theme="1"/>
      <name val="Calibri"/>
      <family val="2"/>
      <scheme val="minor"/>
    </font>
    <font>
      <b/>
      <sz val="9"/>
      <color rgb="FF333333"/>
      <name val="Calibri"/>
      <family val="2"/>
      <scheme val="minor"/>
    </font>
    <font>
      <sz val="9"/>
      <color rgb="FF333333"/>
      <name val="Calibri"/>
      <family val="2"/>
      <scheme val="minor"/>
    </font>
    <font>
      <b/>
      <sz val="9"/>
      <color rgb="FFFF0000"/>
      <name val="Calibri"/>
      <family val="2"/>
      <scheme val="minor"/>
    </font>
    <font>
      <sz val="8"/>
      <color rgb="FF333333"/>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thin">
        <color auto="1"/>
      </left>
      <right/>
      <top/>
      <bottom/>
      <diagonal/>
    </border>
    <border>
      <left style="medium">
        <color indexed="64"/>
      </left>
      <right style="thin">
        <color auto="1"/>
      </right>
      <top/>
      <bottom style="medium">
        <color indexed="64"/>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0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0" xfId="0" applyFont="1" applyBorder="1"/>
    <xf numFmtId="0" fontId="2" fillId="0" borderId="0" xfId="0" applyFont="1" applyBorder="1"/>
    <xf numFmtId="0" fontId="14" fillId="0" borderId="0" xfId="0" applyFont="1" applyFill="1" applyBorder="1"/>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57" xfId="0" applyFont="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24" fillId="5" borderId="73"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0" borderId="3" xfId="0" applyFont="1" applyBorder="1" applyAlignment="1">
      <alignmen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45" xfId="0" applyFont="1" applyBorder="1" applyAlignment="1">
      <alignment horizontal="center" vertical="center" wrapText="1"/>
    </xf>
    <xf numFmtId="0" fontId="32" fillId="0" borderId="76" xfId="0" applyFont="1" applyBorder="1" applyAlignment="1">
      <alignment horizontal="center" vertical="center" wrapText="1"/>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18" fillId="0" borderId="75"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6" xfId="0" applyNumberFormat="1" applyFont="1" applyBorder="1" applyAlignment="1">
      <alignment horizontal="right" vertical="center" wrapText="1"/>
    </xf>
    <xf numFmtId="0" fontId="20" fillId="0" borderId="13" xfId="0" applyFont="1" applyBorder="1" applyAlignment="1">
      <alignment vertical="center" wrapText="1"/>
    </xf>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5"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5" xfId="0" applyFont="1" applyBorder="1" applyAlignment="1">
      <alignment horizontal="right" vertical="center" wrapText="1"/>
    </xf>
    <xf numFmtId="0" fontId="11" fillId="0" borderId="45" xfId="0" applyFont="1" applyBorder="1" applyAlignment="1">
      <alignment horizontal="right" wrapText="1"/>
    </xf>
    <xf numFmtId="0" fontId="11" fillId="0" borderId="76"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0"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0" fontId="34" fillId="0" borderId="0" xfId="85" applyFont="1"/>
    <xf numFmtId="0" fontId="0" fillId="0" borderId="0" xfId="0" applyFont="1" applyBorder="1" applyAlignment="1">
      <alignment wrapText="1"/>
    </xf>
    <xf numFmtId="0" fontId="35" fillId="0" borderId="0" xfId="0" applyFont="1" applyBorder="1"/>
    <xf numFmtId="0" fontId="37" fillId="0" borderId="0" xfId="0" applyFont="1" applyBorder="1"/>
    <xf numFmtId="0" fontId="14" fillId="0" borderId="0" xfId="0" applyFont="1" applyBorder="1"/>
    <xf numFmtId="0" fontId="14" fillId="6" borderId="71" xfId="0" applyFont="1" applyFill="1" applyBorder="1"/>
    <xf numFmtId="0" fontId="37" fillId="0" borderId="0" xfId="0" applyFont="1" applyBorder="1" applyAlignment="1">
      <alignment wrapText="1"/>
    </xf>
    <xf numFmtId="0" fontId="37" fillId="0" borderId="71" xfId="0" applyFont="1" applyBorder="1"/>
    <xf numFmtId="0" fontId="14" fillId="6" borderId="82" xfId="0" applyFont="1" applyFill="1" applyBorder="1"/>
    <xf numFmtId="0" fontId="14" fillId="0" borderId="0" xfId="0" applyFont="1"/>
    <xf numFmtId="0" fontId="37" fillId="6" borderId="72" xfId="0" applyFont="1" applyFill="1" applyBorder="1"/>
    <xf numFmtId="0" fontId="14" fillId="0" borderId="72" xfId="0" applyFont="1" applyBorder="1"/>
    <xf numFmtId="0" fontId="14" fillId="7" borderId="0" xfId="0" applyFont="1" applyFill="1" applyBorder="1"/>
    <xf numFmtId="0" fontId="14" fillId="6" borderId="72" xfId="0" applyFont="1" applyFill="1" applyBorder="1"/>
    <xf numFmtId="0" fontId="14" fillId="6" borderId="74"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0" fillId="0" borderId="0" xfId="0" applyFont="1" applyBorder="1" applyAlignment="1">
      <alignment vertical="top" wrapText="1"/>
    </xf>
    <xf numFmtId="0" fontId="0" fillId="0" borderId="0" xfId="0" applyAlignment="1">
      <alignment horizontal="left" vertical="center" wrapText="1"/>
    </xf>
    <xf numFmtId="0" fontId="0" fillId="0" borderId="53" xfId="0" applyFill="1" applyBorder="1"/>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vertical="center" wrapText="1"/>
    </xf>
    <xf numFmtId="0" fontId="3" fillId="0" borderId="21" xfId="0" applyFont="1" applyBorder="1" applyAlignment="1">
      <alignment horizontal="center" vertical="center" wrapText="1"/>
    </xf>
    <xf numFmtId="0" fontId="38" fillId="0" borderId="0" xfId="0" applyFont="1" applyFill="1" applyBorder="1" applyAlignment="1"/>
    <xf numFmtId="0" fontId="3" fillId="0" borderId="83" xfId="0" applyFont="1" applyBorder="1" applyAlignment="1">
      <alignment horizontal="center" vertical="center" wrapText="1"/>
    </xf>
    <xf numFmtId="0" fontId="37" fillId="0" borderId="0" xfId="0"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center" vertical="center" wrapText="1"/>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0" fillId="3" borderId="0" xfId="0" applyFill="1"/>
    <xf numFmtId="0" fontId="21" fillId="0" borderId="0" xfId="0" applyFont="1" applyBorder="1" applyAlignment="1">
      <alignment horizontal="justify" vertical="center" wrapText="1"/>
    </xf>
    <xf numFmtId="0" fontId="20" fillId="0" borderId="60" xfId="0" applyFont="1" applyBorder="1" applyAlignment="1">
      <alignment vertical="center"/>
    </xf>
    <xf numFmtId="0" fontId="20" fillId="0" borderId="52" xfId="0" applyFont="1" applyBorder="1" applyAlignment="1">
      <alignment vertical="center"/>
    </xf>
    <xf numFmtId="0" fontId="0" fillId="0" borderId="44" xfId="0" applyBorder="1" applyAlignment="1">
      <alignment horizontal="center" vertical="center" wrapText="1"/>
    </xf>
    <xf numFmtId="0" fontId="14" fillId="0" borderId="3" xfId="0" applyFont="1" applyBorder="1" applyAlignment="1">
      <alignment horizontal="center" vertical="center"/>
    </xf>
    <xf numFmtId="0" fontId="14" fillId="0" borderId="4" xfId="0" applyFont="1" applyFill="1" applyBorder="1" applyAlignment="1">
      <alignment horizontal="center" vertical="center" wrapText="1"/>
    </xf>
    <xf numFmtId="0" fontId="0" fillId="0" borderId="5" xfId="0" applyBorder="1" applyAlignment="1">
      <alignment horizontal="center" vertical="center"/>
    </xf>
    <xf numFmtId="0" fontId="14" fillId="0" borderId="6" xfId="0" applyFont="1" applyBorder="1" applyAlignment="1">
      <alignment horizontal="center" vertical="center"/>
    </xf>
    <xf numFmtId="0" fontId="14" fillId="0" borderId="1" xfId="0" applyFont="1" applyFill="1" applyBorder="1" applyAlignment="1">
      <alignment horizontal="center" vertical="center" wrapText="1"/>
    </xf>
    <xf numFmtId="0" fontId="0" fillId="0" borderId="7" xfId="0" applyBorder="1" applyAlignment="1">
      <alignment horizontal="center" vertical="center"/>
    </xf>
    <xf numFmtId="0" fontId="14" fillId="0" borderId="43" xfId="0" applyFont="1" applyBorder="1" applyAlignment="1">
      <alignment horizontal="center" vertical="center"/>
    </xf>
    <xf numFmtId="0" fontId="14" fillId="0" borderId="19" xfId="0" applyFont="1" applyFill="1" applyBorder="1" applyAlignment="1">
      <alignment horizontal="center" vertical="center" wrapText="1"/>
    </xf>
    <xf numFmtId="0" fontId="0" fillId="0" borderId="44" xfId="0" applyBorder="1" applyAlignment="1">
      <alignment horizontal="center" vertical="center"/>
    </xf>
    <xf numFmtId="9" fontId="27" fillId="0" borderId="3" xfId="94" applyFont="1" applyBorder="1" applyAlignment="1">
      <alignment horizontal="center" vertical="center" wrapText="1"/>
    </xf>
    <xf numFmtId="9" fontId="27" fillId="0" borderId="6" xfId="94" applyFont="1" applyBorder="1" applyAlignment="1">
      <alignment horizontal="center" vertical="center" wrapText="1"/>
    </xf>
    <xf numFmtId="9" fontId="14" fillId="0" borderId="6" xfId="94" applyFont="1" applyBorder="1" applyAlignment="1">
      <alignment horizontal="center" vertical="center"/>
    </xf>
    <xf numFmtId="9" fontId="14" fillId="0" borderId="8" xfId="94" applyFont="1" applyBorder="1" applyAlignment="1">
      <alignment horizontal="center" vertical="center"/>
    </xf>
    <xf numFmtId="9" fontId="14" fillId="0" borderId="4" xfId="94" applyFont="1" applyBorder="1" applyAlignment="1">
      <alignment horizontal="center" vertical="center"/>
    </xf>
    <xf numFmtId="9" fontId="14" fillId="0" borderId="5" xfId="94" applyFont="1" applyBorder="1" applyAlignment="1">
      <alignment horizontal="center" vertical="center"/>
    </xf>
    <xf numFmtId="9" fontId="14" fillId="0" borderId="1" xfId="94" applyFont="1" applyBorder="1" applyAlignment="1">
      <alignment horizontal="center" vertical="center"/>
    </xf>
    <xf numFmtId="9" fontId="14" fillId="0" borderId="7" xfId="94" applyFont="1" applyBorder="1" applyAlignment="1">
      <alignment horizontal="center" vertical="center"/>
    </xf>
    <xf numFmtId="9" fontId="14" fillId="0" borderId="9" xfId="94" applyFont="1" applyBorder="1" applyAlignment="1">
      <alignment horizontal="center" vertical="center"/>
    </xf>
    <xf numFmtId="9" fontId="14" fillId="0" borderId="10" xfId="94" applyFont="1" applyBorder="1" applyAlignment="1">
      <alignment horizontal="center" vertical="center"/>
    </xf>
    <xf numFmtId="9" fontId="11" fillId="0" borderId="49" xfId="94" applyFont="1" applyBorder="1" applyAlignment="1">
      <alignment horizontal="center" vertical="center"/>
    </xf>
    <xf numFmtId="9" fontId="11" fillId="0" borderId="53" xfId="94" applyFont="1" applyBorder="1" applyAlignment="1">
      <alignment horizontal="center" vertical="center"/>
    </xf>
    <xf numFmtId="9" fontId="11" fillId="0" borderId="54" xfId="94" applyFont="1" applyBorder="1" applyAlignment="1">
      <alignment horizontal="center" vertical="center"/>
    </xf>
    <xf numFmtId="9" fontId="14" fillId="0" borderId="3" xfId="94" applyFont="1" applyBorder="1" applyAlignment="1">
      <alignment horizontal="center" vertical="center"/>
    </xf>
    <xf numFmtId="9" fontId="14" fillId="0" borderId="22" xfId="94" applyFont="1" applyBorder="1" applyAlignment="1">
      <alignment horizontal="center" vertical="center"/>
    </xf>
    <xf numFmtId="9" fontId="14" fillId="0" borderId="18" xfId="94" applyFont="1" applyBorder="1" applyAlignment="1">
      <alignment horizontal="center" vertical="center"/>
    </xf>
    <xf numFmtId="9" fontId="14" fillId="0" borderId="23" xfId="94" applyFont="1" applyBorder="1" applyAlignment="1">
      <alignment horizontal="center" vertical="center"/>
    </xf>
    <xf numFmtId="0" fontId="0" fillId="0" borderId="0" xfId="0" applyAlignment="1">
      <alignment horizontal="center" vertical="center"/>
    </xf>
    <xf numFmtId="10" fontId="27" fillId="0" borderId="3" xfId="94" applyNumberFormat="1" applyFont="1" applyBorder="1" applyAlignment="1">
      <alignment horizontal="center" vertical="center" wrapText="1"/>
    </xf>
    <xf numFmtId="10" fontId="27" fillId="0" borderId="6" xfId="94" applyNumberFormat="1" applyFont="1" applyBorder="1" applyAlignment="1">
      <alignment horizontal="center" vertical="center" wrapText="1"/>
    </xf>
    <xf numFmtId="10" fontId="14" fillId="0" borderId="6" xfId="94" applyNumberFormat="1" applyFont="1" applyBorder="1" applyAlignment="1">
      <alignment horizontal="center" vertical="center"/>
    </xf>
    <xf numFmtId="10" fontId="14" fillId="0" borderId="8" xfId="94" applyNumberFormat="1" applyFont="1" applyBorder="1" applyAlignment="1">
      <alignment horizontal="center" vertical="center"/>
    </xf>
    <xf numFmtId="10" fontId="14" fillId="0" borderId="3" xfId="94" applyNumberFormat="1" applyFont="1" applyBorder="1" applyAlignment="1">
      <alignment horizontal="center" vertical="center"/>
    </xf>
    <xf numFmtId="10" fontId="27" fillId="0" borderId="4" xfId="94" applyNumberFormat="1" applyFont="1" applyBorder="1" applyAlignment="1">
      <alignment horizontal="center" vertical="center" wrapText="1"/>
    </xf>
    <xf numFmtId="10" fontId="27" fillId="0" borderId="1" xfId="94" applyNumberFormat="1" applyFont="1" applyBorder="1" applyAlignment="1">
      <alignment horizontal="center" vertical="center" wrapText="1"/>
    </xf>
    <xf numFmtId="10" fontId="14" fillId="0" borderId="1" xfId="94" applyNumberFormat="1" applyFont="1" applyBorder="1" applyAlignment="1">
      <alignment horizontal="center" vertical="center"/>
    </xf>
    <xf numFmtId="10" fontId="14" fillId="0" borderId="9" xfId="94" applyNumberFormat="1" applyFont="1" applyBorder="1" applyAlignment="1">
      <alignment horizontal="center" vertical="center"/>
    </xf>
    <xf numFmtId="10" fontId="14" fillId="0" borderId="4" xfId="94" applyNumberFormat="1" applyFont="1" applyBorder="1" applyAlignment="1">
      <alignment horizontal="center" vertical="center"/>
    </xf>
    <xf numFmtId="10" fontId="27" fillId="0" borderId="5" xfId="94" applyNumberFormat="1" applyFont="1" applyBorder="1" applyAlignment="1">
      <alignment horizontal="center" vertical="center" wrapText="1"/>
    </xf>
    <xf numFmtId="10" fontId="27" fillId="0" borderId="7" xfId="94" applyNumberFormat="1" applyFont="1" applyBorder="1" applyAlignment="1">
      <alignment horizontal="center" vertical="center" wrapText="1"/>
    </xf>
    <xf numFmtId="10" fontId="14" fillId="0" borderId="7" xfId="94" applyNumberFormat="1" applyFont="1" applyBorder="1" applyAlignment="1">
      <alignment horizontal="center" vertical="center"/>
    </xf>
    <xf numFmtId="10" fontId="14" fillId="0" borderId="10" xfId="94" applyNumberFormat="1" applyFont="1" applyBorder="1" applyAlignment="1">
      <alignment horizontal="center" vertical="center"/>
    </xf>
    <xf numFmtId="10" fontId="14" fillId="0" borderId="5" xfId="94" applyNumberFormat="1" applyFont="1" applyBorder="1" applyAlignment="1">
      <alignment horizontal="center" vertical="center"/>
    </xf>
    <xf numFmtId="0" fontId="3" fillId="0" borderId="25" xfId="0" applyFont="1" applyBorder="1" applyAlignment="1">
      <alignment horizontal="center" vertical="center"/>
    </xf>
    <xf numFmtId="0" fontId="14" fillId="0" borderId="24" xfId="0" applyFont="1" applyBorder="1" applyAlignment="1">
      <alignment horizontal="center" vertical="center" wrapText="1"/>
    </xf>
    <xf numFmtId="0" fontId="0" fillId="0" borderId="0" xfId="0" applyBorder="1" applyAlignment="1">
      <alignment horizontal="center" vertical="center" wrapText="1"/>
    </xf>
    <xf numFmtId="0" fontId="14" fillId="3" borderId="4" xfId="0" applyFont="1" applyFill="1" applyBorder="1" applyAlignment="1">
      <alignment horizontal="center" vertical="center" wrapText="1"/>
    </xf>
    <xf numFmtId="0" fontId="35" fillId="0" borderId="0" xfId="0" applyFont="1" applyAlignment="1">
      <alignment horizontal="center" vertical="center"/>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lignment horizontal="center" vertical="center"/>
    </xf>
    <xf numFmtId="0" fontId="3" fillId="0" borderId="0" xfId="0" applyFont="1" applyAlignment="1">
      <alignment horizontal="center" vertical="center"/>
    </xf>
    <xf numFmtId="0" fontId="18" fillId="2" borderId="2" xfId="0" applyFont="1" applyFill="1" applyBorder="1" applyAlignment="1">
      <alignment horizontal="center" vertical="center" wrapText="1"/>
    </xf>
    <xf numFmtId="0" fontId="9" fillId="0" borderId="0" xfId="0" applyFont="1" applyAlignment="1">
      <alignment horizontal="center" vertical="center"/>
    </xf>
    <xf numFmtId="0" fontId="18" fillId="0" borderId="35" xfId="0" applyFont="1" applyFill="1" applyBorder="1" applyAlignment="1">
      <alignment horizontal="center" vertical="center" wrapText="1"/>
    </xf>
    <xf numFmtId="3" fontId="18" fillId="0" borderId="75" xfId="0" applyNumberFormat="1" applyFont="1" applyBorder="1" applyAlignment="1">
      <alignment horizontal="center" vertical="center" wrapText="1"/>
    </xf>
    <xf numFmtId="3" fontId="18" fillId="0" borderId="45" xfId="0" applyNumberFormat="1" applyFont="1" applyBorder="1" applyAlignment="1">
      <alignment horizontal="center" vertical="center" wrapText="1"/>
    </xf>
    <xf numFmtId="3" fontId="18" fillId="0" borderId="76" xfId="0" applyNumberFormat="1" applyFont="1" applyBorder="1" applyAlignment="1">
      <alignment horizontal="center" vertical="center" wrapText="1"/>
    </xf>
    <xf numFmtId="0" fontId="20" fillId="3" borderId="51" xfId="0" applyFont="1" applyFill="1" applyBorder="1" applyAlignment="1">
      <alignment horizontal="center" vertical="center" wrapText="1"/>
    </xf>
    <xf numFmtId="3" fontId="18" fillId="0" borderId="38" xfId="0" applyNumberFormat="1"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23" xfId="0" applyNumberFormat="1" applyFont="1" applyBorder="1" applyAlignment="1">
      <alignment horizontal="center" vertical="center" wrapText="1"/>
    </xf>
    <xf numFmtId="0" fontId="18" fillId="3" borderId="59" xfId="0" applyFont="1" applyFill="1" applyBorder="1" applyAlignment="1">
      <alignment horizontal="center" vertical="center" wrapText="1"/>
    </xf>
    <xf numFmtId="3" fontId="18" fillId="0" borderId="79" xfId="0" applyNumberFormat="1" applyFont="1" applyBorder="1" applyAlignment="1">
      <alignment horizontal="center" vertical="center" wrapText="1"/>
    </xf>
    <xf numFmtId="0" fontId="20" fillId="3" borderId="59" xfId="0" applyFont="1" applyFill="1" applyBorder="1" applyAlignment="1">
      <alignment horizontal="center" vertical="center" wrapText="1"/>
    </xf>
    <xf numFmtId="3" fontId="20" fillId="3" borderId="38" xfId="0"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3" fontId="20" fillId="3" borderId="23" xfId="0" applyNumberFormat="1" applyFont="1" applyFill="1" applyBorder="1" applyAlignment="1">
      <alignment horizontal="center" vertical="center" wrapText="1"/>
    </xf>
    <xf numFmtId="0" fontId="20" fillId="3" borderId="60" xfId="0" applyFont="1" applyFill="1" applyBorder="1" applyAlignment="1">
      <alignment horizontal="center" vertical="center" wrapText="1"/>
    </xf>
    <xf numFmtId="3" fontId="20" fillId="0" borderId="28"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xf>
    <xf numFmtId="3" fontId="20" fillId="0" borderId="7" xfId="0" applyNumberFormat="1" applyFont="1" applyFill="1" applyBorder="1" applyAlignment="1">
      <alignment horizontal="center" vertical="center"/>
    </xf>
    <xf numFmtId="0" fontId="20" fillId="0" borderId="60" xfId="0" applyFont="1" applyBorder="1" applyAlignment="1">
      <alignment horizontal="center" vertical="center" wrapText="1"/>
    </xf>
    <xf numFmtId="3" fontId="20" fillId="3" borderId="28" xfId="0" quotePrefix="1" applyNumberFormat="1" applyFont="1" applyFill="1" applyBorder="1" applyAlignment="1">
      <alignment horizontal="center" vertical="center" wrapText="1"/>
    </xf>
    <xf numFmtId="3" fontId="20" fillId="3" borderId="1" xfId="0" quotePrefix="1" applyNumberFormat="1" applyFont="1" applyFill="1" applyBorder="1" applyAlignment="1">
      <alignment horizontal="center" vertical="center" wrapText="1"/>
    </xf>
    <xf numFmtId="3" fontId="20" fillId="3" borderId="7" xfId="0" quotePrefix="1" applyNumberFormat="1" applyFont="1" applyFill="1" applyBorder="1" applyAlignment="1">
      <alignment horizontal="center" vertical="center" wrapText="1"/>
    </xf>
    <xf numFmtId="3" fontId="20" fillId="0" borderId="28" xfId="0" quotePrefix="1" applyNumberFormat="1" applyFont="1" applyFill="1" applyBorder="1" applyAlignment="1">
      <alignment horizontal="center" vertical="center" wrapText="1"/>
    </xf>
    <xf numFmtId="3" fontId="20" fillId="0" borderId="1" xfId="0" quotePrefix="1" applyNumberFormat="1" applyFont="1" applyFill="1" applyBorder="1" applyAlignment="1">
      <alignment horizontal="center" vertical="center" wrapText="1"/>
    </xf>
    <xf numFmtId="0" fontId="20" fillId="0" borderId="61" xfId="0" applyFont="1" applyBorder="1" applyAlignment="1">
      <alignment horizontal="center" vertical="center" wrapText="1"/>
    </xf>
    <xf numFmtId="3" fontId="20" fillId="3" borderId="28"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3" fontId="20" fillId="3" borderId="7"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0" fontId="20" fillId="3" borderId="52" xfId="0"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20" fillId="0" borderId="33" xfId="0" applyFont="1" applyBorder="1" applyAlignment="1">
      <alignment horizontal="center" vertical="center" wrapText="1"/>
    </xf>
    <xf numFmtId="3" fontId="20" fillId="0" borderId="3" xfId="0"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3" fontId="20" fillId="0" borderId="5" xfId="0" applyNumberFormat="1" applyFont="1" applyFill="1" applyBorder="1" applyAlignment="1">
      <alignment horizontal="center" vertical="center" wrapText="1"/>
    </xf>
    <xf numFmtId="0" fontId="20" fillId="0" borderId="34" xfId="0" applyFont="1" applyBorder="1" applyAlignment="1">
      <alignment horizontal="center" vertical="center" wrapText="1"/>
    </xf>
    <xf numFmtId="3" fontId="20" fillId="0" borderId="8"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20" fillId="3" borderId="36" xfId="0" applyFont="1" applyFill="1" applyBorder="1" applyAlignment="1">
      <alignment horizontal="center" vertical="center" wrapText="1"/>
    </xf>
    <xf numFmtId="3" fontId="20" fillId="0" borderId="75" xfId="0" applyNumberFormat="1" applyFont="1" applyFill="1" applyBorder="1" applyAlignment="1">
      <alignment horizontal="center" vertical="center" wrapText="1"/>
    </xf>
    <xf numFmtId="3" fontId="20" fillId="0" borderId="45" xfId="0" applyNumberFormat="1" applyFont="1" applyFill="1" applyBorder="1" applyAlignment="1">
      <alignment horizontal="center" vertical="center" wrapText="1"/>
    </xf>
    <xf numFmtId="3" fontId="20" fillId="0" borderId="76"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22" fillId="0" borderId="0" xfId="85" applyAlignment="1">
      <alignment horizontal="center" vertical="center"/>
    </xf>
    <xf numFmtId="3" fontId="18" fillId="3" borderId="75" xfId="0" quotePrefix="1" applyNumberFormat="1" applyFont="1" applyFill="1" applyBorder="1" applyAlignment="1">
      <alignment horizontal="center" vertical="center" wrapText="1"/>
    </xf>
    <xf numFmtId="3" fontId="18" fillId="3" borderId="45" xfId="0" quotePrefix="1" applyNumberFormat="1" applyFont="1" applyFill="1" applyBorder="1" applyAlignment="1">
      <alignment horizontal="center" vertical="center" wrapText="1"/>
    </xf>
    <xf numFmtId="3" fontId="18" fillId="3" borderId="76" xfId="0" quotePrefix="1" applyNumberFormat="1" applyFont="1" applyFill="1" applyBorder="1" applyAlignment="1">
      <alignment horizontal="center" vertical="center" wrapText="1"/>
    </xf>
    <xf numFmtId="0" fontId="20" fillId="3" borderId="13" xfId="0" applyFont="1" applyFill="1" applyBorder="1" applyAlignment="1">
      <alignment horizontal="center" vertical="center" wrapText="1"/>
    </xf>
    <xf numFmtId="3" fontId="18" fillId="3" borderId="22" xfId="0" quotePrefix="1" applyNumberFormat="1" applyFont="1" applyFill="1" applyBorder="1" applyAlignment="1">
      <alignment horizontal="center" vertical="center" wrapText="1"/>
    </xf>
    <xf numFmtId="3" fontId="18" fillId="3" borderId="18" xfId="0" quotePrefix="1" applyNumberFormat="1" applyFont="1" applyFill="1" applyBorder="1" applyAlignment="1">
      <alignment horizontal="center" vertical="center" wrapText="1"/>
    </xf>
    <xf numFmtId="3" fontId="18" fillId="3" borderId="79" xfId="0" quotePrefix="1" applyNumberFormat="1" applyFont="1" applyFill="1" applyBorder="1" applyAlignment="1">
      <alignment horizontal="center" vertical="center" wrapText="1"/>
    </xf>
    <xf numFmtId="0" fontId="18" fillId="3" borderId="14" xfId="0" applyFont="1" applyFill="1" applyBorder="1" applyAlignment="1">
      <alignment horizontal="center" vertical="center" wrapText="1"/>
    </xf>
    <xf numFmtId="3" fontId="18" fillId="3" borderId="6" xfId="0" quotePrefix="1" applyNumberFormat="1" applyFont="1" applyFill="1" applyBorder="1" applyAlignment="1">
      <alignment horizontal="center" vertical="center" wrapText="1"/>
    </xf>
    <xf numFmtId="3" fontId="18" fillId="3" borderId="1" xfId="0" quotePrefix="1" applyNumberFormat="1" applyFont="1" applyFill="1" applyBorder="1" applyAlignment="1">
      <alignment horizontal="center" vertical="center" wrapText="1"/>
    </xf>
    <xf numFmtId="3" fontId="18" fillId="3" borderId="7" xfId="0" quotePrefix="1" applyNumberFormat="1" applyFont="1" applyFill="1" applyBorder="1" applyAlignment="1">
      <alignment horizontal="center" vertical="center" wrapText="1"/>
    </xf>
    <xf numFmtId="0" fontId="20" fillId="0" borderId="56" xfId="0" applyFont="1" applyBorder="1" applyAlignment="1">
      <alignment horizontal="center" vertical="center" wrapText="1"/>
    </xf>
    <xf numFmtId="3" fontId="20" fillId="0" borderId="22" xfId="0" quotePrefix="1" applyNumberFormat="1" applyFont="1" applyFill="1" applyBorder="1" applyAlignment="1">
      <alignment horizontal="center" vertical="center" wrapText="1"/>
    </xf>
    <xf numFmtId="3" fontId="20" fillId="0" borderId="18" xfId="0" quotePrefix="1" applyNumberFormat="1" applyFont="1" applyFill="1" applyBorder="1" applyAlignment="1">
      <alignment horizontal="center" vertical="center" wrapText="1"/>
    </xf>
    <xf numFmtId="3" fontId="20" fillId="0" borderId="18" xfId="0" applyNumberFormat="1" applyFont="1" applyFill="1" applyBorder="1" applyAlignment="1">
      <alignment horizontal="center" vertical="center"/>
    </xf>
    <xf numFmtId="3" fontId="20" fillId="0" borderId="79" xfId="0" applyNumberFormat="1" applyFont="1" applyFill="1" applyBorder="1" applyAlignment="1">
      <alignment horizontal="center" vertical="center"/>
    </xf>
    <xf numFmtId="0" fontId="20" fillId="0" borderId="14" xfId="0" applyFont="1" applyBorder="1" applyAlignment="1">
      <alignment horizontal="center" vertical="center" wrapText="1"/>
    </xf>
    <xf numFmtId="3" fontId="20" fillId="0" borderId="6" xfId="0" applyNumberFormat="1" applyFont="1" applyFill="1" applyBorder="1" applyAlignment="1">
      <alignment horizontal="center" vertical="center" wrapText="1"/>
    </xf>
    <xf numFmtId="3" fontId="20" fillId="0" borderId="64" xfId="0" applyNumberFormat="1" applyFont="1" applyFill="1" applyBorder="1" applyAlignment="1">
      <alignment horizontal="center" vertical="center"/>
    </xf>
    <xf numFmtId="3" fontId="20" fillId="0" borderId="6" xfId="0" quotePrefix="1" applyNumberFormat="1" applyFont="1" applyFill="1" applyBorder="1" applyAlignment="1">
      <alignment horizontal="center" vertical="center" wrapText="1"/>
    </xf>
    <xf numFmtId="0" fontId="20" fillId="0" borderId="15" xfId="0" applyFont="1" applyBorder="1" applyAlignment="1">
      <alignment horizontal="center" vertical="center" wrapText="1"/>
    </xf>
    <xf numFmtId="3" fontId="20" fillId="0" borderId="8" xfId="0" quotePrefix="1" applyNumberFormat="1" applyFont="1" applyFill="1" applyBorder="1" applyAlignment="1">
      <alignment horizontal="center" vertical="center" wrapText="1"/>
    </xf>
    <xf numFmtId="3" fontId="20" fillId="0" borderId="9" xfId="0" quotePrefix="1"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xf>
    <xf numFmtId="3" fontId="20" fillId="0" borderId="66" xfId="0" applyNumberFormat="1" applyFont="1" applyFill="1" applyBorder="1" applyAlignment="1">
      <alignment horizontal="center"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3" borderId="25"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81" xfId="0" applyNumberFormat="1"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3" borderId="81" xfId="0" quotePrefix="1" applyNumberFormat="1" applyFont="1" applyFill="1" applyBorder="1" applyAlignment="1">
      <alignment horizontal="center" vertical="center" wrapText="1"/>
    </xf>
    <xf numFmtId="3" fontId="18" fillId="3" borderId="37" xfId="0" quotePrefix="1" applyNumberFormat="1" applyFont="1" applyFill="1" applyBorder="1" applyAlignment="1">
      <alignment horizontal="center" vertical="center" wrapText="1"/>
    </xf>
    <xf numFmtId="3" fontId="18" fillId="3" borderId="26" xfId="0" quotePrefix="1" applyNumberFormat="1" applyFont="1" applyFill="1" applyBorder="1" applyAlignment="1">
      <alignment horizontal="center" vertical="center" wrapText="1"/>
    </xf>
    <xf numFmtId="3" fontId="18" fillId="3" borderId="23" xfId="0" quotePrefix="1" applyNumberFormat="1" applyFont="1" applyFill="1" applyBorder="1" applyAlignment="1">
      <alignment horizontal="center" vertical="center" wrapText="1"/>
    </xf>
    <xf numFmtId="0" fontId="20" fillId="0" borderId="59" xfId="0" applyFont="1" applyBorder="1" applyAlignment="1">
      <alignment horizontal="center" vertical="center" wrapText="1"/>
    </xf>
    <xf numFmtId="3" fontId="20" fillId="0" borderId="18"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xf>
    <xf numFmtId="3" fontId="20" fillId="0" borderId="31" xfId="0" quotePrefix="1"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xf>
    <xf numFmtId="3" fontId="18" fillId="3" borderId="4" xfId="0" quotePrefix="1" applyNumberFormat="1" applyFont="1" applyFill="1" applyBorder="1" applyAlignment="1">
      <alignment horizontal="center" vertical="center" wrapText="1"/>
    </xf>
    <xf numFmtId="3" fontId="18" fillId="3" borderId="5" xfId="0" quotePrefix="1" applyNumberFormat="1" applyFont="1" applyFill="1" applyBorder="1" applyAlignment="1">
      <alignment horizontal="center" vertical="center" wrapText="1"/>
    </xf>
    <xf numFmtId="0" fontId="14" fillId="0" borderId="35" xfId="0" applyFont="1" applyBorder="1" applyAlignment="1">
      <alignment horizontal="center" vertical="center" wrapText="1"/>
    </xf>
    <xf numFmtId="3" fontId="20" fillId="0" borderId="81" xfId="0" quotePrefix="1" applyNumberFormat="1" applyFont="1" applyFill="1" applyBorder="1" applyAlignment="1">
      <alignment horizontal="center" vertical="center" wrapText="1"/>
    </xf>
    <xf numFmtId="3" fontId="20" fillId="0" borderId="45" xfId="0" quotePrefix="1" applyNumberFormat="1" applyFont="1" applyFill="1" applyBorder="1" applyAlignment="1">
      <alignment horizontal="center" vertical="center" wrapText="1"/>
    </xf>
    <xf numFmtId="3" fontId="20" fillId="0" borderId="45" xfId="0" applyNumberFormat="1" applyFont="1" applyFill="1" applyBorder="1" applyAlignment="1">
      <alignment horizontal="center" vertical="center"/>
    </xf>
    <xf numFmtId="3" fontId="20" fillId="0" borderId="76"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18" fillId="4" borderId="2" xfId="0" applyFont="1" applyFill="1" applyBorder="1" applyAlignment="1">
      <alignment horizontal="center" vertical="center" wrapText="1"/>
    </xf>
    <xf numFmtId="0" fontId="20" fillId="0" borderId="62" xfId="0" applyFont="1" applyBorder="1" applyAlignment="1">
      <alignment horizontal="center" vertical="center" wrapText="1"/>
    </xf>
    <xf numFmtId="0" fontId="20" fillId="0" borderId="30" xfId="0" applyFont="1" applyBorder="1" applyAlignment="1">
      <alignment horizontal="center" vertical="center" wrapText="1"/>
    </xf>
    <xf numFmtId="3" fontId="20" fillId="0" borderId="8" xfId="0" applyNumberFormat="1" applyFont="1" applyFill="1" applyBorder="1" applyAlignment="1">
      <alignment horizontal="center" vertical="center"/>
    </xf>
    <xf numFmtId="0" fontId="14" fillId="0" borderId="59" xfId="0" applyFont="1" applyBorder="1" applyAlignment="1">
      <alignment horizontal="center" vertical="center" wrapText="1"/>
    </xf>
    <xf numFmtId="0" fontId="20" fillId="3" borderId="62" xfId="0"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18" fillId="4" borderId="24" xfId="0" applyFont="1" applyFill="1" applyBorder="1" applyAlignment="1">
      <alignment horizontal="center" vertical="center" wrapText="1"/>
    </xf>
    <xf numFmtId="0" fontId="21" fillId="0" borderId="35" xfId="0" applyFont="1" applyFill="1" applyBorder="1" applyAlignment="1">
      <alignment horizontal="center" vertical="center"/>
    </xf>
    <xf numFmtId="3" fontId="21" fillId="0" borderId="75" xfId="0" applyNumberFormat="1" applyFont="1" applyBorder="1" applyAlignment="1">
      <alignment horizontal="center" vertical="center"/>
    </xf>
    <xf numFmtId="3" fontId="21" fillId="0" borderId="45" xfId="0" applyNumberFormat="1" applyFont="1" applyBorder="1" applyAlignment="1">
      <alignment horizontal="center" vertical="center"/>
    </xf>
    <xf numFmtId="3" fontId="21" fillId="0" borderId="76" xfId="0" applyNumberFormat="1" applyFont="1" applyBorder="1" applyAlignment="1">
      <alignment horizontal="center" vertical="center"/>
    </xf>
    <xf numFmtId="3" fontId="21" fillId="0" borderId="22" xfId="0" applyNumberFormat="1" applyFont="1" applyBorder="1" applyAlignment="1">
      <alignment horizontal="center" vertical="center"/>
    </xf>
    <xf numFmtId="3" fontId="21" fillId="0" borderId="18" xfId="0" applyNumberFormat="1" applyFont="1" applyBorder="1" applyAlignment="1">
      <alignment horizontal="center" vertical="center"/>
    </xf>
    <xf numFmtId="3" fontId="21" fillId="0" borderId="23" xfId="0" applyNumberFormat="1" applyFont="1" applyBorder="1" applyAlignment="1">
      <alignment horizontal="center" vertical="center"/>
    </xf>
    <xf numFmtId="3" fontId="19" fillId="0" borderId="22"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xf>
    <xf numFmtId="3" fontId="19" fillId="0" borderId="23" xfId="0" applyNumberFormat="1" applyFont="1" applyFill="1" applyBorder="1" applyAlignment="1">
      <alignment horizontal="center" vertical="center"/>
    </xf>
    <xf numFmtId="3" fontId="19" fillId="0" borderId="6" xfId="0" quotePrefix="1" applyNumberFormat="1" applyFont="1" applyFill="1" applyBorder="1" applyAlignment="1">
      <alignment horizontal="center" vertical="center" wrapText="1"/>
    </xf>
    <xf numFmtId="3" fontId="19" fillId="0" borderId="1" xfId="0" quotePrefix="1"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xf>
    <xf numFmtId="3" fontId="19" fillId="0" borderId="7" xfId="0" applyNumberFormat="1" applyFont="1" applyFill="1" applyBorder="1" applyAlignment="1">
      <alignment horizontal="center" vertical="center"/>
    </xf>
    <xf numFmtId="3" fontId="19" fillId="0" borderId="8"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20" fillId="0" borderId="13" xfId="0" applyFont="1" applyBorder="1" applyAlignment="1">
      <alignment horizontal="center" vertical="center" wrapText="1"/>
    </xf>
    <xf numFmtId="3" fontId="19" fillId="0" borderId="3" xfId="0" applyNumberFormat="1" applyFont="1" applyFill="1" applyBorder="1" applyAlignment="1">
      <alignment horizontal="center" vertical="center" wrapText="1"/>
    </xf>
    <xf numFmtId="3" fontId="19" fillId="0" borderId="4"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0" fontId="20" fillId="3" borderId="35" xfId="0" applyFont="1" applyFill="1" applyBorder="1" applyAlignment="1">
      <alignment horizontal="center" vertical="center" wrapText="1"/>
    </xf>
    <xf numFmtId="3" fontId="19" fillId="0" borderId="75" xfId="0" applyNumberFormat="1"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3" fontId="19" fillId="0" borderId="76" xfId="0" applyNumberFormat="1" applyFont="1" applyFill="1" applyBorder="1" applyAlignment="1">
      <alignment horizontal="center" vertical="center" wrapText="1"/>
    </xf>
    <xf numFmtId="0" fontId="14" fillId="0" borderId="40" xfId="0" applyFont="1" applyBorder="1" applyAlignment="1">
      <alignment horizontal="center" vertical="center" wrapText="1"/>
    </xf>
    <xf numFmtId="0" fontId="20" fillId="3" borderId="56" xfId="0" applyFont="1" applyFill="1" applyBorder="1" applyAlignment="1">
      <alignment horizontal="center" vertical="center" wrapText="1"/>
    </xf>
    <xf numFmtId="3" fontId="19" fillId="0" borderId="23" xfId="0" applyNumberFormat="1" applyFont="1" applyFill="1" applyBorder="1" applyAlignment="1">
      <alignment horizontal="center" vertical="center" wrapText="1"/>
    </xf>
    <xf numFmtId="0" fontId="18" fillId="3" borderId="35" xfId="0" applyFont="1" applyFill="1" applyBorder="1" applyAlignment="1">
      <alignment horizontal="center" vertical="center" wrapText="1"/>
    </xf>
    <xf numFmtId="0" fontId="21" fillId="0" borderId="24" xfId="0" applyFont="1" applyFill="1" applyBorder="1" applyAlignment="1">
      <alignment horizontal="center" vertical="center"/>
    </xf>
    <xf numFmtId="0" fontId="0" fillId="3" borderId="0" xfId="0" applyFill="1" applyBorder="1" applyAlignment="1">
      <alignment wrapText="1"/>
    </xf>
    <xf numFmtId="0" fontId="0" fillId="3" borderId="0" xfId="0" applyFill="1" applyAlignment="1">
      <alignment horizontal="center" vertical="center"/>
    </xf>
    <xf numFmtId="3" fontId="18" fillId="3" borderId="76" xfId="0" applyNumberFormat="1" applyFont="1" applyFill="1" applyBorder="1" applyAlignment="1">
      <alignment horizontal="right" vertical="center" wrapText="1"/>
    </xf>
    <xf numFmtId="0" fontId="40" fillId="3" borderId="0"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3" fontId="21" fillId="0" borderId="3" xfId="0" applyNumberFormat="1" applyFont="1" applyBorder="1" applyAlignment="1">
      <alignment horizontal="center" vertical="center"/>
    </xf>
    <xf numFmtId="3" fontId="21" fillId="0" borderId="4"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45" fillId="0" borderId="0" xfId="0" applyFont="1" applyAlignment="1">
      <alignment horizontal="center" vertical="center"/>
    </xf>
    <xf numFmtId="0" fontId="8" fillId="0" borderId="0" xfId="0" applyFont="1" applyAlignment="1">
      <alignment horizontal="center" vertical="center"/>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5" xfId="0" applyFont="1" applyBorder="1" applyAlignment="1">
      <alignment horizontal="center" vertical="center" wrapText="1"/>
    </xf>
    <xf numFmtId="0" fontId="14" fillId="0" borderId="0" xfId="0" applyFont="1" applyAlignment="1">
      <alignment horizontal="center" vertical="center"/>
    </xf>
    <xf numFmtId="0" fontId="8" fillId="0" borderId="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Fill="1" applyBorder="1" applyAlignment="1">
      <alignment horizontal="center" vertical="center" wrapText="1"/>
    </xf>
    <xf numFmtId="164" fontId="8" fillId="0" borderId="26"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67" xfId="0" applyNumberFormat="1" applyFont="1" applyFill="1" applyBorder="1" applyAlignment="1">
      <alignment horizontal="center" vertical="center" wrapText="1"/>
    </xf>
    <xf numFmtId="164" fontId="8" fillId="0" borderId="3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9" xfId="0" applyFont="1" applyFill="1" applyBorder="1" applyAlignment="1">
      <alignment horizontal="center" vertical="center" wrapText="1"/>
    </xf>
    <xf numFmtId="164" fontId="8" fillId="0" borderId="28"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64" xfId="0" applyNumberFormat="1" applyFont="1" applyFill="1" applyBorder="1" applyAlignment="1">
      <alignment horizontal="center" vertical="center" wrapText="1"/>
    </xf>
    <xf numFmtId="0" fontId="8" fillId="0" borderId="60" xfId="0" applyFont="1" applyBorder="1" applyAlignment="1">
      <alignment horizontal="center" vertical="center" wrapText="1"/>
    </xf>
    <xf numFmtId="164" fontId="8" fillId="0" borderId="39" xfId="0" applyNumberFormat="1" applyFont="1" applyFill="1" applyBorder="1" applyAlignment="1">
      <alignment horizontal="center" vertical="center" wrapText="1"/>
    </xf>
    <xf numFmtId="164" fontId="8" fillId="0" borderId="19" xfId="0" applyNumberFormat="1" applyFont="1" applyFill="1" applyBorder="1" applyAlignment="1">
      <alignment horizontal="center" vertical="center" wrapText="1"/>
    </xf>
    <xf numFmtId="164" fontId="8" fillId="0" borderId="65" xfId="0" applyNumberFormat="1" applyFont="1" applyFill="1" applyBorder="1" applyAlignment="1">
      <alignment horizontal="center" vertical="center" wrapText="1"/>
    </xf>
    <xf numFmtId="164" fontId="8" fillId="0" borderId="44" xfId="0" applyNumberFormat="1" applyFont="1" applyFill="1" applyBorder="1" applyAlignment="1">
      <alignment horizontal="center" vertical="center" wrapText="1"/>
    </xf>
    <xf numFmtId="0" fontId="8" fillId="0" borderId="47" xfId="0" applyFont="1" applyFill="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32" xfId="0" applyFont="1" applyFill="1" applyBorder="1" applyAlignment="1">
      <alignment horizontal="center" vertical="center" wrapText="1"/>
    </xf>
    <xf numFmtId="164" fontId="8" fillId="0" borderId="31"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66"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49" xfId="0" applyFont="1" applyBorder="1" applyAlignment="1">
      <alignment horizontal="center" vertical="center" wrapText="1"/>
    </xf>
    <xf numFmtId="0" fontId="8" fillId="0" borderId="53" xfId="0"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8" fillId="0" borderId="53" xfId="0" applyNumberFormat="1" applyFont="1" applyFill="1" applyBorder="1" applyAlignment="1">
      <alignment horizontal="center" vertical="center" wrapText="1"/>
    </xf>
    <xf numFmtId="164" fontId="8" fillId="0" borderId="54" xfId="0" applyNumberFormat="1" applyFont="1" applyFill="1" applyBorder="1" applyAlignment="1">
      <alignment horizontal="center" vertical="center" wrapText="1"/>
    </xf>
    <xf numFmtId="164" fontId="8" fillId="0" borderId="78"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Fill="1" applyBorder="1" applyAlignment="1">
      <alignment horizontal="center" vertical="top" wrapText="1"/>
    </xf>
    <xf numFmtId="0" fontId="8" fillId="8" borderId="17" xfId="0" applyFont="1" applyFill="1" applyBorder="1" applyAlignment="1">
      <alignment horizontal="center" vertical="center" wrapText="1"/>
    </xf>
    <xf numFmtId="0" fontId="8" fillId="0" borderId="83" xfId="0" applyFont="1" applyFill="1" applyBorder="1" applyAlignment="1">
      <alignment horizontal="center" vertical="center" wrapText="1"/>
    </xf>
    <xf numFmtId="164" fontId="8" fillId="0" borderId="16" xfId="0" applyNumberFormat="1" applyFont="1" applyFill="1" applyBorder="1" applyAlignment="1">
      <alignment horizontal="center" vertical="center" wrapText="1"/>
    </xf>
    <xf numFmtId="164" fontId="8" fillId="0" borderId="17" xfId="0" applyNumberFormat="1" applyFont="1" applyFill="1" applyBorder="1" applyAlignment="1">
      <alignment horizontal="center" vertical="center" wrapText="1"/>
    </xf>
    <xf numFmtId="164" fontId="8" fillId="0" borderId="21" xfId="0" applyNumberFormat="1" applyFont="1" applyFill="1" applyBorder="1" applyAlignment="1">
      <alignment horizontal="center" vertical="center" wrapText="1"/>
    </xf>
    <xf numFmtId="164" fontId="8" fillId="0" borderId="20" xfId="0" applyNumberFormat="1" applyFont="1" applyFill="1" applyBorder="1" applyAlignment="1">
      <alignment horizontal="center" vertical="center" wrapText="1"/>
    </xf>
    <xf numFmtId="164" fontId="8" fillId="0" borderId="57" xfId="0" applyNumberFormat="1"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36" xfId="0" applyFont="1" applyBorder="1" applyAlignment="1">
      <alignment horizontal="center" vertical="center" wrapText="1"/>
    </xf>
    <xf numFmtId="0" fontId="8" fillId="8" borderId="45" xfId="0" applyFont="1" applyFill="1" applyBorder="1" applyAlignment="1">
      <alignment horizontal="center" vertical="center" wrapText="1"/>
    </xf>
    <xf numFmtId="0" fontId="8" fillId="0" borderId="80" xfId="0" applyFont="1" applyFill="1" applyBorder="1" applyAlignment="1">
      <alignment horizontal="center" vertical="center" wrapText="1"/>
    </xf>
    <xf numFmtId="164" fontId="8" fillId="0" borderId="81" xfId="0" applyNumberFormat="1" applyFont="1" applyFill="1" applyBorder="1" applyAlignment="1">
      <alignment horizontal="center" vertical="center" wrapText="1"/>
    </xf>
    <xf numFmtId="164" fontId="8" fillId="0" borderId="45" xfId="0" applyNumberFormat="1" applyFont="1" applyFill="1" applyBorder="1" applyAlignment="1">
      <alignment horizontal="center" vertical="center" wrapText="1"/>
    </xf>
    <xf numFmtId="164" fontId="8" fillId="0" borderId="76" xfId="0" applyNumberFormat="1" applyFont="1" applyFill="1" applyBorder="1" applyAlignment="1">
      <alignment horizontal="center" vertical="center" wrapText="1"/>
    </xf>
    <xf numFmtId="164" fontId="8" fillId="0" borderId="75" xfId="0" applyNumberFormat="1" applyFont="1" applyFill="1" applyBorder="1" applyAlignment="1">
      <alignment horizontal="center" vertical="center" wrapText="1"/>
    </xf>
    <xf numFmtId="164" fontId="8" fillId="0" borderId="37"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83" xfId="0" applyFont="1" applyBorder="1" applyAlignment="1">
      <alignment horizontal="center" vertical="center" wrapText="1"/>
    </xf>
    <xf numFmtId="0" fontId="44" fillId="0" borderId="17"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8" fillId="0" borderId="25"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37"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2"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6" fillId="0" borderId="0" xfId="0" applyFont="1" applyAlignment="1">
      <alignment horizontal="left"/>
    </xf>
    <xf numFmtId="0" fontId="0" fillId="0" borderId="0" xfId="0" applyAlignment="1">
      <alignment horizontal="left" wrapText="1"/>
    </xf>
    <xf numFmtId="0" fontId="7" fillId="0" borderId="51"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4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4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2" fillId="0" borderId="0" xfId="0" applyFont="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43" fillId="0" borderId="24" xfId="0" applyFont="1" applyBorder="1" applyAlignment="1">
      <alignment horizontal="center" vertical="center" wrapText="1"/>
    </xf>
    <xf numFmtId="0" fontId="44"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36" fillId="0" borderId="0" xfId="0" applyFont="1" applyAlignment="1">
      <alignment horizontal="center" vertical="center"/>
    </xf>
    <xf numFmtId="0" fontId="8" fillId="0" borderId="40" xfId="0" applyFont="1" applyBorder="1" applyAlignment="1">
      <alignment horizontal="center" vertical="center" wrapText="1"/>
    </xf>
    <xf numFmtId="0" fontId="44" fillId="0" borderId="4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44" fillId="0" borderId="5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0" xfId="0" applyAlignment="1">
      <alignment horizontal="center" vertical="center" wrapText="1"/>
    </xf>
    <xf numFmtId="0" fontId="7" fillId="0" borderId="1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18" fillId="3" borderId="35"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21" fillId="0" borderId="2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7" xfId="0" applyFont="1" applyFill="1" applyBorder="1" applyAlignment="1">
      <alignment horizontal="center" vertical="center"/>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14" fillId="0" borderId="25" xfId="0" applyFont="1" applyBorder="1" applyAlignment="1">
      <alignment horizontal="center" vertical="center"/>
    </xf>
    <xf numFmtId="0" fontId="14" fillId="0" borderId="40" xfId="0" applyFont="1" applyBorder="1" applyAlignment="1">
      <alignment horizontal="center" vertical="center"/>
    </xf>
    <xf numFmtId="0" fontId="14" fillId="0" borderId="55"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1"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48" xfId="0" applyFont="1" applyBorder="1" applyAlignment="1">
      <alignment horizontal="center" vertical="center"/>
    </xf>
    <xf numFmtId="0" fontId="14" fillId="0" borderId="41" xfId="0" applyFont="1" applyBorder="1" applyAlignment="1">
      <alignment horizontal="center" vertical="center"/>
    </xf>
    <xf numFmtId="0" fontId="17"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8" fillId="0" borderId="41" xfId="0" applyFont="1" applyBorder="1" applyAlignment="1">
      <alignment horizontal="center" vertical="center" wrapText="1"/>
    </xf>
    <xf numFmtId="0" fontId="14" fillId="0" borderId="0" xfId="0" applyFont="1" applyBorder="1" applyAlignment="1">
      <alignment horizontal="center" vertical="center"/>
    </xf>
    <xf numFmtId="0" fontId="14" fillId="0" borderId="78" xfId="0" applyFont="1" applyBorder="1" applyAlignment="1">
      <alignment horizontal="center" vertical="center"/>
    </xf>
    <xf numFmtId="0" fontId="14" fillId="0" borderId="56" xfId="0" applyFont="1" applyBorder="1" applyAlignment="1">
      <alignment horizontal="center" vertical="center"/>
    </xf>
    <xf numFmtId="0" fontId="14" fillId="0" borderId="14" xfId="0" applyFont="1" applyBorder="1" applyAlignment="1">
      <alignment horizontal="center" vertical="center"/>
    </xf>
    <xf numFmtId="0" fontId="14" fillId="0" borderId="58" xfId="0" applyFont="1" applyBorder="1" applyAlignment="1">
      <alignment horizontal="center" vertical="center"/>
    </xf>
    <xf numFmtId="0" fontId="5" fillId="0" borderId="24" xfId="0" applyFont="1" applyBorder="1" applyAlignment="1">
      <alignment horizontal="center" vertical="center" wrapText="1"/>
    </xf>
    <xf numFmtId="0" fontId="0" fillId="0" borderId="41" xfId="0" applyFont="1" applyBorder="1" applyAlignment="1">
      <alignment horizontal="center" vertical="center"/>
    </xf>
    <xf numFmtId="0" fontId="3" fillId="0" borderId="25" xfId="0" applyFont="1" applyBorder="1" applyAlignment="1">
      <alignment horizontal="center" vertical="center" wrapText="1"/>
    </xf>
    <xf numFmtId="0" fontId="0" fillId="0" borderId="55" xfId="0" applyFont="1" applyBorder="1" applyAlignment="1">
      <alignment horizontal="center" vertical="center" wrapText="1"/>
    </xf>
    <xf numFmtId="0" fontId="18" fillId="3" borderId="48"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78"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center" vertical="center" wrapText="1"/>
    </xf>
    <xf numFmtId="0" fontId="14" fillId="0" borderId="11" xfId="0" applyFont="1" applyBorder="1" applyAlignment="1">
      <alignment horizontal="center" vertical="center"/>
    </xf>
    <xf numFmtId="0" fontId="14" fillId="0" borderId="57" xfId="0" applyFont="1" applyBorder="1" applyAlignment="1">
      <alignment horizontal="center" vertical="center"/>
    </xf>
    <xf numFmtId="0" fontId="0" fillId="0" borderId="0" xfId="0" applyAlignment="1">
      <alignment horizontal="left" vertical="center"/>
    </xf>
    <xf numFmtId="0" fontId="3" fillId="0" borderId="0" xfId="0" applyFont="1" applyAlignment="1">
      <alignment horizontal="left"/>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0" fillId="0" borderId="5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xf numFmtId="0" fontId="40" fillId="3" borderId="0" xfId="0" applyFont="1" applyFill="1" applyBorder="1" applyAlignment="1">
      <alignment horizontal="center" wrapText="1"/>
    </xf>
    <xf numFmtId="0" fontId="8" fillId="0" borderId="57"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57"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81"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76" xfId="0" applyFont="1" applyBorder="1" applyAlignment="1">
      <alignment horizontal="center" vertical="center" wrapText="1"/>
    </xf>
    <xf numFmtId="0" fontId="44" fillId="0" borderId="13" xfId="0" applyFont="1" applyBorder="1" applyAlignment="1">
      <alignment horizontal="center" vertical="center" wrapText="1"/>
    </xf>
    <xf numFmtId="1" fontId="8" fillId="0" borderId="13" xfId="0" applyNumberFormat="1" applyFont="1" applyFill="1" applyBorder="1" applyAlignment="1">
      <alignment horizontal="left" vertical="center"/>
    </xf>
    <xf numFmtId="1" fontId="48" fillId="0" borderId="3" xfId="0" applyNumberFormat="1" applyFont="1" applyFill="1" applyBorder="1" applyAlignment="1">
      <alignment horizontal="right" vertical="center" wrapText="1"/>
    </xf>
    <xf numFmtId="1" fontId="48" fillId="0" borderId="4" xfId="0" applyNumberFormat="1" applyFont="1" applyFill="1" applyBorder="1" applyAlignment="1">
      <alignment horizontal="right" vertical="center" wrapText="1"/>
    </xf>
    <xf numFmtId="1" fontId="48" fillId="0" borderId="27" xfId="0" applyNumberFormat="1" applyFont="1" applyFill="1" applyBorder="1" applyAlignment="1">
      <alignment horizontal="right" vertical="center" wrapText="1"/>
    </xf>
    <xf numFmtId="1" fontId="8" fillId="0" borderId="27"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1" fontId="48" fillId="0" borderId="26" xfId="0" applyNumberFormat="1" applyFont="1" applyFill="1" applyBorder="1" applyAlignment="1">
      <alignment horizontal="right" vertical="center" wrapText="1"/>
    </xf>
    <xf numFmtId="1" fontId="8" fillId="0" borderId="23" xfId="0" applyNumberFormat="1" applyFont="1" applyFill="1" applyBorder="1" applyAlignment="1">
      <alignment horizontal="right" vertical="center"/>
    </xf>
    <xf numFmtId="0" fontId="44" fillId="0" borderId="14" xfId="0" applyFont="1" applyBorder="1" applyAlignment="1">
      <alignment horizontal="center" vertical="center" wrapText="1"/>
    </xf>
    <xf numFmtId="1" fontId="8" fillId="0" borderId="14" xfId="0" applyNumberFormat="1" applyFont="1" applyFill="1" applyBorder="1" applyAlignment="1">
      <alignment horizontal="left" vertical="center" wrapText="1"/>
    </xf>
    <xf numFmtId="1" fontId="48" fillId="0" borderId="6" xfId="0" applyNumberFormat="1" applyFont="1" applyFill="1" applyBorder="1" applyAlignment="1">
      <alignment horizontal="right" vertical="center" wrapText="1"/>
    </xf>
    <xf numFmtId="1" fontId="48" fillId="0" borderId="1" xfId="0" applyNumberFormat="1" applyFont="1" applyFill="1" applyBorder="1" applyAlignment="1">
      <alignment horizontal="right" vertical="center" wrapText="1"/>
    </xf>
    <xf numFmtId="1" fontId="48" fillId="0" borderId="28" xfId="0" applyNumberFormat="1" applyFont="1" applyFill="1" applyBorder="1" applyAlignment="1">
      <alignment horizontal="right" vertical="center" wrapText="1"/>
    </xf>
    <xf numFmtId="0" fontId="44" fillId="0" borderId="58" xfId="0" applyFont="1" applyBorder="1" applyAlignment="1">
      <alignment horizontal="center" vertical="center" wrapText="1"/>
    </xf>
    <xf numFmtId="0" fontId="8" fillId="0" borderId="15" xfId="0" applyFont="1" applyFill="1" applyBorder="1" applyAlignment="1">
      <alignment horizontal="left" vertical="center" wrapText="1"/>
    </xf>
    <xf numFmtId="1" fontId="48" fillId="0" borderId="43" xfId="0" applyNumberFormat="1" applyFont="1" applyFill="1" applyBorder="1" applyAlignment="1">
      <alignment horizontal="right" vertical="center" wrapText="1"/>
    </xf>
    <xf numFmtId="1" fontId="48" fillId="0" borderId="19" xfId="0" applyNumberFormat="1" applyFont="1" applyFill="1" applyBorder="1" applyAlignment="1">
      <alignment horizontal="right" vertical="center" wrapText="1"/>
    </xf>
    <xf numFmtId="1" fontId="48" fillId="0" borderId="39" xfId="0" applyNumberFormat="1" applyFont="1" applyFill="1" applyBorder="1" applyAlignment="1">
      <alignment horizontal="right" vertical="center" wrapText="1"/>
    </xf>
    <xf numFmtId="0" fontId="44" fillId="0" borderId="15" xfId="0" applyFont="1" applyBorder="1" applyAlignment="1">
      <alignment horizontal="center" vertical="center" wrapText="1"/>
    </xf>
    <xf numFmtId="1" fontId="8" fillId="0" borderId="8" xfId="0" applyNumberFormat="1" applyFont="1" applyFill="1" applyBorder="1" applyAlignment="1">
      <alignment horizontal="right" vertical="center"/>
    </xf>
    <xf numFmtId="1" fontId="8" fillId="0" borderId="9" xfId="0" applyNumberFormat="1" applyFont="1" applyFill="1" applyBorder="1" applyAlignment="1">
      <alignment horizontal="right" vertical="center"/>
    </xf>
    <xf numFmtId="1" fontId="8" fillId="0" borderId="31" xfId="0" applyNumberFormat="1" applyFont="1" applyFill="1" applyBorder="1" applyAlignment="1">
      <alignment horizontal="right" vertical="center"/>
    </xf>
    <xf numFmtId="0" fontId="8" fillId="0" borderId="59" xfId="0" applyFont="1" applyFill="1" applyBorder="1" applyAlignment="1">
      <alignment vertical="center" wrapText="1"/>
    </xf>
    <xf numFmtId="1" fontId="8" fillId="0" borderId="38" xfId="0" applyNumberFormat="1" applyFont="1" applyBorder="1" applyAlignment="1">
      <alignment vertical="center"/>
    </xf>
    <xf numFmtId="1" fontId="8" fillId="0" borderId="18" xfId="0" applyNumberFormat="1" applyFont="1" applyBorder="1" applyAlignment="1">
      <alignment vertical="center"/>
    </xf>
    <xf numFmtId="1" fontId="48" fillId="0" borderId="83" xfId="0" applyNumberFormat="1" applyFont="1" applyFill="1" applyBorder="1" applyAlignment="1">
      <alignment horizontal="right" vertical="center" wrapText="1"/>
    </xf>
    <xf numFmtId="1" fontId="8" fillId="0" borderId="22" xfId="0" applyNumberFormat="1" applyFont="1" applyBorder="1" applyAlignment="1">
      <alignment vertical="center"/>
    </xf>
    <xf numFmtId="1" fontId="8" fillId="0" borderId="83" xfId="0" applyNumberFormat="1" applyFont="1" applyFill="1" applyBorder="1" applyAlignment="1">
      <alignment horizontal="right" vertical="center"/>
    </xf>
    <xf numFmtId="1" fontId="8" fillId="0" borderId="21" xfId="0" applyNumberFormat="1" applyFont="1" applyFill="1" applyBorder="1" applyAlignment="1">
      <alignment horizontal="right" vertical="center"/>
    </xf>
    <xf numFmtId="1" fontId="8" fillId="0" borderId="4" xfId="0" applyNumberFormat="1" applyFont="1" applyBorder="1" applyAlignment="1">
      <alignment vertical="center"/>
    </xf>
    <xf numFmtId="1" fontId="8" fillId="0" borderId="3" xfId="0" applyNumberFormat="1" applyFont="1" applyBorder="1" applyAlignment="1">
      <alignment vertical="center"/>
    </xf>
    <xf numFmtId="0" fontId="8" fillId="0" borderId="60" xfId="0" applyFont="1" applyFill="1" applyBorder="1" applyAlignment="1">
      <alignment vertical="center" wrapText="1"/>
    </xf>
    <xf numFmtId="1" fontId="8" fillId="0" borderId="28" xfId="0" applyNumberFormat="1" applyFont="1" applyBorder="1" applyAlignment="1">
      <alignment vertical="center"/>
    </xf>
    <xf numFmtId="1" fontId="8" fillId="0" borderId="1" xfId="0" applyNumberFormat="1" applyFont="1" applyBorder="1" applyAlignment="1">
      <alignment vertical="center"/>
    </xf>
    <xf numFmtId="1" fontId="48" fillId="0" borderId="7" xfId="0" applyNumberFormat="1" applyFont="1" applyFill="1" applyBorder="1" applyAlignment="1">
      <alignment horizontal="right" vertical="center" wrapText="1"/>
    </xf>
    <xf numFmtId="1" fontId="8" fillId="0" borderId="6" xfId="0" applyNumberFormat="1" applyFont="1" applyBorder="1" applyAlignment="1">
      <alignment vertical="center"/>
    </xf>
    <xf numFmtId="1" fontId="8" fillId="0" borderId="7" xfId="0" applyNumberFormat="1" applyFont="1" applyFill="1" applyBorder="1" applyAlignment="1">
      <alignment horizontal="right" vertical="center"/>
    </xf>
    <xf numFmtId="0" fontId="8" fillId="0" borderId="52" xfId="0" applyFont="1" applyFill="1" applyBorder="1" applyAlignment="1">
      <alignment vertical="center" wrapText="1"/>
    </xf>
    <xf numFmtId="1" fontId="8" fillId="0" borderId="39" xfId="0" applyNumberFormat="1" applyFont="1" applyBorder="1" applyAlignment="1">
      <alignment vertical="center"/>
    </xf>
    <xf numFmtId="1" fontId="8" fillId="0" borderId="19" xfId="0" applyNumberFormat="1" applyFont="1" applyBorder="1" applyAlignment="1">
      <alignment vertical="center"/>
    </xf>
    <xf numFmtId="1" fontId="48" fillId="0" borderId="84" xfId="0" applyNumberFormat="1" applyFont="1" applyFill="1" applyBorder="1" applyAlignment="1">
      <alignment horizontal="right" vertical="center" wrapText="1"/>
    </xf>
    <xf numFmtId="1" fontId="8" fillId="0" borderId="43" xfId="0" applyNumberFormat="1" applyFont="1" applyBorder="1" applyAlignment="1">
      <alignment vertical="center"/>
    </xf>
    <xf numFmtId="1" fontId="8" fillId="0" borderId="84" xfId="0" applyNumberFormat="1" applyFont="1" applyFill="1" applyBorder="1" applyAlignment="1">
      <alignment horizontal="right" vertical="center"/>
    </xf>
    <xf numFmtId="1" fontId="8" fillId="0" borderId="54" xfId="0" applyNumberFormat="1" applyFont="1" applyFill="1" applyBorder="1" applyAlignment="1">
      <alignment horizontal="right" vertical="center"/>
    </xf>
    <xf numFmtId="0" fontId="8" fillId="0" borderId="51" xfId="0" applyFont="1" applyFill="1" applyBorder="1" applyAlignment="1">
      <alignment vertical="center" wrapText="1"/>
    </xf>
    <xf numFmtId="1" fontId="8" fillId="0" borderId="79" xfId="0" applyNumberFormat="1" applyFont="1" applyBorder="1" applyAlignment="1">
      <alignment vertical="center"/>
    </xf>
    <xf numFmtId="1" fontId="8" fillId="0" borderId="85" xfId="0" applyNumberFormat="1" applyFont="1" applyBorder="1" applyAlignment="1">
      <alignment vertical="center"/>
    </xf>
    <xf numFmtId="1" fontId="8" fillId="0" borderId="77" xfId="0" applyNumberFormat="1" applyFont="1" applyBorder="1" applyAlignment="1">
      <alignment vertical="center"/>
    </xf>
    <xf numFmtId="1" fontId="8" fillId="0" borderId="42" xfId="0" applyNumberFormat="1" applyFont="1" applyBorder="1" applyAlignment="1">
      <alignment vertical="center"/>
    </xf>
    <xf numFmtId="0" fontId="49" fillId="0" borderId="0" xfId="0" applyFont="1"/>
    <xf numFmtId="0" fontId="8" fillId="0" borderId="0" xfId="0" applyFont="1"/>
    <xf numFmtId="1" fontId="50" fillId="0" borderId="27" xfId="0" applyNumberFormat="1" applyFont="1" applyFill="1" applyBorder="1" applyAlignment="1">
      <alignment horizontal="right" vertical="center" wrapText="1"/>
    </xf>
    <xf numFmtId="1" fontId="45" fillId="0" borderId="27" xfId="0" applyNumberFormat="1" applyFont="1" applyFill="1" applyBorder="1" applyAlignment="1">
      <alignment horizontal="right" vertical="center"/>
    </xf>
  </cellXfs>
  <cellStyles count="95">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Hyperlink parcurs" xfId="2" builtinId="9" hidden="1"/>
    <cellStyle name="Hyperlink parcurs" xfId="4" builtinId="9" hidden="1"/>
    <cellStyle name="Hyperlink parcurs" xfId="6" builtinId="9" hidden="1"/>
    <cellStyle name="Hyperlink parcurs" xfId="8" builtinId="9" hidden="1"/>
    <cellStyle name="Hyperlink parcurs" xfId="10" builtinId="9" hidden="1"/>
    <cellStyle name="Hyperlink parcurs" xfId="12" builtinId="9" hidden="1"/>
    <cellStyle name="Hyperlink parcurs" xfId="14" builtinId="9" hidden="1"/>
    <cellStyle name="Hyperlink parcurs" xfId="16" builtinId="9" hidden="1"/>
    <cellStyle name="Hyperlink parcurs" xfId="18" builtinId="9" hidden="1"/>
    <cellStyle name="Hyperlink parcurs" xfId="20" builtinId="9" hidden="1"/>
    <cellStyle name="Hyperlink parcurs" xfId="22" builtinId="9" hidden="1"/>
    <cellStyle name="Hyperlink parcurs" xfId="24" builtinId="9" hidden="1"/>
    <cellStyle name="Hyperlink parcurs" xfId="26" builtinId="9" hidden="1"/>
    <cellStyle name="Hyperlink parcurs" xfId="28" builtinId="9" hidden="1"/>
    <cellStyle name="Hyperlink parcurs" xfId="30" builtinId="9" hidden="1"/>
    <cellStyle name="Hyperlink parcurs" xfId="32" builtinId="9" hidden="1"/>
    <cellStyle name="Hyperlink parcurs" xfId="34" builtinId="9" hidden="1"/>
    <cellStyle name="Hyperlink parcurs" xfId="36" builtinId="9" hidden="1"/>
    <cellStyle name="Hyperlink parcurs" xfId="38" builtinId="9" hidden="1"/>
    <cellStyle name="Hyperlink parcurs" xfId="40" builtinId="9" hidden="1"/>
    <cellStyle name="Hyperlink parcurs" xfId="42" builtinId="9" hidden="1"/>
    <cellStyle name="Hyperlink parcurs" xfId="44" builtinId="9" hidden="1"/>
    <cellStyle name="Hyperlink parcurs" xfId="46" builtinId="9" hidden="1"/>
    <cellStyle name="Hyperlink parcurs" xfId="48" builtinId="9" hidden="1"/>
    <cellStyle name="Hyperlink parcurs" xfId="50" builtinId="9" hidden="1"/>
    <cellStyle name="Hyperlink parcurs" xfId="52" builtinId="9" hidden="1"/>
    <cellStyle name="Hyperlink parcurs" xfId="54" builtinId="9" hidden="1"/>
    <cellStyle name="Hyperlink parcurs" xfId="56" builtinId="9" hidden="1"/>
    <cellStyle name="Hyperlink parcurs" xfId="58" builtinId="9" hidden="1"/>
    <cellStyle name="Hyperlink parcurs" xfId="60" builtinId="9" hidden="1"/>
    <cellStyle name="Hyperlink parcurs" xfId="62" builtinId="9" hidden="1"/>
    <cellStyle name="Hyperlink parcurs" xfId="64" builtinId="9" hidden="1"/>
    <cellStyle name="Hyperlink parcurs" xfId="66" builtinId="9" hidden="1"/>
    <cellStyle name="Hyperlink parcurs" xfId="68" builtinId="9" hidden="1"/>
    <cellStyle name="Hyperlink parcurs" xfId="70" builtinId="9" hidden="1"/>
    <cellStyle name="Hyperlink parcurs" xfId="72" builtinId="9" hidden="1"/>
    <cellStyle name="Hyperlink parcurs" xfId="74" builtinId="9" hidden="1"/>
    <cellStyle name="Hyperlink parcurs" xfId="76" builtinId="9" hidden="1"/>
    <cellStyle name="Hyperlink parcurs" xfId="78" builtinId="9" hidden="1"/>
    <cellStyle name="Hyperlink parcurs" xfId="80" builtinId="9" hidden="1"/>
    <cellStyle name="Hyperlink parcurs" xfId="82" builtinId="9" hidden="1"/>
    <cellStyle name="Hyperlink parcurs" xfId="84" builtinId="9" hidden="1"/>
    <cellStyle name="Hyperlink parcurs" xfId="86" builtinId="9" hidden="1"/>
    <cellStyle name="Hyperlink parcurs" xfId="87" builtinId="9" hidden="1"/>
    <cellStyle name="Hyperlink parcurs" xfId="88" builtinId="9" hidden="1"/>
    <cellStyle name="Hyperlink parcurs" xfId="89" builtinId="9" hidden="1"/>
    <cellStyle name="Hyperlink parcurs" xfId="90" builtinId="9" hidden="1"/>
    <cellStyle name="Hyperlink parcurs" xfId="91" builtinId="9" hidden="1"/>
    <cellStyle name="Hyperlink parcurs" xfId="92" builtinId="9" hidden="1"/>
    <cellStyle name="Hyperlink parcurs" xfId="93" builtinId="9" hidden="1"/>
    <cellStyle name="Normal" xfId="0" builtinId="0"/>
    <cellStyle name="Procent" xfId="94" builtinId="5"/>
  </cellStyles>
  <dxfs count="5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51" dataDxfId="50" tableBorderDxfId="49">
  <autoFilter ref="C1:C7"/>
  <tableColumns count="1">
    <tableColumn id="1" name="TRANSPORT MODE" dataDxfId="48"/>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16" dataDxfId="15">
  <autoFilter ref="G1:G2"/>
  <tableColumns count="1">
    <tableColumn id="1" name="Select:" dataDxfId="14"/>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3">
  <autoFilter ref="L1:L5"/>
  <tableColumns count="1">
    <tableColumn id="1" name="APPLICATION LEVEL" dataDxfId="1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47" dataDxfId="46" tableBorderDxfId="45">
  <autoFilter ref="D1:D11"/>
  <tableColumns count="1">
    <tableColumn id="1" name="ALTERNATIVE FUEL" dataDxfId="44"/>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43" dataDxfId="42" tableBorderDxfId="41">
  <autoFilter ref="E1:E11"/>
  <tableColumns count="1">
    <tableColumn id="1" name="TYPE LEGAL MEASURES" dataDxfId="40"/>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39" dataDxfId="38" tableBorderDxfId="37">
  <autoFilter ref="F1:F6"/>
  <tableColumns count="1">
    <tableColumn id="1" name="TYPE OF POLICY MEASURES M1" dataDxfId="36"/>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35" dataDxfId="34">
  <autoFilter ref="H1:H8"/>
  <tableColumns count="1">
    <tableColumn id="1" name="Financial incentives" dataDxfId="33"/>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32" dataDxfId="30" headerRowBorderDxfId="31" tableBorderDxfId="29" totalsRowBorderDxfId="28">
  <autoFilter ref="B1:B6"/>
  <tableColumns count="1">
    <tableColumn id="1" name="AF FIELD" dataDxfId="27"/>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26" dataDxfId="25">
  <autoFilter ref="I1:I2"/>
  <tableColumns count="1">
    <tableColumn id="1" name="Non-financial incentives" dataDxfId="24"/>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23" dataDxfId="22" tableBorderDxfId="21">
  <autoFilter ref="J1:J2"/>
  <tableColumns count="1">
    <tableColumn id="1" name="Education / Information" dataDxfId="20"/>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19" tableBorderDxfId="18">
  <autoFilter ref="K1:K2"/>
  <tableColumns count="1">
    <tableColumn id="1" name="Other "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heetViews>
  <sheetFormatPr defaultColWidth="8.7109375" defaultRowHeight="15" x14ac:dyDescent="0.25"/>
  <cols>
    <col min="1" max="1" width="97.140625" style="27" customWidth="1"/>
    <col min="2" max="16384" width="8.7109375" style="27"/>
  </cols>
  <sheetData>
    <row r="1" spans="1:17" x14ac:dyDescent="0.25">
      <c r="A1" s="111" t="s">
        <v>180</v>
      </c>
      <c r="B1" s="111"/>
      <c r="C1" s="111"/>
      <c r="D1" s="111"/>
      <c r="E1" s="111"/>
      <c r="F1" s="111"/>
      <c r="G1" s="111"/>
      <c r="H1" s="111"/>
      <c r="I1" s="111"/>
      <c r="J1" s="111"/>
      <c r="K1" s="111"/>
      <c r="L1" s="111"/>
      <c r="M1" s="111"/>
      <c r="N1" s="111"/>
      <c r="O1" s="111"/>
      <c r="P1" s="111"/>
      <c r="Q1" s="111"/>
    </row>
    <row r="2" spans="1:17" ht="30" x14ac:dyDescent="0.25">
      <c r="A2" s="217" t="s">
        <v>399</v>
      </c>
      <c r="B2" s="113"/>
      <c r="C2" s="113"/>
      <c r="D2" s="113"/>
      <c r="E2" s="113"/>
      <c r="F2" s="113"/>
      <c r="G2" s="113"/>
      <c r="H2" s="113"/>
      <c r="I2" s="113"/>
      <c r="J2" s="113"/>
      <c r="K2" s="113"/>
      <c r="L2" s="113"/>
      <c r="M2" s="113"/>
      <c r="N2" s="113"/>
      <c r="O2" s="113"/>
      <c r="P2" s="113"/>
      <c r="Q2" s="113"/>
    </row>
    <row r="3" spans="1:17" x14ac:dyDescent="0.25">
      <c r="A3" s="112"/>
      <c r="B3" s="113"/>
      <c r="C3" s="113"/>
      <c r="D3" s="113"/>
      <c r="E3" s="113"/>
      <c r="F3" s="113"/>
      <c r="G3" s="113"/>
      <c r="H3" s="113"/>
      <c r="I3" s="113"/>
      <c r="J3" s="113"/>
      <c r="K3" s="113"/>
      <c r="L3" s="113"/>
      <c r="M3" s="113"/>
      <c r="N3" s="113"/>
      <c r="O3" s="113"/>
      <c r="P3" s="113"/>
      <c r="Q3" s="113"/>
    </row>
    <row r="5" spans="1:17" x14ac:dyDescent="0.25">
      <c r="A5" s="5" t="s">
        <v>130</v>
      </c>
    </row>
    <row r="6" spans="1:17" ht="30" x14ac:dyDescent="0.25">
      <c r="A6" s="22" t="s">
        <v>381</v>
      </c>
    </row>
    <row r="7" spans="1:17" ht="30" x14ac:dyDescent="0.25">
      <c r="A7" s="22" t="s">
        <v>380</v>
      </c>
    </row>
    <row r="10" spans="1:17" x14ac:dyDescent="0.25">
      <c r="A10" s="5" t="s">
        <v>181</v>
      </c>
    </row>
    <row r="11" spans="1:17" x14ac:dyDescent="0.25">
      <c r="A11" s="114" t="s">
        <v>182</v>
      </c>
    </row>
    <row r="12" spans="1:17" x14ac:dyDescent="0.25">
      <c r="A12" s="114" t="s">
        <v>190</v>
      </c>
    </row>
    <row r="13" spans="1:17" x14ac:dyDescent="0.25">
      <c r="A13" s="114" t="s">
        <v>183</v>
      </c>
    </row>
    <row r="14" spans="1:17" x14ac:dyDescent="0.25">
      <c r="A14" s="114" t="s">
        <v>184</v>
      </c>
    </row>
    <row r="15" spans="1:17" x14ac:dyDescent="0.25">
      <c r="A15" s="114" t="s">
        <v>185</v>
      </c>
    </row>
    <row r="16" spans="1:17" x14ac:dyDescent="0.25">
      <c r="A16" s="114" t="s">
        <v>186</v>
      </c>
    </row>
    <row r="17" spans="1:1" x14ac:dyDescent="0.25">
      <c r="A17" s="114" t="s">
        <v>187</v>
      </c>
    </row>
    <row r="18" spans="1:1" x14ac:dyDescent="0.25">
      <c r="A18" s="114" t="s">
        <v>188</v>
      </c>
    </row>
    <row r="19" spans="1:1" x14ac:dyDescent="0.25">
      <c r="A19" s="114" t="s">
        <v>283</v>
      </c>
    </row>
    <row r="20" spans="1:1" x14ac:dyDescent="0.25">
      <c r="A20" s="216" t="s">
        <v>244</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2" customWidth="1"/>
    <col min="3" max="3" width="85.7109375" style="233" customWidth="1"/>
  </cols>
  <sheetData>
    <row r="1" spans="1:8" ht="14.1" customHeight="1" x14ac:dyDescent="0.25">
      <c r="A1" s="735" t="s">
        <v>283</v>
      </c>
      <c r="B1" s="735"/>
      <c r="C1" s="735"/>
    </row>
    <row r="2" spans="1:8" x14ac:dyDescent="0.25">
      <c r="A2" s="22"/>
    </row>
    <row r="3" spans="1:8" ht="20.45" customHeight="1" x14ac:dyDescent="0.25">
      <c r="A3" s="260" t="s">
        <v>286</v>
      </c>
      <c r="B3" s="233" t="s">
        <v>274</v>
      </c>
      <c r="C3" s="235" t="s">
        <v>255</v>
      </c>
    </row>
    <row r="4" spans="1:8" s="27" customFormat="1" ht="32.1" customHeight="1" x14ac:dyDescent="0.25">
      <c r="A4" s="261" t="s">
        <v>287</v>
      </c>
      <c r="B4" s="239" t="s">
        <v>298</v>
      </c>
      <c r="C4" s="234" t="s">
        <v>297</v>
      </c>
    </row>
    <row r="5" spans="1:8" s="27" customFormat="1" ht="20.45" customHeight="1" x14ac:dyDescent="0.25">
      <c r="A5" s="260" t="s">
        <v>296</v>
      </c>
      <c r="B5" s="233" t="s">
        <v>285</v>
      </c>
      <c r="C5" s="235" t="s">
        <v>284</v>
      </c>
    </row>
    <row r="6" spans="1:8" ht="30" x14ac:dyDescent="0.25">
      <c r="A6" s="238" t="s">
        <v>293</v>
      </c>
      <c r="B6" s="245" t="s">
        <v>295</v>
      </c>
      <c r="C6" s="234" t="s">
        <v>294</v>
      </c>
    </row>
    <row r="7" spans="1:8" ht="27" customHeight="1" x14ac:dyDescent="0.25">
      <c r="A7" s="260" t="s">
        <v>264</v>
      </c>
      <c r="B7" s="233" t="s">
        <v>275</v>
      </c>
      <c r="C7" s="234" t="s">
        <v>265</v>
      </c>
      <c r="D7" s="233"/>
      <c r="E7" s="233"/>
      <c r="F7" s="233"/>
      <c r="G7" s="233"/>
      <c r="H7" s="233"/>
    </row>
    <row r="8" spans="1:8" ht="33" customHeight="1" x14ac:dyDescent="0.25">
      <c r="A8" s="233" t="s">
        <v>349</v>
      </c>
      <c r="B8" s="233" t="s">
        <v>347</v>
      </c>
      <c r="C8" s="234" t="s">
        <v>351</v>
      </c>
      <c r="D8" s="148"/>
      <c r="E8" s="148"/>
      <c r="F8" s="148"/>
      <c r="G8" s="148"/>
      <c r="H8" s="148"/>
    </row>
    <row r="9" spans="1:8" ht="30" x14ac:dyDescent="0.25">
      <c r="A9" s="233" t="s">
        <v>350</v>
      </c>
      <c r="B9" s="241" t="s">
        <v>348</v>
      </c>
      <c r="C9" s="234" t="s">
        <v>352</v>
      </c>
      <c r="D9" s="148"/>
      <c r="E9" s="148"/>
      <c r="F9" s="148"/>
      <c r="G9" s="148"/>
      <c r="H9" s="148"/>
    </row>
    <row r="10" spans="1:8" ht="35.1" customHeight="1" x14ac:dyDescent="0.25">
      <c r="A10" s="260" t="s">
        <v>341</v>
      </c>
      <c r="B10" s="233" t="s">
        <v>230</v>
      </c>
      <c r="C10" s="234" t="s">
        <v>231</v>
      </c>
      <c r="D10" s="27"/>
      <c r="E10" s="27"/>
      <c r="F10" s="27"/>
      <c r="G10" s="27"/>
      <c r="H10" s="27"/>
    </row>
    <row r="11" spans="1:8" ht="30" x14ac:dyDescent="0.25">
      <c r="A11" s="233" t="s">
        <v>342</v>
      </c>
      <c r="B11" s="233" t="s">
        <v>343</v>
      </c>
      <c r="C11" s="234" t="s">
        <v>340</v>
      </c>
      <c r="D11" s="148"/>
      <c r="E11" s="148"/>
      <c r="F11" s="148"/>
      <c r="G11" s="148"/>
      <c r="H11" s="148"/>
    </row>
    <row r="12" spans="1:8" ht="30" x14ac:dyDescent="0.25">
      <c r="A12" s="260" t="s">
        <v>256</v>
      </c>
      <c r="B12" s="233" t="s">
        <v>278</v>
      </c>
      <c r="C12" s="235" t="s">
        <v>257</v>
      </c>
      <c r="D12" s="27"/>
      <c r="E12" s="27"/>
      <c r="F12" s="27"/>
      <c r="G12" s="27"/>
      <c r="H12" s="27"/>
    </row>
    <row r="13" spans="1:8" ht="30" x14ac:dyDescent="0.25">
      <c r="A13" s="260" t="s">
        <v>228</v>
      </c>
      <c r="B13" s="233" t="s">
        <v>229</v>
      </c>
      <c r="C13" s="234" t="s">
        <v>232</v>
      </c>
      <c r="D13" s="27"/>
      <c r="E13" s="27"/>
      <c r="F13" s="27"/>
      <c r="G13" s="27"/>
      <c r="H13" s="27"/>
    </row>
    <row r="14" spans="1:8" ht="45" x14ac:dyDescent="0.25">
      <c r="A14" s="260" t="s">
        <v>253</v>
      </c>
      <c r="B14" s="233" t="s">
        <v>279</v>
      </c>
      <c r="C14" s="234" t="s">
        <v>254</v>
      </c>
    </row>
    <row r="15" spans="1:8" x14ac:dyDescent="0.25">
      <c r="A15" s="260" t="s">
        <v>262</v>
      </c>
      <c r="B15" s="233" t="s">
        <v>280</v>
      </c>
      <c r="C15" s="234" t="s">
        <v>263</v>
      </c>
    </row>
    <row r="16" spans="1:8" ht="30" customHeight="1" x14ac:dyDescent="0.25">
      <c r="A16" s="233" t="s">
        <v>289</v>
      </c>
      <c r="B16" s="233" t="s">
        <v>288</v>
      </c>
      <c r="C16" s="234" t="s">
        <v>290</v>
      </c>
    </row>
    <row r="17" spans="1:3" ht="30" x14ac:dyDescent="0.25">
      <c r="A17" s="260" t="s">
        <v>260</v>
      </c>
      <c r="B17" s="233" t="s">
        <v>281</v>
      </c>
      <c r="C17" s="234" t="s">
        <v>261</v>
      </c>
    </row>
    <row r="18" spans="1:3" x14ac:dyDescent="0.25">
      <c r="A18" s="260" t="s">
        <v>258</v>
      </c>
      <c r="B18" s="233" t="s">
        <v>282</v>
      </c>
      <c r="C18" s="234" t="s">
        <v>259</v>
      </c>
    </row>
    <row r="19" spans="1:3" ht="45" x14ac:dyDescent="0.25">
      <c r="A19" s="233" t="s">
        <v>299</v>
      </c>
      <c r="B19" s="233" t="s">
        <v>292</v>
      </c>
      <c r="C19" s="234" t="s">
        <v>291</v>
      </c>
    </row>
    <row r="20" spans="1:3" x14ac:dyDescent="0.25">
      <c r="A20" s="22"/>
    </row>
    <row r="21" spans="1:3" x14ac:dyDescent="0.25">
      <c r="A21" s="22"/>
    </row>
    <row r="22" spans="1:3" x14ac:dyDescent="0.25">
      <c r="A22" s="22"/>
    </row>
    <row r="23" spans="1:3" x14ac:dyDescent="0.25">
      <c r="A23" s="22"/>
    </row>
    <row r="24" spans="1:3" x14ac:dyDescent="0.25">
      <c r="A24" s="22"/>
    </row>
    <row r="25" spans="1:3" x14ac:dyDescent="0.25">
      <c r="A25" s="22"/>
    </row>
    <row r="26" spans="1:3" x14ac:dyDescent="0.25">
      <c r="A26" s="22"/>
    </row>
    <row r="27" spans="1:3" x14ac:dyDescent="0.25">
      <c r="A27" s="22"/>
    </row>
    <row r="28" spans="1:3" x14ac:dyDescent="0.25">
      <c r="A28" s="22"/>
    </row>
    <row r="29" spans="1:3" x14ac:dyDescent="0.25">
      <c r="A29" s="22"/>
    </row>
    <row r="30" spans="1:3" x14ac:dyDescent="0.25">
      <c r="A30" s="22"/>
    </row>
    <row r="31" spans="1:3" x14ac:dyDescent="0.25">
      <c r="A31" s="22"/>
    </row>
    <row r="32" spans="1:3" x14ac:dyDescent="0.25">
      <c r="A32" s="22"/>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27" customWidth="1"/>
    <col min="5" max="5" width="42" customWidth="1"/>
    <col min="6" max="6" width="25.85546875" customWidth="1"/>
    <col min="7" max="7" width="8.7109375" style="27" customWidth="1"/>
    <col min="8" max="8" width="28.28515625" customWidth="1"/>
    <col min="9" max="9" width="22.42578125" customWidth="1"/>
    <col min="10" max="10" width="22.85546875" style="27" customWidth="1"/>
    <col min="11" max="11" width="8.7109375" style="27" customWidth="1"/>
    <col min="12" max="12" width="53.7109375" customWidth="1"/>
    <col min="13" max="13" width="26.42578125" customWidth="1"/>
  </cols>
  <sheetData>
    <row r="1" spans="2:12" ht="15" customHeight="1" x14ac:dyDescent="0.25">
      <c r="B1" s="109" t="s">
        <v>162</v>
      </c>
      <c r="C1" s="25" t="s">
        <v>6</v>
      </c>
      <c r="D1" s="25" t="s">
        <v>101</v>
      </c>
      <c r="E1" s="26" t="s">
        <v>191</v>
      </c>
      <c r="F1" s="25" t="s">
        <v>169</v>
      </c>
      <c r="G1" s="218" t="s">
        <v>102</v>
      </c>
      <c r="H1" s="25" t="s">
        <v>332</v>
      </c>
      <c r="I1" s="22" t="s">
        <v>333</v>
      </c>
      <c r="J1" s="244" t="s">
        <v>334</v>
      </c>
      <c r="K1" s="27" t="s">
        <v>173</v>
      </c>
      <c r="L1" t="s">
        <v>362</v>
      </c>
    </row>
    <row r="2" spans="2:12" x14ac:dyDescent="0.25">
      <c r="B2" s="226" t="s">
        <v>102</v>
      </c>
      <c r="C2" s="219" t="s">
        <v>102</v>
      </c>
      <c r="D2" s="219" t="s">
        <v>102</v>
      </c>
      <c r="E2" s="219" t="s">
        <v>102</v>
      </c>
      <c r="F2" s="219" t="s">
        <v>102</v>
      </c>
      <c r="G2" s="219" t="s">
        <v>102</v>
      </c>
      <c r="H2" s="219" t="s">
        <v>102</v>
      </c>
      <c r="I2" s="222"/>
      <c r="J2" s="223"/>
      <c r="K2" s="224"/>
      <c r="L2" s="259" t="s">
        <v>102</v>
      </c>
    </row>
    <row r="3" spans="2:12" x14ac:dyDescent="0.25">
      <c r="B3" s="227" t="s">
        <v>163</v>
      </c>
      <c r="C3" s="220" t="s">
        <v>11</v>
      </c>
      <c r="D3" s="220" t="s">
        <v>7</v>
      </c>
      <c r="E3" s="228" t="s">
        <v>326</v>
      </c>
      <c r="F3" s="220" t="s">
        <v>332</v>
      </c>
      <c r="G3" s="220"/>
      <c r="H3" s="220" t="s">
        <v>339</v>
      </c>
      <c r="I3" s="217"/>
      <c r="J3" s="225"/>
      <c r="K3" s="225"/>
      <c r="L3" s="225" t="s">
        <v>363</v>
      </c>
    </row>
    <row r="4" spans="2:12" x14ac:dyDescent="0.25">
      <c r="B4" s="229" t="s">
        <v>164</v>
      </c>
      <c r="C4" s="220" t="s">
        <v>12</v>
      </c>
      <c r="D4" s="220" t="s">
        <v>103</v>
      </c>
      <c r="E4" s="228" t="s">
        <v>327</v>
      </c>
      <c r="F4" s="220" t="s">
        <v>333</v>
      </c>
      <c r="G4" s="220"/>
      <c r="H4" s="220" t="s">
        <v>335</v>
      </c>
      <c r="I4" s="6"/>
      <c r="J4" s="220"/>
      <c r="K4" s="220"/>
      <c r="L4" s="225" t="s">
        <v>364</v>
      </c>
    </row>
    <row r="5" spans="2:12" x14ac:dyDescent="0.25">
      <c r="B5" s="227" t="s">
        <v>172</v>
      </c>
      <c r="C5" s="221" t="s">
        <v>14</v>
      </c>
      <c r="D5" s="220" t="s">
        <v>234</v>
      </c>
      <c r="E5" s="220" t="s">
        <v>328</v>
      </c>
      <c r="F5" s="220" t="s">
        <v>334</v>
      </c>
      <c r="G5" s="220"/>
      <c r="H5" s="220" t="s">
        <v>165</v>
      </c>
      <c r="I5" s="6"/>
      <c r="J5" s="220"/>
      <c r="K5" s="220"/>
      <c r="L5" s="225" t="s">
        <v>365</v>
      </c>
    </row>
    <row r="6" spans="2:12" x14ac:dyDescent="0.25">
      <c r="B6" s="230" t="s">
        <v>357</v>
      </c>
      <c r="C6" s="220" t="s">
        <v>13</v>
      </c>
      <c r="D6" s="220" t="s">
        <v>88</v>
      </c>
      <c r="E6" s="228" t="s">
        <v>2</v>
      </c>
      <c r="F6" s="98" t="s">
        <v>2</v>
      </c>
      <c r="G6" s="220"/>
      <c r="H6" s="220" t="s">
        <v>338</v>
      </c>
      <c r="I6" s="74"/>
      <c r="J6" s="74"/>
      <c r="K6" s="74"/>
    </row>
    <row r="7" spans="2:12" x14ac:dyDescent="0.25">
      <c r="B7" s="220"/>
      <c r="C7" s="257" t="s">
        <v>357</v>
      </c>
      <c r="D7" s="220" t="s">
        <v>10</v>
      </c>
      <c r="E7" s="246" t="s">
        <v>102</v>
      </c>
      <c r="F7" s="231"/>
      <c r="G7" s="98"/>
      <c r="H7" s="220" t="s">
        <v>337</v>
      </c>
      <c r="I7" s="27"/>
      <c r="J7" s="6"/>
      <c r="K7" s="6"/>
    </row>
    <row r="8" spans="2:12" x14ac:dyDescent="0.25">
      <c r="B8" s="220"/>
      <c r="C8" s="231"/>
      <c r="D8" s="220" t="s">
        <v>161</v>
      </c>
      <c r="E8" s="228" t="s">
        <v>329</v>
      </c>
      <c r="F8" s="231"/>
      <c r="G8" s="231"/>
      <c r="H8" s="220" t="s">
        <v>336</v>
      </c>
      <c r="I8" s="24"/>
      <c r="J8" s="6"/>
      <c r="K8" s="6"/>
    </row>
    <row r="9" spans="2:12" x14ac:dyDescent="0.25">
      <c r="B9" s="220"/>
      <c r="C9" s="225"/>
      <c r="D9" s="220" t="s">
        <v>353</v>
      </c>
      <c r="E9" s="228" t="s">
        <v>330</v>
      </c>
      <c r="F9" s="231"/>
      <c r="G9" s="231"/>
      <c r="H9" s="225"/>
      <c r="I9" s="74"/>
      <c r="J9" s="74"/>
      <c r="K9" s="74"/>
    </row>
    <row r="10" spans="2:12" ht="26.45" customHeight="1" x14ac:dyDescent="0.25">
      <c r="B10" s="220"/>
      <c r="C10" s="231"/>
      <c r="D10" s="220" t="s">
        <v>160</v>
      </c>
      <c r="E10" s="243" t="s">
        <v>331</v>
      </c>
      <c r="F10" s="231"/>
      <c r="G10" s="231"/>
      <c r="H10" s="225"/>
      <c r="I10" s="74"/>
      <c r="K10" s="74"/>
      <c r="L10" s="22"/>
    </row>
    <row r="11" spans="2:12" x14ac:dyDescent="0.25">
      <c r="B11" s="220"/>
      <c r="C11" s="231"/>
      <c r="D11" s="257" t="s">
        <v>357</v>
      </c>
      <c r="E11" s="228" t="s">
        <v>2</v>
      </c>
      <c r="F11" s="232"/>
      <c r="G11" s="231"/>
      <c r="H11" s="225"/>
      <c r="I11" s="90"/>
      <c r="J11" s="24"/>
      <c r="K11" s="6"/>
    </row>
    <row r="12" spans="2:12" x14ac:dyDescent="0.25">
      <c r="B12" s="220"/>
      <c r="C12" s="231"/>
      <c r="D12" s="231"/>
      <c r="E12" s="94"/>
      <c r="F12" s="220"/>
      <c r="G12" s="232"/>
      <c r="I12" s="74"/>
      <c r="J12" s="74"/>
      <c r="K12" s="6"/>
    </row>
    <row r="13" spans="2:12" x14ac:dyDescent="0.25">
      <c r="B13" s="220"/>
      <c r="C13" s="220"/>
      <c r="D13" s="220"/>
      <c r="E13" s="95"/>
      <c r="F13" s="220"/>
      <c r="G13" s="220"/>
      <c r="I13" s="74"/>
      <c r="J13" s="74"/>
      <c r="K13" s="74"/>
    </row>
    <row r="14" spans="2:12" x14ac:dyDescent="0.25">
      <c r="B14" s="220"/>
      <c r="C14" s="220"/>
      <c r="D14" s="220"/>
      <c r="E14" s="6"/>
      <c r="F14" s="220"/>
      <c r="G14" s="220"/>
      <c r="I14" s="74"/>
      <c r="J14" s="90"/>
    </row>
    <row r="15" spans="2:12" x14ac:dyDescent="0.25">
      <c r="B15" s="220"/>
      <c r="C15" s="220"/>
      <c r="D15" s="220"/>
      <c r="E15" s="6"/>
      <c r="F15" s="220"/>
      <c r="G15" s="220"/>
      <c r="I15" s="74"/>
      <c r="J15" s="74"/>
      <c r="K15" s="24"/>
    </row>
    <row r="16" spans="2:12" x14ac:dyDescent="0.25">
      <c r="B16" s="220"/>
      <c r="C16" s="220"/>
      <c r="D16" s="220"/>
      <c r="E16" s="6"/>
      <c r="F16" s="220"/>
      <c r="G16" s="220"/>
      <c r="I16" s="74"/>
      <c r="J16" s="74"/>
      <c r="K16" s="74"/>
    </row>
    <row r="17" spans="2:11" x14ac:dyDescent="0.25">
      <c r="B17" s="220"/>
      <c r="C17" s="220"/>
      <c r="D17" s="220"/>
      <c r="E17" s="6"/>
      <c r="F17" s="6"/>
      <c r="G17" s="220"/>
      <c r="I17" s="74"/>
      <c r="J17" s="74"/>
      <c r="K17" s="74"/>
    </row>
    <row r="18" spans="2:11" x14ac:dyDescent="0.25">
      <c r="B18" s="6"/>
      <c r="C18" s="6"/>
      <c r="D18" s="6"/>
      <c r="E18" s="6"/>
      <c r="F18" s="6"/>
      <c r="G18" s="6"/>
      <c r="I18" s="74"/>
      <c r="J18" s="74"/>
      <c r="K18" s="90"/>
    </row>
    <row r="19" spans="2:11" x14ac:dyDescent="0.25">
      <c r="B19" s="6"/>
      <c r="C19" s="6"/>
      <c r="D19" s="6"/>
      <c r="E19" s="6"/>
      <c r="F19" s="6"/>
      <c r="G19" s="6"/>
      <c r="H19" s="74"/>
      <c r="I19" s="74"/>
      <c r="J19" s="74"/>
      <c r="K19" s="74"/>
    </row>
    <row r="20" spans="2:11" x14ac:dyDescent="0.25">
      <c r="B20" s="6"/>
      <c r="C20" s="6"/>
      <c r="D20" s="6"/>
      <c r="E20" s="6"/>
      <c r="F20" s="6"/>
      <c r="G20" s="6"/>
      <c r="H20" s="74"/>
      <c r="I20" s="74"/>
      <c r="J20" s="74"/>
      <c r="K20" s="74"/>
    </row>
    <row r="21" spans="2:11" x14ac:dyDescent="0.25">
      <c r="B21" s="6"/>
      <c r="C21" s="6"/>
      <c r="D21" s="6"/>
      <c r="E21" s="6"/>
      <c r="F21" s="6"/>
      <c r="G21" s="6"/>
      <c r="H21" s="74"/>
      <c r="I21" s="74"/>
      <c r="J21" s="74"/>
      <c r="K21" s="74"/>
    </row>
    <row r="22" spans="2:11" x14ac:dyDescent="0.25">
      <c r="B22" s="6"/>
      <c r="C22" s="6"/>
      <c r="D22" s="6"/>
      <c r="E22" s="6"/>
      <c r="F22" s="6"/>
      <c r="G22" s="6"/>
      <c r="H22" s="74"/>
      <c r="I22" s="74"/>
      <c r="J22" s="74"/>
      <c r="K22" s="74"/>
    </row>
    <row r="23" spans="2:11" x14ac:dyDescent="0.25">
      <c r="B23" s="6"/>
      <c r="C23" s="6"/>
      <c r="D23" s="6"/>
      <c r="E23" s="6"/>
      <c r="F23" s="6"/>
      <c r="G23" s="6"/>
      <c r="H23" s="96"/>
      <c r="I23" s="74"/>
      <c r="J23" s="74"/>
      <c r="K23" s="74"/>
    </row>
    <row r="24" spans="2:11" x14ac:dyDescent="0.25">
      <c r="B24" s="6"/>
      <c r="C24" s="6"/>
      <c r="D24" s="6"/>
      <c r="E24" s="6"/>
      <c r="F24" s="6"/>
      <c r="G24" s="6"/>
      <c r="H24" s="96"/>
      <c r="I24" s="74"/>
      <c r="J24" s="74"/>
      <c r="K24" s="74"/>
    </row>
    <row r="25" spans="2:11" x14ac:dyDescent="0.25">
      <c r="B25" s="6"/>
      <c r="C25" s="6"/>
      <c r="D25" s="6"/>
      <c r="E25" s="6"/>
      <c r="F25" s="6"/>
      <c r="G25" s="6"/>
      <c r="H25" s="96"/>
      <c r="I25" s="74"/>
      <c r="J25" s="74"/>
      <c r="K25" s="74"/>
    </row>
    <row r="26" spans="2:11" x14ac:dyDescent="0.25">
      <c r="B26" s="6"/>
      <c r="C26" s="6"/>
      <c r="D26" s="6"/>
      <c r="E26" s="6"/>
      <c r="F26" s="6"/>
      <c r="G26" s="6"/>
      <c r="I26" s="74"/>
      <c r="J26" s="74"/>
      <c r="K26" s="74"/>
    </row>
    <row r="27" spans="2:11" s="27" customFormat="1" x14ac:dyDescent="0.25">
      <c r="B27" s="6"/>
      <c r="C27" s="6"/>
      <c r="D27" s="6"/>
      <c r="E27" s="6"/>
      <c r="F27" s="6"/>
      <c r="G27" s="6"/>
      <c r="H27" s="96"/>
      <c r="I27" s="74"/>
      <c r="J27" s="74"/>
      <c r="K27" s="74"/>
    </row>
    <row r="28" spans="2:11" x14ac:dyDescent="0.25">
      <c r="B28" s="6"/>
      <c r="C28" s="6"/>
      <c r="D28" s="6"/>
      <c r="E28" s="6"/>
      <c r="F28" s="6"/>
      <c r="G28" s="6"/>
      <c r="H28" s="96"/>
      <c r="I28" s="74"/>
      <c r="J28" s="74"/>
      <c r="K28" s="74"/>
    </row>
    <row r="29" spans="2:11" x14ac:dyDescent="0.25">
      <c r="B29" s="6"/>
      <c r="C29" s="6"/>
      <c r="D29" s="6"/>
      <c r="F29" s="6"/>
      <c r="G29" s="6"/>
      <c r="H29" s="96"/>
      <c r="I29" s="93"/>
      <c r="J29" s="74"/>
      <c r="K29" s="74"/>
    </row>
    <row r="30" spans="2:11" x14ac:dyDescent="0.25">
      <c r="B30" s="6"/>
      <c r="C30" s="6"/>
      <c r="D30" s="6"/>
      <c r="F30" s="97"/>
      <c r="G30" s="6"/>
      <c r="H30" s="96"/>
      <c r="I30" s="93"/>
      <c r="J30" s="74"/>
      <c r="K30" s="74"/>
    </row>
    <row r="31" spans="2:11" x14ac:dyDescent="0.25">
      <c r="B31" s="6"/>
      <c r="C31" s="6"/>
      <c r="D31" s="6"/>
      <c r="F31" s="6"/>
      <c r="G31" s="97"/>
      <c r="H31" s="93"/>
      <c r="I31" s="93"/>
      <c r="J31" s="74"/>
      <c r="K31" s="74"/>
    </row>
    <row r="32" spans="2:11" x14ac:dyDescent="0.25">
      <c r="B32" s="6"/>
      <c r="C32" s="6"/>
      <c r="D32" s="6"/>
      <c r="F32" s="16"/>
      <c r="G32" s="6"/>
      <c r="H32" s="93"/>
      <c r="I32" s="93"/>
      <c r="J32" s="93"/>
      <c r="K32" s="74"/>
    </row>
    <row r="33" spans="2:11" x14ac:dyDescent="0.25">
      <c r="B33" s="6"/>
      <c r="C33" s="6"/>
      <c r="D33" s="6"/>
      <c r="F33" s="6"/>
      <c r="G33" s="16"/>
      <c r="H33" s="93"/>
      <c r="I33" s="93"/>
      <c r="J33" s="93"/>
      <c r="K33" s="74"/>
    </row>
    <row r="34" spans="2:11" x14ac:dyDescent="0.25">
      <c r="B34" s="6"/>
      <c r="C34" s="6"/>
      <c r="D34" s="6"/>
      <c r="F34" s="6"/>
      <c r="G34" s="6"/>
      <c r="H34" s="93"/>
      <c r="J34" s="93"/>
      <c r="K34" s="74"/>
    </row>
    <row r="35" spans="2:11" x14ac:dyDescent="0.25">
      <c r="B35" s="6"/>
      <c r="C35" s="6"/>
      <c r="D35" s="6"/>
      <c r="F35" s="27"/>
      <c r="G35" s="6"/>
      <c r="H35" s="93"/>
      <c r="J35" s="93"/>
      <c r="K35" s="74"/>
    </row>
    <row r="36" spans="2:11" x14ac:dyDescent="0.25">
      <c r="B36" s="27"/>
      <c r="D36"/>
      <c r="F36" s="27"/>
      <c r="J36" s="93"/>
      <c r="K36" s="93"/>
    </row>
    <row r="37" spans="2:11" x14ac:dyDescent="0.25">
      <c r="B37" s="27"/>
      <c r="D37"/>
      <c r="J37"/>
      <c r="K37" s="93"/>
    </row>
    <row r="38" spans="2:11" x14ac:dyDescent="0.25">
      <c r="B38" s="27"/>
      <c r="D38"/>
      <c r="J38"/>
      <c r="K38" s="93"/>
    </row>
    <row r="39" spans="2:11" x14ac:dyDescent="0.25">
      <c r="B39" s="27"/>
      <c r="D39"/>
      <c r="J39"/>
      <c r="K39" s="93"/>
    </row>
    <row r="40" spans="2:11" x14ac:dyDescent="0.25">
      <c r="B40" s="27"/>
      <c r="D40"/>
      <c r="I40" s="94"/>
      <c r="J40"/>
      <c r="K40" s="93"/>
    </row>
    <row r="41" spans="2:11" ht="12" customHeight="1" x14ac:dyDescent="0.25">
      <c r="B41" s="27"/>
      <c r="D41"/>
      <c r="F41" s="87"/>
      <c r="J41"/>
      <c r="K41"/>
    </row>
    <row r="42" spans="2:11" ht="12" customHeight="1" x14ac:dyDescent="0.25">
      <c r="B42" s="27"/>
      <c r="D42"/>
      <c r="F42" s="88"/>
      <c r="G42" s="87"/>
      <c r="H42" s="94"/>
      <c r="J42"/>
      <c r="K42"/>
    </row>
    <row r="43" spans="2:11" x14ac:dyDescent="0.25">
      <c r="B43" s="27"/>
      <c r="D43"/>
      <c r="F43" s="88"/>
      <c r="G43" s="149"/>
      <c r="J43"/>
      <c r="K43"/>
    </row>
    <row r="44" spans="2:11" x14ac:dyDescent="0.25">
      <c r="B44" s="27"/>
      <c r="D44"/>
      <c r="F44" s="88"/>
      <c r="G44" s="149"/>
      <c r="J44"/>
      <c r="K44"/>
    </row>
    <row r="45" spans="2:11" x14ac:dyDescent="0.25">
      <c r="B45" s="27"/>
      <c r="D45"/>
      <c r="F45" s="88"/>
      <c r="G45" s="149"/>
      <c r="J45"/>
      <c r="K45"/>
    </row>
    <row r="46" spans="2:11" ht="16.5" customHeight="1" x14ac:dyDescent="0.25">
      <c r="B46" s="27"/>
      <c r="D46"/>
      <c r="F46" s="75"/>
      <c r="G46" s="149"/>
      <c r="J46"/>
      <c r="K46"/>
    </row>
    <row r="47" spans="2:11" ht="19.5" customHeight="1" x14ac:dyDescent="0.25">
      <c r="B47" s="27"/>
      <c r="D47"/>
      <c r="F47" s="75"/>
      <c r="G47" s="148"/>
      <c r="J47"/>
      <c r="K47"/>
    </row>
    <row r="48" spans="2:11" ht="13.35" customHeight="1" x14ac:dyDescent="0.25">
      <c r="B48" s="27"/>
      <c r="D48"/>
      <c r="F48" s="89"/>
      <c r="G48" s="148"/>
      <c r="J48"/>
      <c r="K48"/>
    </row>
    <row r="49" spans="2:11" ht="18" customHeight="1" x14ac:dyDescent="0.25">
      <c r="B49" s="27"/>
      <c r="D49"/>
      <c r="F49" s="88"/>
      <c r="G49" s="89"/>
      <c r="J49"/>
      <c r="K49"/>
    </row>
    <row r="50" spans="2:11" x14ac:dyDescent="0.25">
      <c r="B50" s="27"/>
      <c r="D50"/>
      <c r="F50" s="88"/>
      <c r="G50" s="149"/>
      <c r="J50"/>
      <c r="K50"/>
    </row>
    <row r="51" spans="2:11" ht="15.75" customHeight="1" x14ac:dyDescent="0.25">
      <c r="B51" s="27"/>
      <c r="D51"/>
      <c r="F51" s="88"/>
      <c r="G51" s="149"/>
      <c r="J51"/>
      <c r="K51"/>
    </row>
    <row r="52" spans="2:11" ht="15.75" customHeight="1" x14ac:dyDescent="0.25">
      <c r="B52" s="27"/>
      <c r="D52"/>
      <c r="F52" s="88"/>
      <c r="G52" s="149"/>
      <c r="J52"/>
      <c r="K52"/>
    </row>
    <row r="53" spans="2:11" x14ac:dyDescent="0.25">
      <c r="B53" s="27"/>
      <c r="D53"/>
      <c r="F53" s="88"/>
      <c r="G53" s="149"/>
      <c r="J53"/>
      <c r="K53"/>
    </row>
    <row r="54" spans="2:11" x14ac:dyDescent="0.25">
      <c r="B54" s="27"/>
      <c r="D54"/>
      <c r="F54" s="88"/>
      <c r="G54" s="149"/>
      <c r="J54"/>
      <c r="K54"/>
    </row>
    <row r="55" spans="2:11" ht="15.75" customHeight="1" x14ac:dyDescent="0.25">
      <c r="B55" s="27"/>
      <c r="D55"/>
      <c r="F55" s="88"/>
      <c r="G55" s="149"/>
      <c r="J55"/>
      <c r="K55"/>
    </row>
    <row r="56" spans="2:11" x14ac:dyDescent="0.25">
      <c r="B56" s="27"/>
      <c r="D56"/>
      <c r="F56" s="88"/>
      <c r="G56" s="149"/>
      <c r="I56" s="22"/>
      <c r="J56"/>
      <c r="K56"/>
    </row>
    <row r="57" spans="2:11" x14ac:dyDescent="0.25">
      <c r="B57" s="27"/>
      <c r="D57"/>
      <c r="F57" s="88"/>
      <c r="G57" s="149"/>
      <c r="I57" s="22"/>
      <c r="J57"/>
      <c r="K57"/>
    </row>
    <row r="58" spans="2:11" x14ac:dyDescent="0.25">
      <c r="B58" s="27"/>
      <c r="D58"/>
      <c r="G58" s="149"/>
      <c r="H58" s="22"/>
      <c r="J58"/>
      <c r="K58"/>
    </row>
    <row r="59" spans="2:11" x14ac:dyDescent="0.25">
      <c r="B59" s="27"/>
      <c r="D59"/>
      <c r="H59" s="22"/>
      <c r="J59" s="22"/>
      <c r="K59"/>
    </row>
    <row r="60" spans="2:11" ht="15" customHeight="1" x14ac:dyDescent="0.25">
      <c r="B60" s="27"/>
      <c r="D60"/>
      <c r="J60" s="22"/>
      <c r="K60"/>
    </row>
    <row r="61" spans="2:11" ht="20.25" customHeight="1" x14ac:dyDescent="0.25">
      <c r="B61" s="27"/>
      <c r="D61"/>
      <c r="K61"/>
    </row>
    <row r="62" spans="2:11" x14ac:dyDescent="0.25">
      <c r="B62" s="27"/>
      <c r="D62"/>
      <c r="K62"/>
    </row>
    <row r="63" spans="2:11" x14ac:dyDescent="0.25">
      <c r="B63" s="27"/>
      <c r="D63"/>
      <c r="K63" s="22"/>
    </row>
    <row r="64" spans="2:11" x14ac:dyDescent="0.25">
      <c r="B64" s="27"/>
      <c r="D64"/>
      <c r="K64" s="22"/>
    </row>
    <row r="65" spans="2:4" x14ac:dyDescent="0.25">
      <c r="B65" s="27"/>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topLeftCell="A11" zoomScaleNormal="100" zoomScalePageLayoutView="96" workbookViewId="0">
      <selection activeCell="E16" sqref="E16"/>
    </sheetView>
  </sheetViews>
  <sheetFormatPr defaultColWidth="8.7109375" defaultRowHeight="15" x14ac:dyDescent="0.25"/>
  <cols>
    <col min="1" max="1" width="3.42578125" customWidth="1"/>
    <col min="2" max="2" width="20.42578125" style="27" customWidth="1"/>
    <col min="3" max="3" width="4.28515625" customWidth="1"/>
    <col min="4" max="4" width="17" customWidth="1"/>
    <col min="5" max="5" width="31.5703125" customWidth="1"/>
    <col min="6" max="6" width="7.85546875" style="27" customWidth="1"/>
    <col min="7" max="7" width="13.7109375" customWidth="1"/>
    <col min="8" max="8" width="21" customWidth="1"/>
    <col min="9" max="9" width="12.42578125" customWidth="1"/>
    <col min="10" max="10" width="12.7109375" style="27" customWidth="1"/>
    <col min="11" max="11" width="10" customWidth="1"/>
    <col min="12" max="12" width="10.28515625" customWidth="1"/>
    <col min="13" max="13" width="20.7109375" customWidth="1"/>
  </cols>
  <sheetData>
    <row r="1" spans="2:14" ht="15.75" thickBot="1" x14ac:dyDescent="0.3">
      <c r="B1" t="s">
        <v>106</v>
      </c>
    </row>
    <row r="2" spans="2:14" ht="15" customHeight="1" thickBot="1" x14ac:dyDescent="0.3">
      <c r="B2" s="575" t="s">
        <v>170</v>
      </c>
      <c r="C2" s="576"/>
      <c r="D2" s="576"/>
      <c r="E2" s="576"/>
      <c r="F2" s="576"/>
      <c r="G2" s="576"/>
      <c r="H2" s="576"/>
      <c r="I2" s="576"/>
      <c r="J2" s="576"/>
      <c r="K2" s="576"/>
      <c r="L2" s="576"/>
      <c r="M2" s="577"/>
    </row>
    <row r="3" spans="2:14" ht="15.75" thickBot="1" x14ac:dyDescent="0.3">
      <c r="B3" s="269"/>
      <c r="C3" s="572"/>
      <c r="D3" s="572"/>
      <c r="E3" s="572"/>
      <c r="F3" s="572"/>
      <c r="G3" s="572"/>
      <c r="H3" s="572"/>
      <c r="I3" s="572"/>
      <c r="J3" s="572"/>
      <c r="K3" s="572"/>
      <c r="L3" s="572"/>
      <c r="M3" s="269"/>
    </row>
    <row r="4" spans="2:14" ht="30.75" thickBot="1" x14ac:dyDescent="0.3">
      <c r="B4" s="253" t="s">
        <v>77</v>
      </c>
      <c r="C4" s="254" t="s">
        <v>108</v>
      </c>
      <c r="D4" s="14" t="s">
        <v>24</v>
      </c>
      <c r="E4" s="14" t="s">
        <v>85</v>
      </c>
      <c r="F4" s="14" t="s">
        <v>162</v>
      </c>
      <c r="G4" s="254" t="s">
        <v>101</v>
      </c>
      <c r="H4" s="14" t="s">
        <v>0</v>
      </c>
      <c r="I4" s="76" t="s">
        <v>6</v>
      </c>
      <c r="J4" s="76" t="s">
        <v>362</v>
      </c>
      <c r="K4" s="254" t="s">
        <v>1</v>
      </c>
      <c r="L4" s="258" t="s">
        <v>149</v>
      </c>
      <c r="M4" s="256" t="s">
        <v>104</v>
      </c>
      <c r="N4" s="1"/>
    </row>
    <row r="5" spans="2:14" ht="57.75" customHeight="1" thickBot="1" x14ac:dyDescent="0.3">
      <c r="B5" s="274" t="s">
        <v>383</v>
      </c>
      <c r="C5" s="117">
        <v>1</v>
      </c>
      <c r="D5" s="275" t="s">
        <v>400</v>
      </c>
      <c r="E5" s="275" t="s">
        <v>401</v>
      </c>
      <c r="F5" s="275" t="s">
        <v>164</v>
      </c>
      <c r="G5" s="275" t="s">
        <v>7</v>
      </c>
      <c r="H5" s="275" t="s">
        <v>326</v>
      </c>
      <c r="I5" s="275" t="s">
        <v>11</v>
      </c>
      <c r="J5" s="275" t="s">
        <v>365</v>
      </c>
      <c r="K5" s="275">
        <v>2018</v>
      </c>
      <c r="L5" s="275" t="s">
        <v>473</v>
      </c>
      <c r="M5" s="276"/>
    </row>
    <row r="6" spans="2:14" ht="51.75" thickBot="1" x14ac:dyDescent="0.3">
      <c r="B6" s="277"/>
      <c r="C6" s="118">
        <v>2</v>
      </c>
      <c r="D6" s="275" t="s">
        <v>402</v>
      </c>
      <c r="E6" s="278" t="s">
        <v>412</v>
      </c>
      <c r="F6" s="278" t="s">
        <v>164</v>
      </c>
      <c r="G6" s="278" t="s">
        <v>7</v>
      </c>
      <c r="H6" s="278" t="s">
        <v>327</v>
      </c>
      <c r="I6" s="278" t="s">
        <v>11</v>
      </c>
      <c r="J6" s="278" t="s">
        <v>365</v>
      </c>
      <c r="K6" s="278">
        <v>2018</v>
      </c>
      <c r="L6" s="278" t="s">
        <v>473</v>
      </c>
      <c r="M6" s="279"/>
    </row>
    <row r="7" spans="2:14" s="27" customFormat="1" ht="51.75" customHeight="1" thickBot="1" x14ac:dyDescent="0.3">
      <c r="B7" s="277"/>
      <c r="C7" s="117">
        <v>3</v>
      </c>
      <c r="D7" s="275" t="s">
        <v>403</v>
      </c>
      <c r="E7" s="278" t="s">
        <v>413</v>
      </c>
      <c r="F7" s="278" t="s">
        <v>164</v>
      </c>
      <c r="G7" s="278" t="s">
        <v>10</v>
      </c>
      <c r="H7" s="278" t="s">
        <v>326</v>
      </c>
      <c r="I7" s="278" t="s">
        <v>11</v>
      </c>
      <c r="J7" s="278" t="s">
        <v>365</v>
      </c>
      <c r="K7" s="278">
        <v>2018</v>
      </c>
      <c r="L7" s="278" t="s">
        <v>473</v>
      </c>
      <c r="M7" s="279"/>
    </row>
    <row r="8" spans="2:14" s="27" customFormat="1" ht="51.75" thickBot="1" x14ac:dyDescent="0.3">
      <c r="B8" s="277"/>
      <c r="C8" s="118">
        <v>4</v>
      </c>
      <c r="D8" s="275" t="s">
        <v>404</v>
      </c>
      <c r="E8" s="278" t="s">
        <v>414</v>
      </c>
      <c r="F8" s="278" t="s">
        <v>164</v>
      </c>
      <c r="G8" s="278" t="s">
        <v>10</v>
      </c>
      <c r="H8" s="278" t="s">
        <v>327</v>
      </c>
      <c r="I8" s="278" t="s">
        <v>11</v>
      </c>
      <c r="J8" s="278" t="s">
        <v>365</v>
      </c>
      <c r="K8" s="278">
        <v>2018</v>
      </c>
      <c r="L8" s="278" t="s">
        <v>473</v>
      </c>
      <c r="M8" s="279"/>
    </row>
    <row r="9" spans="2:14" s="27" customFormat="1" ht="51.75" thickBot="1" x14ac:dyDescent="0.3">
      <c r="B9" s="280"/>
      <c r="C9" s="117">
        <v>5</v>
      </c>
      <c r="D9" s="275" t="s">
        <v>405</v>
      </c>
      <c r="E9" s="281" t="s">
        <v>415</v>
      </c>
      <c r="F9" s="281" t="s">
        <v>164</v>
      </c>
      <c r="G9" s="281" t="s">
        <v>103</v>
      </c>
      <c r="H9" s="281" t="s">
        <v>327</v>
      </c>
      <c r="I9" s="281" t="s">
        <v>11</v>
      </c>
      <c r="J9" s="281" t="s">
        <v>365</v>
      </c>
      <c r="K9" s="278">
        <v>2018</v>
      </c>
      <c r="L9" s="278" t="s">
        <v>473</v>
      </c>
      <c r="M9" s="282"/>
    </row>
    <row r="10" spans="2:14" s="27" customFormat="1" ht="64.5" thickBot="1" x14ac:dyDescent="0.3">
      <c r="B10" s="280"/>
      <c r="C10" s="118">
        <v>6</v>
      </c>
      <c r="D10" s="275" t="s">
        <v>406</v>
      </c>
      <c r="E10" s="281" t="s">
        <v>416</v>
      </c>
      <c r="F10" s="281" t="s">
        <v>164</v>
      </c>
      <c r="G10" s="281" t="s">
        <v>234</v>
      </c>
      <c r="H10" s="281" t="s">
        <v>326</v>
      </c>
      <c r="I10" s="281" t="s">
        <v>357</v>
      </c>
      <c r="J10" s="281" t="s">
        <v>365</v>
      </c>
      <c r="K10" s="281">
        <v>2018</v>
      </c>
      <c r="L10" s="278" t="s">
        <v>473</v>
      </c>
      <c r="M10" s="273" t="s">
        <v>417</v>
      </c>
    </row>
    <row r="11" spans="2:14" s="27" customFormat="1" ht="105.75" customHeight="1" thickBot="1" x14ac:dyDescent="0.3">
      <c r="B11" s="280"/>
      <c r="C11" s="118">
        <v>7</v>
      </c>
      <c r="D11" s="319" t="s">
        <v>408</v>
      </c>
      <c r="E11" s="281" t="s">
        <v>420</v>
      </c>
      <c r="F11" s="281" t="s">
        <v>163</v>
      </c>
      <c r="G11" s="281" t="s">
        <v>161</v>
      </c>
      <c r="H11" s="281" t="s">
        <v>326</v>
      </c>
      <c r="I11" s="281" t="s">
        <v>357</v>
      </c>
      <c r="J11" s="281" t="s">
        <v>365</v>
      </c>
      <c r="K11" s="281">
        <v>2018</v>
      </c>
      <c r="L11" s="281" t="s">
        <v>473</v>
      </c>
      <c r="M11" s="282" t="s">
        <v>417</v>
      </c>
    </row>
    <row r="12" spans="2:14" s="27" customFormat="1" ht="51.75" thickBot="1" x14ac:dyDescent="0.3">
      <c r="B12" s="280"/>
      <c r="C12" s="117">
        <v>8</v>
      </c>
      <c r="D12" s="275" t="s">
        <v>409</v>
      </c>
      <c r="E12" s="281" t="s">
        <v>421</v>
      </c>
      <c r="F12" s="281" t="s">
        <v>164</v>
      </c>
      <c r="G12" s="281" t="s">
        <v>88</v>
      </c>
      <c r="H12" s="281" t="s">
        <v>326</v>
      </c>
      <c r="I12" s="281" t="s">
        <v>357</v>
      </c>
      <c r="J12" s="281" t="s">
        <v>365</v>
      </c>
      <c r="K12" s="281">
        <v>2018</v>
      </c>
      <c r="L12" s="281" t="s">
        <v>473</v>
      </c>
      <c r="M12" s="282" t="s">
        <v>422</v>
      </c>
    </row>
    <row r="13" spans="2:14" ht="136.5" customHeight="1" thickBot="1" x14ac:dyDescent="0.3">
      <c r="B13" s="280"/>
      <c r="C13" s="117">
        <v>9</v>
      </c>
      <c r="D13" s="275" t="s">
        <v>411</v>
      </c>
      <c r="E13" s="281" t="s">
        <v>425</v>
      </c>
      <c r="F13" s="281" t="s">
        <v>164</v>
      </c>
      <c r="G13" s="281" t="s">
        <v>357</v>
      </c>
      <c r="H13" s="281" t="s">
        <v>326</v>
      </c>
      <c r="I13" s="281" t="s">
        <v>357</v>
      </c>
      <c r="J13" s="281" t="s">
        <v>365</v>
      </c>
      <c r="K13" s="281">
        <v>2018</v>
      </c>
      <c r="L13" s="281" t="s">
        <v>473</v>
      </c>
      <c r="M13" s="273" t="s">
        <v>424</v>
      </c>
    </row>
    <row r="14" spans="2:14" s="27" customFormat="1" ht="90" thickBot="1" x14ac:dyDescent="0.3">
      <c r="B14" s="280" t="s">
        <v>382</v>
      </c>
      <c r="C14" s="117">
        <v>1</v>
      </c>
      <c r="D14" s="275" t="s">
        <v>407</v>
      </c>
      <c r="E14" s="281" t="s">
        <v>418</v>
      </c>
      <c r="F14" s="281" t="s">
        <v>164</v>
      </c>
      <c r="G14" s="281" t="s">
        <v>234</v>
      </c>
      <c r="H14" s="281" t="s">
        <v>326</v>
      </c>
      <c r="I14" s="281" t="s">
        <v>357</v>
      </c>
      <c r="J14" s="281" t="s">
        <v>365</v>
      </c>
      <c r="K14" s="281">
        <v>2018</v>
      </c>
      <c r="L14" s="278" t="s">
        <v>473</v>
      </c>
      <c r="M14" s="273" t="s">
        <v>419</v>
      </c>
    </row>
    <row r="15" spans="2:14" s="27" customFormat="1" ht="114.75" x14ac:dyDescent="0.25">
      <c r="B15" s="280"/>
      <c r="C15" s="118">
        <v>2</v>
      </c>
      <c r="D15" s="275" t="s">
        <v>410</v>
      </c>
      <c r="E15" s="281" t="s">
        <v>423</v>
      </c>
      <c r="F15" s="281" t="s">
        <v>164</v>
      </c>
      <c r="G15" s="281" t="s">
        <v>357</v>
      </c>
      <c r="H15" s="281" t="s">
        <v>326</v>
      </c>
      <c r="I15" s="281" t="s">
        <v>357</v>
      </c>
      <c r="J15" s="281" t="s">
        <v>365</v>
      </c>
      <c r="K15" s="281">
        <v>2018</v>
      </c>
      <c r="L15" s="281" t="s">
        <v>473</v>
      </c>
      <c r="M15" s="273" t="s">
        <v>424</v>
      </c>
    </row>
    <row r="16" spans="2:14" s="27" customFormat="1" x14ac:dyDescent="0.25">
      <c r="B16" s="74"/>
    </row>
    <row r="18" spans="2:18" x14ac:dyDescent="0.25">
      <c r="B18" s="20" t="s">
        <v>104</v>
      </c>
      <c r="D18" s="20"/>
      <c r="E18" s="20"/>
      <c r="F18" s="20"/>
      <c r="G18" s="20"/>
      <c r="H18" s="20"/>
      <c r="I18" s="20"/>
      <c r="J18" s="20"/>
      <c r="K18" s="20"/>
      <c r="L18" s="20"/>
    </row>
    <row r="19" spans="2:18" x14ac:dyDescent="0.25">
      <c r="B19" s="23" t="s">
        <v>111</v>
      </c>
      <c r="D19" s="23"/>
      <c r="E19" s="23"/>
      <c r="F19" s="23"/>
      <c r="G19" s="23"/>
      <c r="H19" s="23"/>
      <c r="I19" s="23"/>
      <c r="J19" s="23"/>
      <c r="K19" s="23"/>
      <c r="L19" s="23"/>
    </row>
    <row r="20" spans="2:18" ht="34.35" customHeight="1" x14ac:dyDescent="0.25">
      <c r="B20" s="571" t="s">
        <v>4</v>
      </c>
      <c r="C20" s="571"/>
      <c r="D20" s="571"/>
      <c r="E20" s="571"/>
      <c r="F20" s="571"/>
      <c r="G20" s="571"/>
      <c r="H20" s="571"/>
      <c r="I20" s="571"/>
      <c r="J20" s="571"/>
      <c r="K20" s="571"/>
      <c r="L20" s="571"/>
      <c r="M20" s="22"/>
      <c r="N20" s="22"/>
    </row>
    <row r="21" spans="2:18" s="27" customFormat="1" ht="16.350000000000001" customHeight="1" x14ac:dyDescent="0.25">
      <c r="B21" s="148"/>
      <c r="C21" s="148"/>
      <c r="D21" s="148"/>
      <c r="E21" s="148"/>
      <c r="F21" s="148"/>
      <c r="G21" s="148"/>
      <c r="H21" s="148"/>
      <c r="I21" s="148"/>
      <c r="J21" s="255"/>
      <c r="K21" s="148"/>
      <c r="L21" s="148"/>
      <c r="M21" s="22"/>
      <c r="N21" s="22"/>
    </row>
    <row r="22" spans="2:18" x14ac:dyDescent="0.25">
      <c r="B22" s="573" t="s">
        <v>130</v>
      </c>
      <c r="C22" s="573"/>
      <c r="D22" s="573"/>
      <c r="E22" s="573"/>
      <c r="F22" s="573"/>
      <c r="G22" s="573"/>
      <c r="H22" s="573"/>
      <c r="I22" s="573"/>
      <c r="J22" s="573"/>
      <c r="K22" s="573"/>
      <c r="L22" s="573"/>
      <c r="M22" s="236"/>
      <c r="N22" s="236"/>
      <c r="O22" s="236"/>
      <c r="P22" s="236"/>
      <c r="Q22" s="236"/>
      <c r="R22" s="236"/>
    </row>
    <row r="23" spans="2:18" x14ac:dyDescent="0.25">
      <c r="B23" s="578" t="s">
        <v>249</v>
      </c>
      <c r="C23" s="578"/>
      <c r="D23" s="578"/>
      <c r="E23" s="578"/>
      <c r="F23" s="578"/>
      <c r="G23" s="578"/>
      <c r="H23" s="578"/>
      <c r="I23" s="578"/>
      <c r="J23" s="578"/>
      <c r="K23" s="578"/>
      <c r="L23" s="578"/>
      <c r="M23" s="237"/>
      <c r="N23" s="237"/>
      <c r="O23" s="237"/>
      <c r="P23" s="237"/>
      <c r="Q23" s="237"/>
      <c r="R23" s="237"/>
    </row>
    <row r="24" spans="2:18" x14ac:dyDescent="0.25">
      <c r="B24" s="574" t="s">
        <v>272</v>
      </c>
      <c r="C24" s="574"/>
      <c r="D24" s="574"/>
      <c r="E24" s="574"/>
      <c r="F24" s="574"/>
      <c r="G24" s="574"/>
      <c r="H24" s="574"/>
      <c r="I24" s="574"/>
      <c r="J24" s="574"/>
      <c r="K24" s="574"/>
      <c r="L24" s="574"/>
      <c r="M24" s="23"/>
      <c r="N24" s="23"/>
      <c r="O24" s="23"/>
      <c r="P24" s="23"/>
      <c r="Q24" s="23"/>
      <c r="R24" s="23"/>
    </row>
    <row r="25" spans="2:18" x14ac:dyDescent="0.25">
      <c r="B25" s="574" t="s">
        <v>250</v>
      </c>
      <c r="C25" s="574"/>
      <c r="D25" s="574"/>
      <c r="E25" s="574"/>
      <c r="F25" s="574"/>
      <c r="G25" s="574"/>
      <c r="H25" s="574"/>
      <c r="I25" s="574"/>
      <c r="J25" s="574"/>
      <c r="K25" s="574"/>
      <c r="L25" s="574"/>
      <c r="M25" s="23"/>
      <c r="N25" s="23"/>
      <c r="O25" s="23"/>
      <c r="P25" s="23"/>
      <c r="Q25" s="23"/>
      <c r="R25" s="23"/>
    </row>
    <row r="26" spans="2:18" s="27" customFormat="1" ht="29.25" customHeight="1" x14ac:dyDescent="0.25">
      <c r="B26" s="579" t="s">
        <v>359</v>
      </c>
      <c r="C26" s="579"/>
      <c r="D26" s="579"/>
      <c r="E26" s="579"/>
      <c r="F26" s="579"/>
      <c r="G26" s="579"/>
      <c r="H26" s="579"/>
      <c r="I26" s="579"/>
      <c r="J26" s="579"/>
      <c r="K26" s="579"/>
      <c r="L26" s="579"/>
      <c r="M26" s="23"/>
      <c r="N26" s="23"/>
      <c r="O26" s="23"/>
      <c r="P26" s="23"/>
      <c r="Q26" s="23"/>
      <c r="R26" s="23"/>
    </row>
    <row r="27" spans="2:18" s="27" customFormat="1" x14ac:dyDescent="0.25">
      <c r="B27" s="574" t="s">
        <v>358</v>
      </c>
      <c r="C27" s="574"/>
      <c r="D27" s="574"/>
      <c r="E27" s="574"/>
      <c r="F27" s="574"/>
      <c r="G27" s="574"/>
      <c r="H27" s="574"/>
      <c r="I27" s="574"/>
      <c r="J27" s="574"/>
      <c r="K27" s="574"/>
      <c r="L27" s="574"/>
      <c r="M27" s="23"/>
      <c r="N27" s="23"/>
      <c r="O27" s="23"/>
      <c r="P27" s="23"/>
      <c r="Q27" s="23"/>
      <c r="R27" s="23"/>
    </row>
    <row r="28" spans="2:18" x14ac:dyDescent="0.25">
      <c r="B28" s="574" t="s">
        <v>366</v>
      </c>
      <c r="C28" s="574"/>
      <c r="D28" s="574"/>
      <c r="E28" s="574"/>
      <c r="F28" s="574"/>
      <c r="G28" s="574"/>
      <c r="H28" s="574"/>
      <c r="I28" s="574"/>
      <c r="J28" s="574"/>
      <c r="K28" s="574"/>
      <c r="L28" s="574"/>
      <c r="M28" s="23"/>
      <c r="N28" s="23"/>
      <c r="O28" s="23"/>
      <c r="P28" s="23"/>
      <c r="Q28" s="23"/>
      <c r="R28" s="23"/>
    </row>
    <row r="29" spans="2:18" x14ac:dyDescent="0.25">
      <c r="B29" s="574" t="s">
        <v>270</v>
      </c>
      <c r="C29" s="574"/>
      <c r="D29" s="574"/>
      <c r="E29" s="574"/>
      <c r="F29" s="574"/>
      <c r="G29" s="574"/>
      <c r="H29" s="574"/>
      <c r="I29" s="574"/>
      <c r="J29" s="574"/>
      <c r="K29" s="574"/>
      <c r="L29" s="574"/>
    </row>
    <row r="30" spans="2:18" x14ac:dyDescent="0.25">
      <c r="F30"/>
    </row>
    <row r="31" spans="2:18" x14ac:dyDescent="0.25">
      <c r="F31"/>
    </row>
    <row r="32" spans="2:18" ht="14.45" customHeight="1" x14ac:dyDescent="0.25">
      <c r="F32"/>
    </row>
    <row r="33" spans="6:6" ht="14.45" customHeight="1" x14ac:dyDescent="0.25">
      <c r="F33"/>
    </row>
  </sheetData>
  <mergeCells count="11">
    <mergeCell ref="B25:L25"/>
    <mergeCell ref="B28:L28"/>
    <mergeCell ref="B29:L29"/>
    <mergeCell ref="B23:L23"/>
    <mergeCell ref="B27:L27"/>
    <mergeCell ref="B26:L26"/>
    <mergeCell ref="B20:L20"/>
    <mergeCell ref="C3:L3"/>
    <mergeCell ref="B22:L22"/>
    <mergeCell ref="B24:L24"/>
    <mergeCell ref="B2:M2"/>
  </mergeCells>
  <conditionalFormatting sqref="C5:L6 D7:L8 K9:L9 E10:L10 D9:D12 C7:C12 E12:L12 C13:L15">
    <cfRule type="containsBlanks" dxfId="11" priority="2">
      <formula>LEN(TRIM(C5))=0</formula>
    </cfRule>
  </conditionalFormatting>
  <conditionalFormatting sqref="E9:J9 E11:L11">
    <cfRule type="containsBlanks" dxfId="10" priority="1">
      <formula>LEN(TRIM(E9))=0</formula>
    </cfRule>
  </conditionalFormatting>
  <pageMargins left="0.7" right="0.7" top="0.75" bottom="0.75" header="0.3" footer="0.3"/>
  <pageSetup orientation="portrait" horizontalDpi="4294967293" verticalDpi="4294967293"/>
  <extLst>
    <ext xmlns:x14="http://schemas.microsoft.com/office/spreadsheetml/2009/9/main" uri="{CCE6A557-97BC-4b89-ADB6-D9C93CAAB3DF}">
      <x14:dataValidations xmlns:xm="http://schemas.microsoft.com/office/excel/2006/main" xWindow="627" yWindow="232" count="5">
        <x14:dataValidation type="list" allowBlank="1" showErrorMessage="1" promptTitle="INDICATOR" prompt="select">
          <x14:formula1>
            <xm:f>Menus!$E$2:$E$6</xm:f>
          </x14:formula1>
          <xm:sqref>H5:H12 H13:H15</xm:sqref>
        </x14:dataValidation>
        <x14:dataValidation type="list" allowBlank="1" showInputMessage="1" showErrorMessage="1">
          <x14:formula1>
            <xm:f>Menus!$B$2:$B$6</xm:f>
          </x14:formula1>
          <xm:sqref>F5:F12 F13:F15</xm:sqref>
        </x14:dataValidation>
        <x14:dataValidation type="list" allowBlank="1" showInputMessage="1" showErrorMessage="1" promptTitle="ALTERNATIVE FUEL">
          <x14:formula1>
            <xm:f>Menus!$D$2:$D$11</xm:f>
          </x14:formula1>
          <xm:sqref>G5:G12 G13:G15</xm:sqref>
        </x14:dataValidation>
        <x14:dataValidation type="list" allowBlank="1" showInputMessage="1" showErrorMessage="1" promptTitle="TRANSPORT MODE">
          <x14:formula1>
            <xm:f>Menus!$C$2:$C$7</xm:f>
          </x14:formula1>
          <xm:sqref>I5:I12 I13:I15</xm:sqref>
        </x14:dataValidation>
        <x14:dataValidation type="list" allowBlank="1" showInputMessage="1" showErrorMessage="1" promptTitle="TRANSPORT MODE">
          <x14:formula1>
            <xm:f>Menus!$L$2:$L$5</xm:f>
          </x14:formula1>
          <xm:sqref>J5:J12 J13:J15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topLeftCell="A13" zoomScaleNormal="100" zoomScalePageLayoutView="80" workbookViewId="0">
      <selection activeCell="AA7" sqref="AA7"/>
    </sheetView>
  </sheetViews>
  <sheetFormatPr defaultColWidth="8.7109375" defaultRowHeight="15" x14ac:dyDescent="0.25"/>
  <cols>
    <col min="1" max="1" width="0.7109375" style="300" customWidth="1"/>
    <col min="2" max="2" width="9" style="480" customWidth="1"/>
    <col min="3" max="3" width="2.85546875" style="300" customWidth="1"/>
    <col min="4" max="4" width="8.140625" style="479" customWidth="1"/>
    <col min="5" max="5" width="20.5703125" style="300" customWidth="1"/>
    <col min="6" max="6" width="5.140625" style="300" customWidth="1"/>
    <col min="7" max="7" width="5.42578125" style="484" customWidth="1"/>
    <col min="8" max="8" width="6.5703125" style="1" customWidth="1"/>
    <col min="9" max="9" width="7" style="1" customWidth="1"/>
    <col min="10" max="10" width="5.85546875" style="1" customWidth="1"/>
    <col min="11" max="11" width="7.85546875" style="1" customWidth="1"/>
    <col min="12" max="13" width="3.85546875" style="300" customWidth="1"/>
    <col min="14" max="14" width="5" style="300" customWidth="1"/>
    <col min="15" max="15" width="4.140625" style="300" customWidth="1"/>
    <col min="16" max="16" width="4.42578125" style="300" customWidth="1"/>
    <col min="17" max="17" width="5.140625" style="300" customWidth="1"/>
    <col min="18" max="18" width="4.42578125" style="300" customWidth="1"/>
    <col min="19" max="19" width="5.28515625" style="300" customWidth="1"/>
    <col min="20" max="20" width="5.140625" style="300" customWidth="1"/>
    <col min="21" max="21" width="4.42578125" style="300" customWidth="1"/>
    <col min="22" max="22" width="6" style="300" customWidth="1"/>
    <col min="23" max="23" width="3.7109375" style="300" customWidth="1"/>
    <col min="24" max="16384" width="8.7109375" style="300"/>
  </cols>
  <sheetData>
    <row r="1" spans="1:24" ht="15.75" thickBot="1" x14ac:dyDescent="0.3">
      <c r="B1" s="480" t="s">
        <v>105</v>
      </c>
    </row>
    <row r="2" spans="1:24" ht="16.350000000000001" customHeight="1" thickBot="1" x14ac:dyDescent="0.3">
      <c r="A2" s="11"/>
      <c r="B2" s="591" t="s">
        <v>5</v>
      </c>
      <c r="C2" s="592"/>
      <c r="D2" s="592"/>
      <c r="E2" s="592"/>
      <c r="F2" s="592"/>
      <c r="G2" s="592"/>
      <c r="H2" s="592"/>
      <c r="I2" s="592"/>
      <c r="J2" s="592"/>
      <c r="K2" s="592"/>
      <c r="L2" s="592"/>
      <c r="M2" s="592"/>
      <c r="N2" s="592"/>
      <c r="O2" s="592"/>
      <c r="P2" s="592"/>
      <c r="Q2" s="592"/>
      <c r="R2" s="592"/>
      <c r="S2" s="592"/>
      <c r="T2" s="592"/>
      <c r="U2" s="592"/>
      <c r="V2" s="593"/>
      <c r="W2" s="1"/>
      <c r="X2" s="1"/>
    </row>
    <row r="3" spans="1:24" ht="15.75" thickBot="1" x14ac:dyDescent="0.3">
      <c r="A3" s="11"/>
      <c r="B3" s="612"/>
      <c r="C3" s="612"/>
      <c r="D3" s="613"/>
      <c r="E3" s="613"/>
      <c r="F3" s="613"/>
      <c r="G3" s="613"/>
      <c r="H3" s="613"/>
      <c r="I3" s="613"/>
      <c r="J3" s="613"/>
      <c r="K3" s="613"/>
      <c r="L3" s="613"/>
      <c r="M3" s="613"/>
      <c r="N3" s="613"/>
      <c r="O3" s="613"/>
      <c r="P3" s="613"/>
      <c r="Q3" s="613"/>
      <c r="R3" s="613"/>
      <c r="S3" s="612"/>
      <c r="T3" s="612"/>
      <c r="U3" s="612"/>
      <c r="V3" s="612"/>
    </row>
    <row r="4" spans="1:24" ht="33.75" customHeight="1" thickBot="1" x14ac:dyDescent="0.3">
      <c r="A4" s="318"/>
      <c r="B4" s="582" t="s">
        <v>77</v>
      </c>
      <c r="C4" s="582" t="s">
        <v>108</v>
      </c>
      <c r="D4" s="584" t="s">
        <v>24</v>
      </c>
      <c r="E4" s="582" t="s">
        <v>85</v>
      </c>
      <c r="F4" s="587" t="s">
        <v>162</v>
      </c>
      <c r="G4" s="589" t="s">
        <v>0</v>
      </c>
      <c r="H4" s="582" t="s">
        <v>3</v>
      </c>
      <c r="I4" s="582" t="s">
        <v>101</v>
      </c>
      <c r="J4" s="595" t="s">
        <v>6</v>
      </c>
      <c r="K4" s="582" t="s">
        <v>362</v>
      </c>
      <c r="L4" s="597" t="s">
        <v>483</v>
      </c>
      <c r="M4" s="598"/>
      <c r="N4" s="598"/>
      <c r="O4" s="599"/>
      <c r="P4" s="600" t="s">
        <v>166</v>
      </c>
      <c r="Q4" s="601"/>
      <c r="R4" s="601"/>
      <c r="S4" s="602" t="s">
        <v>482</v>
      </c>
      <c r="T4" s="608" t="s">
        <v>1</v>
      </c>
      <c r="U4" s="610" t="s">
        <v>149</v>
      </c>
      <c r="V4" s="580" t="s">
        <v>104</v>
      </c>
      <c r="W4" s="12"/>
    </row>
    <row r="5" spans="1:24" ht="33" customHeight="1" thickBot="1" x14ac:dyDescent="0.3">
      <c r="A5" s="318"/>
      <c r="B5" s="583"/>
      <c r="C5" s="583"/>
      <c r="D5" s="585"/>
      <c r="E5" s="586"/>
      <c r="F5" s="588"/>
      <c r="G5" s="590"/>
      <c r="H5" s="583"/>
      <c r="I5" s="583"/>
      <c r="J5" s="596"/>
      <c r="K5" s="583"/>
      <c r="L5" s="548">
        <v>2016</v>
      </c>
      <c r="M5" s="549">
        <v>2017</v>
      </c>
      <c r="N5" s="549">
        <v>2018</v>
      </c>
      <c r="O5" s="550">
        <v>2019</v>
      </c>
      <c r="P5" s="551">
        <v>2020</v>
      </c>
      <c r="Q5" s="549" t="s">
        <v>89</v>
      </c>
      <c r="R5" s="552" t="s">
        <v>90</v>
      </c>
      <c r="S5" s="603"/>
      <c r="T5" s="609"/>
      <c r="U5" s="611"/>
      <c r="V5" s="581"/>
      <c r="W5" s="1"/>
    </row>
    <row r="6" spans="1:24" ht="141" customHeight="1" thickBot="1" x14ac:dyDescent="0.3">
      <c r="A6" s="488"/>
      <c r="B6" s="587" t="s">
        <v>78</v>
      </c>
      <c r="C6" s="489">
        <v>1</v>
      </c>
      <c r="D6" s="485" t="s">
        <v>428</v>
      </c>
      <c r="E6" s="490" t="s">
        <v>433</v>
      </c>
      <c r="F6" s="485" t="s">
        <v>172</v>
      </c>
      <c r="G6" s="485" t="s">
        <v>173</v>
      </c>
      <c r="H6" s="485" t="s">
        <v>102</v>
      </c>
      <c r="I6" s="485" t="s">
        <v>10</v>
      </c>
      <c r="J6" s="491" t="s">
        <v>11</v>
      </c>
      <c r="K6" s="485" t="s">
        <v>365</v>
      </c>
      <c r="L6" s="492"/>
      <c r="M6" s="493"/>
      <c r="N6" s="493"/>
      <c r="O6" s="494"/>
      <c r="P6" s="492"/>
      <c r="Q6" s="493"/>
      <c r="R6" s="495"/>
      <c r="S6" s="496"/>
      <c r="T6" s="497">
        <v>2018</v>
      </c>
      <c r="U6" s="498" t="s">
        <v>473</v>
      </c>
      <c r="V6" s="499"/>
    </row>
    <row r="7" spans="1:24" ht="113.25" customHeight="1" thickBot="1" x14ac:dyDescent="0.3">
      <c r="A7" s="488"/>
      <c r="B7" s="604"/>
      <c r="C7" s="500">
        <v>2</v>
      </c>
      <c r="D7" s="485" t="s">
        <v>429</v>
      </c>
      <c r="E7" s="501" t="s">
        <v>435</v>
      </c>
      <c r="F7" s="501" t="s">
        <v>172</v>
      </c>
      <c r="G7" s="501" t="s">
        <v>173</v>
      </c>
      <c r="H7" s="501" t="s">
        <v>102</v>
      </c>
      <c r="I7" s="501" t="s">
        <v>357</v>
      </c>
      <c r="J7" s="502" t="s">
        <v>11</v>
      </c>
      <c r="K7" s="501" t="s">
        <v>365</v>
      </c>
      <c r="L7" s="503"/>
      <c r="M7" s="504"/>
      <c r="N7" s="504"/>
      <c r="O7" s="505"/>
      <c r="P7" s="503"/>
      <c r="Q7" s="504"/>
      <c r="R7" s="506"/>
      <c r="S7" s="503"/>
      <c r="T7" s="497">
        <v>2018</v>
      </c>
      <c r="U7" s="498" t="s">
        <v>473</v>
      </c>
      <c r="V7" s="507" t="s">
        <v>445</v>
      </c>
    </row>
    <row r="8" spans="1:24" ht="100.5" customHeight="1" thickBot="1" x14ac:dyDescent="0.3">
      <c r="A8" s="488"/>
      <c r="B8" s="604"/>
      <c r="C8" s="489">
        <v>3</v>
      </c>
      <c r="D8" s="485" t="s">
        <v>430</v>
      </c>
      <c r="E8" s="501" t="s">
        <v>436</v>
      </c>
      <c r="F8" s="501" t="s">
        <v>172</v>
      </c>
      <c r="G8" s="501" t="s">
        <v>333</v>
      </c>
      <c r="H8" s="501" t="s">
        <v>102</v>
      </c>
      <c r="I8" s="501" t="s">
        <v>161</v>
      </c>
      <c r="J8" s="502" t="s">
        <v>11</v>
      </c>
      <c r="K8" s="501" t="s">
        <v>365</v>
      </c>
      <c r="L8" s="503"/>
      <c r="M8" s="504"/>
      <c r="N8" s="504"/>
      <c r="O8" s="505"/>
      <c r="P8" s="508"/>
      <c r="Q8" s="509"/>
      <c r="R8" s="510"/>
      <c r="S8" s="508"/>
      <c r="T8" s="497">
        <v>2018</v>
      </c>
      <c r="U8" s="498" t="s">
        <v>473</v>
      </c>
      <c r="V8" s="507"/>
    </row>
    <row r="9" spans="1:24" ht="145.5" customHeight="1" thickBot="1" x14ac:dyDescent="0.3">
      <c r="A9" s="488"/>
      <c r="B9" s="604"/>
      <c r="C9" s="500">
        <v>4</v>
      </c>
      <c r="D9" s="485" t="s">
        <v>431</v>
      </c>
      <c r="E9" s="501" t="s">
        <v>437</v>
      </c>
      <c r="F9" s="501" t="s">
        <v>163</v>
      </c>
      <c r="G9" s="501" t="s">
        <v>333</v>
      </c>
      <c r="H9" s="501" t="s">
        <v>102</v>
      </c>
      <c r="I9" s="501" t="s">
        <v>88</v>
      </c>
      <c r="J9" s="502" t="s">
        <v>11</v>
      </c>
      <c r="K9" s="501" t="s">
        <v>365</v>
      </c>
      <c r="L9" s="508"/>
      <c r="M9" s="509"/>
      <c r="N9" s="509"/>
      <c r="O9" s="511"/>
      <c r="P9" s="508"/>
      <c r="Q9" s="509"/>
      <c r="R9" s="510"/>
      <c r="S9" s="508"/>
      <c r="T9" s="497">
        <v>2018</v>
      </c>
      <c r="U9" s="512" t="s">
        <v>473</v>
      </c>
      <c r="V9" s="507"/>
    </row>
    <row r="10" spans="1:24" ht="155.25" customHeight="1" thickBot="1" x14ac:dyDescent="0.3">
      <c r="A10" s="488"/>
      <c r="B10" s="604"/>
      <c r="C10" s="489">
        <v>5</v>
      </c>
      <c r="D10" s="485" t="s">
        <v>434</v>
      </c>
      <c r="E10" s="501" t="s">
        <v>442</v>
      </c>
      <c r="F10" s="501" t="s">
        <v>164</v>
      </c>
      <c r="G10" s="501" t="s">
        <v>332</v>
      </c>
      <c r="H10" s="501" t="s">
        <v>335</v>
      </c>
      <c r="I10" s="501" t="s">
        <v>357</v>
      </c>
      <c r="J10" s="502" t="s">
        <v>11</v>
      </c>
      <c r="K10" s="501" t="s">
        <v>365</v>
      </c>
      <c r="L10" s="508"/>
      <c r="M10" s="509"/>
      <c r="N10" s="509"/>
      <c r="O10" s="511"/>
      <c r="P10" s="508"/>
      <c r="Q10" s="509"/>
      <c r="R10" s="510"/>
      <c r="S10" s="508"/>
      <c r="T10" s="497">
        <v>2018</v>
      </c>
      <c r="U10" s="512" t="s">
        <v>473</v>
      </c>
      <c r="V10" s="507" t="s">
        <v>446</v>
      </c>
    </row>
    <row r="11" spans="1:24" ht="153.75" customHeight="1" thickBot="1" x14ac:dyDescent="0.3">
      <c r="A11" s="488"/>
      <c r="B11" s="605"/>
      <c r="C11" s="513">
        <v>6</v>
      </c>
      <c r="D11" s="485" t="s">
        <v>438</v>
      </c>
      <c r="E11" s="514" t="s">
        <v>443</v>
      </c>
      <c r="F11" s="514" t="s">
        <v>164</v>
      </c>
      <c r="G11" s="514" t="s">
        <v>332</v>
      </c>
      <c r="H11" s="514" t="s">
        <v>338</v>
      </c>
      <c r="I11" s="514" t="s">
        <v>357</v>
      </c>
      <c r="J11" s="515" t="s">
        <v>11</v>
      </c>
      <c r="K11" s="514" t="s">
        <v>365</v>
      </c>
      <c r="L11" s="516"/>
      <c r="M11" s="517"/>
      <c r="N11" s="517"/>
      <c r="O11" s="518"/>
      <c r="P11" s="516"/>
      <c r="Q11" s="517"/>
      <c r="R11" s="519"/>
      <c r="S11" s="508"/>
      <c r="T11" s="497">
        <v>2018</v>
      </c>
      <c r="U11" s="520" t="s">
        <v>473</v>
      </c>
      <c r="V11" s="507" t="s">
        <v>446</v>
      </c>
    </row>
    <row r="12" spans="1:24" ht="200.25" customHeight="1" thickBot="1" x14ac:dyDescent="0.3">
      <c r="A12" s="488"/>
      <c r="B12" s="481"/>
      <c r="C12" s="521">
        <v>7</v>
      </c>
      <c r="D12" s="485" t="s">
        <v>439</v>
      </c>
      <c r="E12" s="522" t="s">
        <v>444</v>
      </c>
      <c r="F12" s="514" t="s">
        <v>164</v>
      </c>
      <c r="G12" s="514" t="s">
        <v>333</v>
      </c>
      <c r="H12" s="514"/>
      <c r="I12" s="514" t="s">
        <v>357</v>
      </c>
      <c r="J12" s="515" t="s">
        <v>11</v>
      </c>
      <c r="K12" s="522" t="s">
        <v>365</v>
      </c>
      <c r="L12" s="523"/>
      <c r="M12" s="524"/>
      <c r="N12" s="524"/>
      <c r="O12" s="525"/>
      <c r="P12" s="523"/>
      <c r="Q12" s="524"/>
      <c r="R12" s="526"/>
      <c r="S12" s="523"/>
      <c r="T12" s="497">
        <v>2018</v>
      </c>
      <c r="U12" s="520" t="s">
        <v>473</v>
      </c>
      <c r="V12" s="507" t="s">
        <v>446</v>
      </c>
    </row>
    <row r="13" spans="1:24" ht="162" customHeight="1" thickBot="1" x14ac:dyDescent="0.3">
      <c r="A13" s="488"/>
      <c r="B13" s="482" t="s">
        <v>25</v>
      </c>
      <c r="C13" s="527">
        <v>1</v>
      </c>
      <c r="D13" s="486" t="s">
        <v>432</v>
      </c>
      <c r="E13" s="528" t="s">
        <v>441</v>
      </c>
      <c r="F13" s="486" t="s">
        <v>164</v>
      </c>
      <c r="G13" s="529"/>
      <c r="H13" s="529"/>
      <c r="I13" s="486" t="s">
        <v>357</v>
      </c>
      <c r="J13" s="530" t="s">
        <v>11</v>
      </c>
      <c r="K13" s="486" t="s">
        <v>365</v>
      </c>
      <c r="L13" s="531"/>
      <c r="M13" s="532"/>
      <c r="N13" s="532"/>
      <c r="O13" s="533"/>
      <c r="P13" s="534"/>
      <c r="Q13" s="532"/>
      <c r="R13" s="535"/>
      <c r="S13" s="534"/>
      <c r="T13" s="522">
        <v>2018</v>
      </c>
      <c r="U13" s="536" t="s">
        <v>473</v>
      </c>
      <c r="V13" s="537" t="s">
        <v>446</v>
      </c>
    </row>
    <row r="14" spans="1:24" ht="162.75" customHeight="1" thickBot="1" x14ac:dyDescent="0.3">
      <c r="A14" s="480"/>
      <c r="B14" s="483" t="s">
        <v>86</v>
      </c>
      <c r="C14" s="538">
        <v>1</v>
      </c>
      <c r="D14" s="487" t="s">
        <v>426</v>
      </c>
      <c r="E14" s="539" t="s">
        <v>427</v>
      </c>
      <c r="F14" s="487" t="s">
        <v>164</v>
      </c>
      <c r="G14" s="540"/>
      <c r="H14" s="540"/>
      <c r="I14" s="487" t="s">
        <v>7</v>
      </c>
      <c r="J14" s="541" t="s">
        <v>13</v>
      </c>
      <c r="K14" s="487"/>
      <c r="L14" s="542"/>
      <c r="M14" s="543"/>
      <c r="N14" s="543"/>
      <c r="O14" s="544"/>
      <c r="P14" s="545"/>
      <c r="Q14" s="543"/>
      <c r="R14" s="546"/>
      <c r="S14" s="542"/>
      <c r="T14" s="487">
        <v>2018</v>
      </c>
      <c r="U14" s="541" t="s">
        <v>473</v>
      </c>
      <c r="V14" s="547"/>
    </row>
    <row r="17" spans="2:22" x14ac:dyDescent="0.25">
      <c r="B17" s="606" t="s">
        <v>104</v>
      </c>
      <c r="C17" s="606"/>
      <c r="D17" s="606"/>
      <c r="E17" s="606"/>
      <c r="F17" s="606"/>
      <c r="G17" s="606"/>
      <c r="H17" s="606"/>
      <c r="I17" s="606"/>
      <c r="J17" s="606"/>
      <c r="K17" s="606"/>
      <c r="L17" s="606"/>
      <c r="M17" s="606"/>
      <c r="N17" s="606"/>
      <c r="O17" s="606"/>
      <c r="P17" s="606"/>
      <c r="Q17" s="606"/>
      <c r="R17" s="606"/>
      <c r="S17" s="606"/>
      <c r="T17" s="606"/>
      <c r="U17" s="606"/>
      <c r="V17" s="606"/>
    </row>
    <row r="18" spans="2:22" ht="15" customHeight="1" x14ac:dyDescent="0.25">
      <c r="B18" s="607" t="s">
        <v>110</v>
      </c>
      <c r="C18" s="607"/>
      <c r="D18" s="607"/>
      <c r="E18" s="607"/>
      <c r="F18" s="607"/>
      <c r="G18" s="607"/>
      <c r="H18" s="607"/>
      <c r="I18" s="607"/>
      <c r="J18" s="607"/>
      <c r="K18" s="607"/>
      <c r="L18" s="607"/>
      <c r="M18" s="607"/>
      <c r="N18" s="607"/>
      <c r="O18" s="607"/>
      <c r="P18" s="607"/>
      <c r="Q18" s="607"/>
      <c r="R18" s="607"/>
      <c r="S18" s="607"/>
      <c r="T18" s="607"/>
      <c r="U18" s="607"/>
      <c r="V18" s="607"/>
    </row>
    <row r="19" spans="2:22" ht="19.5" customHeight="1" x14ac:dyDescent="0.25">
      <c r="B19" s="480" t="s">
        <v>141</v>
      </c>
    </row>
    <row r="20" spans="2:22" x14ac:dyDescent="0.25">
      <c r="B20" s="480" t="s">
        <v>135</v>
      </c>
    </row>
    <row r="21" spans="2:22" x14ac:dyDescent="0.25">
      <c r="B21" s="480" t="s">
        <v>136</v>
      </c>
    </row>
    <row r="22" spans="2:22" x14ac:dyDescent="0.25">
      <c r="B22" s="480" t="s">
        <v>137</v>
      </c>
    </row>
    <row r="23" spans="2:22" x14ac:dyDescent="0.25">
      <c r="B23" s="480" t="s">
        <v>138</v>
      </c>
    </row>
    <row r="24" spans="2:22" x14ac:dyDescent="0.25">
      <c r="B24" s="480" t="s">
        <v>140</v>
      </c>
    </row>
    <row r="25" spans="2:22" x14ac:dyDescent="0.25">
      <c r="B25" s="480" t="s">
        <v>139</v>
      </c>
    </row>
    <row r="27" spans="2:22" x14ac:dyDescent="0.25">
      <c r="B27" s="594" t="s">
        <v>130</v>
      </c>
      <c r="C27" s="594"/>
      <c r="D27" s="594"/>
      <c r="E27" s="594"/>
      <c r="F27" s="594"/>
      <c r="G27" s="594"/>
      <c r="H27" s="594"/>
      <c r="I27" s="594"/>
      <c r="J27" s="594"/>
      <c r="K27" s="594"/>
      <c r="L27" s="594"/>
      <c r="M27" s="594"/>
      <c r="N27" s="594"/>
      <c r="O27" s="594"/>
      <c r="P27" s="594"/>
      <c r="Q27" s="594"/>
      <c r="R27" s="594"/>
    </row>
    <row r="28" spans="2:22" x14ac:dyDescent="0.25">
      <c r="B28" s="615" t="s">
        <v>249</v>
      </c>
      <c r="C28" s="615"/>
      <c r="D28" s="615"/>
      <c r="E28" s="615"/>
      <c r="F28" s="615"/>
      <c r="G28" s="615"/>
      <c r="H28" s="615"/>
      <c r="I28" s="615"/>
      <c r="J28" s="615"/>
      <c r="K28" s="615"/>
      <c r="L28" s="615"/>
      <c r="M28" s="615"/>
      <c r="N28" s="615"/>
      <c r="O28" s="615"/>
      <c r="P28" s="615"/>
      <c r="Q28" s="615"/>
      <c r="R28" s="615"/>
    </row>
    <row r="29" spans="2:22" x14ac:dyDescent="0.25">
      <c r="B29" s="614" t="s">
        <v>273</v>
      </c>
      <c r="C29" s="614"/>
      <c r="D29" s="614"/>
      <c r="E29" s="614"/>
      <c r="F29" s="614"/>
      <c r="G29" s="614"/>
      <c r="H29" s="614"/>
      <c r="I29" s="614"/>
      <c r="J29" s="614"/>
      <c r="K29" s="614"/>
      <c r="L29" s="614"/>
      <c r="M29" s="614"/>
      <c r="N29" s="614"/>
      <c r="O29" s="614"/>
      <c r="P29" s="614"/>
      <c r="Q29" s="614"/>
      <c r="R29" s="614"/>
    </row>
    <row r="30" spans="2:22" x14ac:dyDescent="0.25">
      <c r="B30" s="614" t="s">
        <v>250</v>
      </c>
      <c r="C30" s="614"/>
      <c r="D30" s="614"/>
      <c r="E30" s="614"/>
      <c r="F30" s="614"/>
      <c r="G30" s="614"/>
      <c r="H30" s="614"/>
      <c r="I30" s="614"/>
      <c r="J30" s="614"/>
      <c r="K30" s="614"/>
      <c r="L30" s="614"/>
      <c r="M30" s="614"/>
      <c r="N30" s="614"/>
      <c r="O30" s="614"/>
      <c r="P30" s="614"/>
      <c r="Q30" s="614"/>
      <c r="R30" s="614"/>
    </row>
    <row r="31" spans="2:22" x14ac:dyDescent="0.25">
      <c r="B31" s="614" t="s">
        <v>358</v>
      </c>
      <c r="C31" s="614"/>
      <c r="D31" s="614"/>
      <c r="E31" s="614"/>
      <c r="F31" s="614"/>
      <c r="G31" s="614"/>
      <c r="H31" s="614"/>
      <c r="I31" s="614"/>
      <c r="J31" s="614"/>
      <c r="K31" s="614"/>
      <c r="L31" s="614"/>
      <c r="M31" s="614"/>
      <c r="N31" s="614"/>
      <c r="O31" s="614"/>
      <c r="P31" s="614"/>
      <c r="Q31" s="614"/>
      <c r="R31" s="614"/>
    </row>
    <row r="32" spans="2:22" x14ac:dyDescent="0.25">
      <c r="B32" s="614" t="s">
        <v>176</v>
      </c>
      <c r="C32" s="614"/>
      <c r="D32" s="614"/>
      <c r="E32" s="614"/>
      <c r="F32" s="614"/>
      <c r="G32" s="614"/>
      <c r="H32" s="614"/>
      <c r="I32" s="614"/>
      <c r="J32" s="614"/>
      <c r="K32" s="614"/>
      <c r="L32" s="614"/>
      <c r="M32" s="614"/>
      <c r="N32" s="614"/>
      <c r="O32" s="614"/>
      <c r="P32" s="614"/>
      <c r="Q32" s="614"/>
      <c r="R32" s="614"/>
    </row>
    <row r="33" spans="2:18" x14ac:dyDescent="0.25">
      <c r="B33" s="614" t="s">
        <v>150</v>
      </c>
      <c r="C33" s="614"/>
      <c r="D33" s="614"/>
      <c r="E33" s="614"/>
      <c r="F33" s="614"/>
      <c r="G33" s="614"/>
      <c r="H33" s="614"/>
      <c r="I33" s="614"/>
      <c r="J33" s="614"/>
      <c r="K33" s="614"/>
      <c r="L33" s="614"/>
      <c r="M33" s="614"/>
      <c r="N33" s="614"/>
      <c r="O33" s="614"/>
      <c r="P33" s="614"/>
      <c r="Q33" s="614"/>
      <c r="R33" s="614"/>
    </row>
    <row r="34" spans="2:18" x14ac:dyDescent="0.25">
      <c r="B34" s="614" t="s">
        <v>359</v>
      </c>
      <c r="C34" s="614"/>
      <c r="D34" s="614"/>
      <c r="E34" s="614"/>
      <c r="F34" s="614"/>
      <c r="G34" s="614"/>
      <c r="H34" s="614"/>
      <c r="I34" s="614"/>
      <c r="J34" s="614"/>
      <c r="K34" s="614"/>
      <c r="L34" s="614"/>
      <c r="M34" s="614"/>
      <c r="N34" s="614"/>
      <c r="O34" s="614"/>
      <c r="P34" s="614"/>
      <c r="Q34" s="614"/>
      <c r="R34" s="614"/>
    </row>
    <row r="35" spans="2:18" x14ac:dyDescent="0.25">
      <c r="B35" s="614" t="s">
        <v>366</v>
      </c>
      <c r="C35" s="614"/>
      <c r="D35" s="614"/>
      <c r="E35" s="614"/>
      <c r="F35" s="614"/>
      <c r="G35" s="614"/>
      <c r="H35" s="614"/>
      <c r="I35" s="614"/>
      <c r="J35" s="614"/>
      <c r="K35" s="614"/>
      <c r="L35" s="614"/>
      <c r="M35" s="614"/>
      <c r="N35" s="614"/>
      <c r="O35" s="614"/>
      <c r="P35" s="614"/>
      <c r="Q35" s="614"/>
      <c r="R35" s="614"/>
    </row>
    <row r="36" spans="2:18" x14ac:dyDescent="0.25">
      <c r="B36" s="614" t="s">
        <v>270</v>
      </c>
      <c r="C36" s="614"/>
      <c r="D36" s="614"/>
      <c r="E36" s="614"/>
      <c r="F36" s="614"/>
      <c r="G36" s="614"/>
      <c r="H36" s="614"/>
      <c r="I36" s="614"/>
      <c r="J36" s="614"/>
      <c r="K36" s="614"/>
      <c r="L36" s="614"/>
      <c r="M36" s="614"/>
      <c r="N36" s="614"/>
      <c r="O36" s="614"/>
      <c r="P36" s="614"/>
      <c r="Q36" s="614"/>
      <c r="R36" s="614"/>
    </row>
    <row r="37" spans="2:18" x14ac:dyDescent="0.25">
      <c r="H37" s="300"/>
      <c r="I37" s="300"/>
      <c r="J37" s="300"/>
      <c r="K37" s="300"/>
    </row>
    <row r="38" spans="2:18" x14ac:dyDescent="0.25">
      <c r="H38" s="300"/>
      <c r="I38" s="300"/>
      <c r="J38" s="300"/>
      <c r="K38" s="300"/>
      <c r="N38" s="320"/>
      <c r="O38" s="320"/>
      <c r="P38" s="320"/>
      <c r="Q38" s="320"/>
      <c r="R38" s="320"/>
    </row>
    <row r="39" spans="2:18" ht="14.1" customHeight="1" x14ac:dyDescent="0.25"/>
    <row r="40" spans="2:18" ht="14.1" customHeight="1" x14ac:dyDescent="0.25"/>
    <row r="41" spans="2:18" ht="14.1" customHeight="1" x14ac:dyDescent="0.25"/>
    <row r="42" spans="2:18" ht="14.1" customHeight="1" x14ac:dyDescent="0.25"/>
    <row r="43" spans="2:18" ht="14.1" customHeight="1" x14ac:dyDescent="0.25"/>
    <row r="45" spans="2:18" ht="14.1" customHeight="1" x14ac:dyDescent="0.25"/>
    <row r="46" spans="2:18" ht="14.1" customHeight="1" x14ac:dyDescent="0.25"/>
    <row r="47"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45"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spans="14:14" ht="14.1" customHeight="1" x14ac:dyDescent="0.25"/>
    <row r="66" spans="14:14" ht="14.45" customHeight="1" x14ac:dyDescent="0.25"/>
    <row r="69" spans="14:14" ht="14.1" customHeight="1" x14ac:dyDescent="0.25"/>
    <row r="70" spans="14:14" ht="14.1" customHeight="1" x14ac:dyDescent="0.25"/>
    <row r="71" spans="14:14" ht="14.1" customHeight="1" x14ac:dyDescent="0.25"/>
    <row r="72" spans="14:14" ht="14.1" customHeight="1" x14ac:dyDescent="0.25"/>
    <row r="73" spans="14:14" ht="14.1" customHeight="1" x14ac:dyDescent="0.25"/>
    <row r="74" spans="14:14" ht="14.45" customHeight="1" x14ac:dyDescent="0.25"/>
    <row r="75" spans="14:14" ht="14.1" customHeight="1" x14ac:dyDescent="0.25"/>
    <row r="76" spans="14:14" ht="14.1" customHeight="1" x14ac:dyDescent="0.25"/>
    <row r="77" spans="14:14" ht="38.1" customHeight="1" x14ac:dyDescent="0.25"/>
    <row r="78" spans="14:14" ht="30.95" customHeight="1" x14ac:dyDescent="0.25"/>
    <row r="79" spans="14:14" ht="33" customHeight="1" x14ac:dyDescent="0.25">
      <c r="N79" s="1"/>
    </row>
    <row r="80" spans="14:14" ht="39.950000000000003" customHeight="1" x14ac:dyDescent="0.25"/>
    <row r="81" ht="21.95" customHeight="1" x14ac:dyDescent="0.25"/>
    <row r="82" ht="14.1" customHeight="1" x14ac:dyDescent="0.25"/>
    <row r="83" ht="14.1" customHeight="1" x14ac:dyDescent="0.25"/>
    <row r="84" ht="14.45"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45" customHeight="1" x14ac:dyDescent="0.25"/>
    <row r="93" ht="14.1" customHeight="1" x14ac:dyDescent="0.25"/>
    <row r="94" ht="14.1" customHeight="1" x14ac:dyDescent="0.25"/>
    <row r="95" ht="14.1" customHeight="1" x14ac:dyDescent="0.25"/>
    <row r="96" ht="14.1" customHeight="1" x14ac:dyDescent="0.25"/>
    <row r="97" ht="14.1" customHeight="1" x14ac:dyDescent="0.25"/>
    <row r="98" ht="14.45" customHeight="1" x14ac:dyDescent="0.25"/>
  </sheetData>
  <mergeCells count="31">
    <mergeCell ref="B36:R36"/>
    <mergeCell ref="B28:R28"/>
    <mergeCell ref="B29:R29"/>
    <mergeCell ref="B30:R30"/>
    <mergeCell ref="B31:R31"/>
    <mergeCell ref="B32:R32"/>
    <mergeCell ref="B33:R33"/>
    <mergeCell ref="B35:R35"/>
    <mergeCell ref="B34:R34"/>
    <mergeCell ref="B2:V2"/>
    <mergeCell ref="B27:R27"/>
    <mergeCell ref="J4:J5"/>
    <mergeCell ref="L4:O4"/>
    <mergeCell ref="P4:R4"/>
    <mergeCell ref="S4:S5"/>
    <mergeCell ref="B6:B11"/>
    <mergeCell ref="B17:V17"/>
    <mergeCell ref="B18:V18"/>
    <mergeCell ref="T4:T5"/>
    <mergeCell ref="U4:U5"/>
    <mergeCell ref="K4:K5"/>
    <mergeCell ref="B3:V3"/>
    <mergeCell ref="B4:B5"/>
    <mergeCell ref="H4:H5"/>
    <mergeCell ref="I4:I5"/>
    <mergeCell ref="V4:V5"/>
    <mergeCell ref="C4:C5"/>
    <mergeCell ref="D4:D5"/>
    <mergeCell ref="E4:E5"/>
    <mergeCell ref="F4:F5"/>
    <mergeCell ref="G4:G5"/>
  </mergeCells>
  <conditionalFormatting sqref="C6:D6 C14 C7:E13 L6:R14">
    <cfRule type="containsBlanks" dxfId="9" priority="3">
      <formula>LEN(TRIM(C6))=0</formula>
    </cfRule>
  </conditionalFormatting>
  <conditionalFormatting sqref="S6:U14">
    <cfRule type="containsBlanks" dxfId="8" priority="2">
      <formula>LEN(TRIM(S6))=0</formula>
    </cfRule>
  </conditionalFormatting>
  <conditionalFormatting sqref="D14">
    <cfRule type="containsBlanks" dxfId="7" priority="1">
      <formula>LEN(TRIM(D14))=0</formula>
    </cfRule>
  </conditionalFormatting>
  <dataValidations count="2">
    <dataValidation type="list" allowBlank="1" showInputMessage="1" showErrorMessage="1" sqref="G6:G12">
      <formula1>M1indname</formula1>
    </dataValidation>
    <dataValidation type="list" allowBlank="1" showInputMessage="1" showErrorMessage="1" sqref="H6:H12">
      <formula1>cellM11ddm2</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F6:F14</xm:sqref>
        </x14:dataValidation>
        <x14:dataValidation type="list" allowBlank="1" showInputMessage="1" showErrorMessage="1" promptTitle="ALTERNATIVE FUEL">
          <x14:formula1>
            <xm:f>Menus!$D$2:$D$11</xm:f>
          </x14:formula1>
          <xm:sqref>I6:I14</xm:sqref>
        </x14:dataValidation>
        <x14:dataValidation type="list" allowBlank="1" showInputMessage="1" showErrorMessage="1" promptTitle="MODE">
          <x14:formula1>
            <xm:f>Menus!$C$2:$C$7</xm:f>
          </x14:formula1>
          <xm:sqref>J6:J14</xm:sqref>
        </x14:dataValidation>
        <x14:dataValidation type="list" allowBlank="1" showInputMessage="1" showErrorMessage="1" promptTitle="MODE">
          <x14:formula1>
            <xm:f>Menus!$L$2:$L$5</xm:f>
          </x14:formula1>
          <xm:sqref>K6:K14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W13" sqref="W13"/>
    </sheetView>
  </sheetViews>
  <sheetFormatPr defaultColWidth="8.7109375" defaultRowHeight="15" x14ac:dyDescent="0.25"/>
  <cols>
    <col min="1" max="1" width="2.28515625" style="300" customWidth="1"/>
    <col min="2" max="2" width="7.140625" style="300" customWidth="1"/>
    <col min="3" max="3" width="3.7109375" style="300" customWidth="1"/>
    <col min="4" max="4" width="7.85546875" style="300" customWidth="1"/>
    <col min="5" max="5" width="25.85546875" style="300" customWidth="1"/>
    <col min="6" max="6" width="5.28515625" style="300" customWidth="1"/>
    <col min="7" max="7" width="7.140625" style="300" customWidth="1"/>
    <col min="8" max="8" width="6.42578125" style="300" customWidth="1"/>
    <col min="9" max="9" width="7.5703125" style="300" customWidth="1"/>
    <col min="10" max="10" width="3.85546875" style="300" customWidth="1"/>
    <col min="11" max="11" width="4.42578125" style="300" customWidth="1"/>
    <col min="12" max="12" width="4.7109375" style="300" customWidth="1"/>
    <col min="13" max="13" width="4.140625" style="300" customWidth="1"/>
    <col min="14" max="14" width="4.42578125" style="300" customWidth="1"/>
    <col min="15" max="15" width="4.5703125" style="300" customWidth="1"/>
    <col min="16" max="16" width="4.42578125" style="300" customWidth="1"/>
    <col min="17" max="17" width="8.140625" style="300" customWidth="1"/>
    <col min="18" max="18" width="4.7109375" style="300" customWidth="1"/>
    <col min="19" max="19" width="5.7109375" style="300" customWidth="1"/>
    <col min="20" max="20" width="8.7109375" style="300" customWidth="1"/>
    <col min="21" max="16384" width="8.7109375" style="300"/>
  </cols>
  <sheetData>
    <row r="1" spans="1:20" ht="15.75" thickBot="1" x14ac:dyDescent="0.3">
      <c r="B1" s="300" t="s">
        <v>109</v>
      </c>
      <c r="O1" s="11"/>
      <c r="P1" s="11"/>
    </row>
    <row r="2" spans="1:20" ht="16.5" thickBot="1" x14ac:dyDescent="0.3">
      <c r="B2" s="575" t="s">
        <v>168</v>
      </c>
      <c r="C2" s="576"/>
      <c r="D2" s="576"/>
      <c r="E2" s="576"/>
      <c r="F2" s="576"/>
      <c r="G2" s="576"/>
      <c r="H2" s="576"/>
      <c r="I2" s="576"/>
      <c r="J2" s="576"/>
      <c r="K2" s="576"/>
      <c r="L2" s="576"/>
      <c r="M2" s="576"/>
      <c r="N2" s="576"/>
      <c r="O2" s="576"/>
      <c r="P2" s="576"/>
      <c r="Q2" s="576"/>
      <c r="R2" s="576"/>
      <c r="S2" s="576"/>
      <c r="T2" s="577"/>
    </row>
    <row r="3" spans="1:20" ht="15.75" thickBot="1" x14ac:dyDescent="0.3">
      <c r="B3" s="11"/>
      <c r="C3" s="11"/>
      <c r="D3" s="11"/>
      <c r="E3" s="11"/>
      <c r="F3" s="11"/>
      <c r="G3" s="11"/>
      <c r="H3" s="11"/>
      <c r="I3" s="11"/>
      <c r="J3" s="11"/>
      <c r="K3" s="11"/>
      <c r="L3" s="11"/>
      <c r="M3" s="11"/>
      <c r="N3" s="11"/>
      <c r="O3" s="11"/>
      <c r="P3" s="11"/>
    </row>
    <row r="4" spans="1:20" ht="31.5" customHeight="1" thickBot="1" x14ac:dyDescent="0.3">
      <c r="A4" s="11"/>
      <c r="B4" s="582" t="s">
        <v>77</v>
      </c>
      <c r="C4" s="582" t="s">
        <v>108</v>
      </c>
      <c r="D4" s="587" t="s">
        <v>24</v>
      </c>
      <c r="E4" s="582" t="s">
        <v>85</v>
      </c>
      <c r="F4" s="600" t="s">
        <v>162</v>
      </c>
      <c r="G4" s="580" t="s">
        <v>101</v>
      </c>
      <c r="H4" s="618" t="s">
        <v>6</v>
      </c>
      <c r="I4" s="582" t="s">
        <v>362</v>
      </c>
      <c r="J4" s="597" t="s">
        <v>483</v>
      </c>
      <c r="K4" s="598"/>
      <c r="L4" s="598"/>
      <c r="M4" s="599"/>
      <c r="N4" s="600" t="s">
        <v>166</v>
      </c>
      <c r="O4" s="601"/>
      <c r="P4" s="620"/>
      <c r="Q4" s="621" t="s">
        <v>482</v>
      </c>
      <c r="R4" s="624" t="s">
        <v>1</v>
      </c>
      <c r="S4" s="626" t="s">
        <v>149</v>
      </c>
      <c r="T4" s="580" t="s">
        <v>104</v>
      </c>
    </row>
    <row r="5" spans="1:20" ht="25.5" customHeight="1" thickBot="1" x14ac:dyDescent="0.3">
      <c r="A5" s="11"/>
      <c r="B5" s="616"/>
      <c r="C5" s="583"/>
      <c r="D5" s="604"/>
      <c r="E5" s="616"/>
      <c r="F5" s="617"/>
      <c r="G5" s="581"/>
      <c r="H5" s="619"/>
      <c r="I5" s="583"/>
      <c r="J5" s="548">
        <v>2016</v>
      </c>
      <c r="K5" s="549">
        <v>2017</v>
      </c>
      <c r="L5" s="549">
        <v>2018</v>
      </c>
      <c r="M5" s="550">
        <v>2019</v>
      </c>
      <c r="N5" s="556">
        <v>2020</v>
      </c>
      <c r="O5" s="557" t="s">
        <v>89</v>
      </c>
      <c r="P5" s="558" t="s">
        <v>90</v>
      </c>
      <c r="Q5" s="622"/>
      <c r="R5" s="625"/>
      <c r="S5" s="627"/>
      <c r="T5" s="581"/>
    </row>
    <row r="6" spans="1:20" ht="119.25" customHeight="1" thickBot="1" x14ac:dyDescent="0.3">
      <c r="A6" s="11"/>
      <c r="B6" s="482" t="s">
        <v>87</v>
      </c>
      <c r="C6" s="527">
        <v>1</v>
      </c>
      <c r="D6" s="486" t="s">
        <v>440</v>
      </c>
      <c r="E6" s="486" t="s">
        <v>447</v>
      </c>
      <c r="F6" s="553" t="s">
        <v>164</v>
      </c>
      <c r="G6" s="486" t="s">
        <v>7</v>
      </c>
      <c r="H6" s="530" t="s">
        <v>11</v>
      </c>
      <c r="I6" s="486" t="s">
        <v>365</v>
      </c>
      <c r="J6" s="531"/>
      <c r="K6" s="532"/>
      <c r="L6" s="532"/>
      <c r="M6" s="533"/>
      <c r="N6" s="523"/>
      <c r="O6" s="524"/>
      <c r="P6" s="525" t="s">
        <v>174</v>
      </c>
      <c r="Q6" s="531"/>
      <c r="R6" s="486">
        <v>2018</v>
      </c>
      <c r="S6" s="530" t="s">
        <v>473</v>
      </c>
      <c r="T6" s="555"/>
    </row>
    <row r="7" spans="1:20" ht="218.25" customHeight="1" thickBot="1" x14ac:dyDescent="0.3">
      <c r="A7" s="11"/>
      <c r="B7" s="483" t="s">
        <v>91</v>
      </c>
      <c r="C7" s="538">
        <v>1</v>
      </c>
      <c r="D7" s="487" t="s">
        <v>449</v>
      </c>
      <c r="E7" s="487" t="s">
        <v>448</v>
      </c>
      <c r="F7" s="554" t="s">
        <v>163</v>
      </c>
      <c r="G7" s="487" t="s">
        <v>357</v>
      </c>
      <c r="H7" s="541" t="s">
        <v>357</v>
      </c>
      <c r="I7" s="487" t="s">
        <v>365</v>
      </c>
      <c r="J7" s="542"/>
      <c r="K7" s="543"/>
      <c r="L7" s="543"/>
      <c r="M7" s="544"/>
      <c r="N7" s="542"/>
      <c r="O7" s="543"/>
      <c r="P7" s="544"/>
      <c r="Q7" s="545"/>
      <c r="R7" s="487">
        <v>2018</v>
      </c>
      <c r="S7" s="541" t="s">
        <v>473</v>
      </c>
      <c r="T7" s="547" t="s">
        <v>450</v>
      </c>
    </row>
    <row r="8" spans="1:20" x14ac:dyDescent="0.25">
      <c r="Q8" s="321"/>
      <c r="R8" s="322"/>
      <c r="S8" s="322"/>
    </row>
    <row r="9" spans="1:20" s="474" customFormat="1" x14ac:dyDescent="0.25">
      <c r="Q9" s="321"/>
      <c r="R9" s="322"/>
      <c r="S9" s="322"/>
    </row>
    <row r="10" spans="1:20" x14ac:dyDescent="0.25">
      <c r="P10" s="323"/>
      <c r="Q10" s="321"/>
      <c r="R10" s="322"/>
      <c r="S10" s="322"/>
    </row>
    <row r="11" spans="1:20" x14ac:dyDescent="0.25">
      <c r="B11" s="606" t="s">
        <v>104</v>
      </c>
      <c r="C11" s="606"/>
      <c r="D11" s="606"/>
      <c r="E11" s="606"/>
      <c r="F11" s="606"/>
      <c r="G11" s="606"/>
      <c r="H11" s="606"/>
      <c r="I11" s="606"/>
      <c r="J11" s="606"/>
      <c r="K11" s="606"/>
      <c r="L11" s="606"/>
      <c r="M11" s="606"/>
      <c r="N11" s="606"/>
      <c r="O11" s="606"/>
      <c r="P11" s="606"/>
      <c r="Q11" s="321"/>
      <c r="R11" s="322"/>
      <c r="S11" s="322"/>
    </row>
    <row r="12" spans="1:20" ht="15.6" customHeight="1" x14ac:dyDescent="0.25">
      <c r="B12" s="614" t="s">
        <v>117</v>
      </c>
      <c r="C12" s="614"/>
      <c r="D12" s="614"/>
      <c r="E12" s="614"/>
      <c r="F12" s="614"/>
      <c r="G12" s="614"/>
      <c r="H12" s="614"/>
      <c r="I12" s="614"/>
      <c r="J12" s="614"/>
      <c r="K12" s="614"/>
      <c r="L12" s="614"/>
      <c r="M12" s="614"/>
      <c r="N12" s="614"/>
      <c r="O12" s="614"/>
      <c r="P12" s="614"/>
      <c r="Q12" s="321"/>
      <c r="R12" s="322"/>
      <c r="S12" s="322"/>
    </row>
    <row r="13" spans="1:20" ht="50.25" customHeight="1" x14ac:dyDescent="0.25">
      <c r="B13" s="623" t="s">
        <v>309</v>
      </c>
      <c r="C13" s="623"/>
      <c r="D13" s="623"/>
      <c r="E13" s="623"/>
      <c r="F13" s="623"/>
      <c r="G13" s="623"/>
      <c r="H13" s="623"/>
      <c r="I13" s="623"/>
      <c r="J13" s="623"/>
      <c r="K13" s="623"/>
      <c r="L13" s="623"/>
      <c r="M13" s="623"/>
      <c r="N13" s="623"/>
      <c r="O13" s="623"/>
      <c r="P13" s="623"/>
    </row>
    <row r="15" spans="1:20" ht="17.25" customHeight="1" x14ac:dyDescent="0.25">
      <c r="B15" s="594" t="s">
        <v>130</v>
      </c>
      <c r="C15" s="594"/>
      <c r="D15" s="594"/>
      <c r="E15" s="594"/>
      <c r="F15" s="594"/>
      <c r="G15" s="594"/>
      <c r="H15" s="594"/>
      <c r="I15" s="594"/>
      <c r="J15" s="594"/>
      <c r="K15" s="594"/>
      <c r="L15" s="594"/>
      <c r="M15" s="594"/>
      <c r="N15" s="594"/>
      <c r="O15" s="594"/>
      <c r="P15" s="594"/>
    </row>
    <row r="16" spans="1:20" x14ac:dyDescent="0.25">
      <c r="B16" s="615" t="s">
        <v>249</v>
      </c>
      <c r="C16" s="615"/>
      <c r="D16" s="615"/>
      <c r="E16" s="615"/>
      <c r="F16" s="615"/>
      <c r="G16" s="615"/>
      <c r="H16" s="615"/>
      <c r="I16" s="615"/>
      <c r="J16" s="615"/>
      <c r="K16" s="615"/>
      <c r="L16" s="615"/>
      <c r="M16" s="615"/>
      <c r="N16" s="615"/>
      <c r="O16" s="615"/>
      <c r="P16" s="615"/>
      <c r="Q16" s="615"/>
      <c r="R16" s="615"/>
      <c r="S16" s="615"/>
    </row>
    <row r="17" spans="2:19" x14ac:dyDescent="0.25">
      <c r="B17" s="614" t="s">
        <v>134</v>
      </c>
      <c r="C17" s="614"/>
      <c r="D17" s="614"/>
      <c r="E17" s="614"/>
      <c r="F17" s="614"/>
      <c r="G17" s="614"/>
      <c r="H17" s="614"/>
      <c r="I17" s="614"/>
      <c r="J17" s="614"/>
      <c r="K17" s="614"/>
      <c r="L17" s="614"/>
      <c r="M17" s="614"/>
      <c r="N17" s="614"/>
      <c r="O17" s="614"/>
      <c r="P17" s="614"/>
      <c r="Q17" s="614"/>
      <c r="R17" s="614"/>
      <c r="S17" s="614"/>
    </row>
    <row r="18" spans="2:19" x14ac:dyDescent="0.25">
      <c r="B18" s="614" t="s">
        <v>250</v>
      </c>
      <c r="C18" s="614"/>
      <c r="D18" s="614"/>
      <c r="E18" s="614"/>
      <c r="F18" s="614"/>
      <c r="G18" s="614"/>
      <c r="H18" s="614"/>
      <c r="I18" s="614"/>
      <c r="J18" s="614"/>
      <c r="K18" s="614"/>
      <c r="L18" s="614"/>
      <c r="M18" s="614"/>
      <c r="N18" s="614"/>
      <c r="O18" s="614"/>
      <c r="P18" s="614"/>
      <c r="Q18" s="614"/>
      <c r="R18" s="614"/>
      <c r="S18" s="614"/>
    </row>
    <row r="19" spans="2:19" x14ac:dyDescent="0.25">
      <c r="B19" s="614" t="s">
        <v>360</v>
      </c>
      <c r="C19" s="614"/>
      <c r="D19" s="614"/>
      <c r="E19" s="614"/>
      <c r="F19" s="614"/>
      <c r="G19" s="614"/>
      <c r="H19" s="614"/>
      <c r="I19" s="614"/>
      <c r="J19" s="614"/>
      <c r="K19" s="614"/>
      <c r="L19" s="614"/>
      <c r="M19" s="614"/>
      <c r="N19" s="614"/>
      <c r="O19" s="614"/>
      <c r="P19" s="614"/>
      <c r="Q19" s="614"/>
      <c r="R19" s="614"/>
      <c r="S19" s="614"/>
    </row>
    <row r="20" spans="2:19" x14ac:dyDescent="0.25">
      <c r="B20" s="614" t="s">
        <v>176</v>
      </c>
      <c r="C20" s="614"/>
      <c r="D20" s="614"/>
      <c r="E20" s="614"/>
      <c r="F20" s="614"/>
      <c r="G20" s="614"/>
      <c r="H20" s="614"/>
      <c r="I20" s="614"/>
      <c r="J20" s="614"/>
      <c r="K20" s="614"/>
      <c r="L20" s="614"/>
      <c r="M20" s="614"/>
      <c r="N20" s="614"/>
      <c r="O20" s="614"/>
      <c r="P20" s="614"/>
      <c r="Q20" s="614"/>
      <c r="R20" s="614"/>
      <c r="S20" s="614"/>
    </row>
    <row r="21" spans="2:19" x14ac:dyDescent="0.25">
      <c r="B21" s="614" t="s">
        <v>151</v>
      </c>
      <c r="C21" s="614"/>
      <c r="D21" s="614"/>
      <c r="E21" s="614"/>
      <c r="F21" s="614"/>
      <c r="G21" s="614"/>
      <c r="H21" s="614"/>
      <c r="I21" s="614"/>
      <c r="J21" s="614"/>
      <c r="K21" s="614"/>
      <c r="L21" s="614"/>
      <c r="M21" s="614"/>
      <c r="N21" s="614"/>
      <c r="O21" s="614"/>
      <c r="P21" s="614"/>
      <c r="Q21" s="614"/>
      <c r="R21" s="614"/>
      <c r="S21" s="614"/>
    </row>
    <row r="22" spans="2:19" x14ac:dyDescent="0.25">
      <c r="B22" s="614" t="s">
        <v>359</v>
      </c>
      <c r="C22" s="614"/>
      <c r="D22" s="614"/>
      <c r="E22" s="614"/>
      <c r="F22" s="614"/>
      <c r="G22" s="614"/>
      <c r="H22" s="614"/>
      <c r="I22" s="614"/>
      <c r="J22" s="614"/>
      <c r="K22" s="614"/>
      <c r="L22" s="614"/>
      <c r="M22" s="614"/>
      <c r="N22" s="614"/>
      <c r="O22" s="614"/>
      <c r="P22" s="614"/>
      <c r="Q22" s="614"/>
      <c r="R22" s="614"/>
      <c r="S22" s="614"/>
    </row>
    <row r="23" spans="2:19" x14ac:dyDescent="0.25">
      <c r="B23" s="614" t="s">
        <v>366</v>
      </c>
      <c r="C23" s="614"/>
      <c r="D23" s="614"/>
      <c r="E23" s="614"/>
      <c r="F23" s="614"/>
      <c r="G23" s="614"/>
      <c r="H23" s="614"/>
      <c r="I23" s="614"/>
      <c r="J23" s="614"/>
      <c r="K23" s="614"/>
      <c r="L23" s="614"/>
      <c r="M23" s="614"/>
      <c r="N23" s="614"/>
      <c r="O23" s="614"/>
      <c r="P23" s="614"/>
      <c r="Q23" s="614"/>
      <c r="R23" s="614"/>
      <c r="S23" s="614"/>
    </row>
    <row r="24" spans="2:19" x14ac:dyDescent="0.25">
      <c r="B24" s="614" t="s">
        <v>270</v>
      </c>
      <c r="C24" s="614"/>
      <c r="D24" s="614"/>
      <c r="E24" s="614"/>
      <c r="F24" s="614"/>
      <c r="G24" s="614"/>
      <c r="H24" s="614"/>
      <c r="I24" s="614"/>
      <c r="J24" s="614"/>
      <c r="K24" s="614"/>
      <c r="L24" s="614"/>
      <c r="M24" s="614"/>
      <c r="N24" s="614"/>
      <c r="O24" s="614"/>
      <c r="P24" s="614"/>
      <c r="Q24" s="614"/>
      <c r="R24" s="614"/>
      <c r="S24" s="614"/>
    </row>
    <row r="27" spans="2:19" ht="15" customHeight="1" x14ac:dyDescent="0.25"/>
    <row r="28" spans="2:19" ht="15" customHeight="1" x14ac:dyDescent="0.25"/>
    <row r="29" spans="2:19" ht="15" customHeight="1" x14ac:dyDescent="0.25"/>
    <row r="30" spans="2:19" ht="15" customHeight="1" x14ac:dyDescent="0.25"/>
    <row r="31" spans="2:19" ht="14.45" customHeight="1" x14ac:dyDescent="0.25"/>
    <row r="32" spans="2:19" ht="15" customHeight="1" x14ac:dyDescent="0.25"/>
    <row r="33" ht="15" customHeight="1" x14ac:dyDescent="0.25"/>
    <row r="34" ht="14.4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28">
    <mergeCell ref="B20:S20"/>
    <mergeCell ref="I4:I5"/>
    <mergeCell ref="B22:S22"/>
    <mergeCell ref="B13:P13"/>
    <mergeCell ref="B15:P15"/>
    <mergeCell ref="B16:S16"/>
    <mergeCell ref="B17:S17"/>
    <mergeCell ref="B18:S18"/>
    <mergeCell ref="R4:R5"/>
    <mergeCell ref="S4:S5"/>
    <mergeCell ref="B12:P12"/>
    <mergeCell ref="B21:S21"/>
    <mergeCell ref="B24:S24"/>
    <mergeCell ref="B23:S23"/>
    <mergeCell ref="T4:T5"/>
    <mergeCell ref="B2:T2"/>
    <mergeCell ref="B11:P11"/>
    <mergeCell ref="B4:B5"/>
    <mergeCell ref="C4:C5"/>
    <mergeCell ref="D4:D5"/>
    <mergeCell ref="E4:E5"/>
    <mergeCell ref="F4:F5"/>
    <mergeCell ref="G4:G5"/>
    <mergeCell ref="H4:H5"/>
    <mergeCell ref="J4:M4"/>
    <mergeCell ref="N4:P4"/>
    <mergeCell ref="Q4:Q5"/>
    <mergeCell ref="B19:S19"/>
  </mergeCells>
  <conditionalFormatting sqref="C6:M7">
    <cfRule type="containsBlanks" dxfId="6" priority="2">
      <formula>LEN(TRIM(C6))=0</formula>
    </cfRule>
  </conditionalFormatting>
  <pageMargins left="0.7" right="0.7" top="0.75" bottom="0.75" header="0.3" footer="0.3"/>
  <pageSetup paperSize="9" orientation="landscape" horizontalDpi="2400" verticalDpi="24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F7</xm:sqref>
        </x14:dataValidation>
        <x14:dataValidation type="list" allowBlank="1" showInputMessage="1" showErrorMessage="1" promptTitle="MODE">
          <x14:formula1>
            <xm:f>Menus!$C$2:$C$7</xm:f>
          </x14:formula1>
          <xm:sqref>H6:H7</xm:sqref>
        </x14:dataValidation>
        <x14:dataValidation type="list" allowBlank="1" showInputMessage="1" showErrorMessage="1" promptTitle="ALTERNATIVE FUEL">
          <x14:formula1>
            <xm:f>Menus!$D$2:$D$11</xm:f>
          </x14:formula1>
          <xm:sqref>G6:G7</xm:sqref>
        </x14:dataValidation>
        <x14:dataValidation type="list" allowBlank="1" showInputMessage="1" showErrorMessage="1" promptTitle="MODE">
          <x14:formula1>
            <xm:f>Menus!$L$2:$L$5</xm:f>
          </x14:formula1>
          <xm:sqref>I6:I7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topLeftCell="A10" workbookViewId="0">
      <selection activeCell="L34" sqref="L34"/>
    </sheetView>
  </sheetViews>
  <sheetFormatPr defaultColWidth="8.7109375" defaultRowHeight="15" x14ac:dyDescent="0.25"/>
  <cols>
    <col min="1" max="1" width="2.140625" style="300" customWidth="1"/>
    <col min="2" max="2" width="3.5703125" style="300" customWidth="1"/>
    <col min="3" max="3" width="8.28515625" style="300" customWidth="1"/>
    <col min="4" max="4" width="24.42578125" style="300" customWidth="1"/>
    <col min="5" max="5" width="7.28515625" style="300" customWidth="1"/>
    <col min="6" max="6" width="9.28515625" style="300" customWidth="1"/>
    <col min="7" max="7" width="6.42578125" style="300" customWidth="1"/>
    <col min="8" max="8" width="5.42578125" style="300" customWidth="1"/>
    <col min="9" max="9" width="4.7109375" style="300" customWidth="1"/>
    <col min="10" max="10" width="4.42578125" style="300" customWidth="1"/>
    <col min="11" max="11" width="4.140625" style="300" customWidth="1"/>
    <col min="12" max="12" width="3.85546875" style="300" customWidth="1"/>
    <col min="13" max="13" width="5" style="300" customWidth="1"/>
    <col min="14" max="14" width="4.28515625" style="300" customWidth="1"/>
    <col min="15" max="15" width="8.5703125" style="300" customWidth="1"/>
    <col min="16" max="17" width="5.140625" style="300" customWidth="1"/>
    <col min="18" max="18" width="14.28515625" style="300" customWidth="1"/>
    <col min="19" max="16384" width="8.7109375" style="300"/>
  </cols>
  <sheetData>
    <row r="1" spans="2:19" ht="15.75" thickBot="1" x14ac:dyDescent="0.3">
      <c r="B1" s="300" t="s">
        <v>107</v>
      </c>
    </row>
    <row r="2" spans="2:19" ht="16.5" thickBot="1" x14ac:dyDescent="0.3">
      <c r="B2" s="575" t="s">
        <v>15</v>
      </c>
      <c r="C2" s="576"/>
      <c r="D2" s="576"/>
      <c r="E2" s="576"/>
      <c r="F2" s="576"/>
      <c r="G2" s="576"/>
      <c r="H2" s="576"/>
      <c r="I2" s="576"/>
      <c r="J2" s="576"/>
      <c r="K2" s="576"/>
      <c r="L2" s="576"/>
      <c r="M2" s="576"/>
      <c r="N2" s="576"/>
      <c r="O2" s="576"/>
      <c r="P2" s="576"/>
      <c r="Q2" s="576"/>
      <c r="R2" s="577"/>
    </row>
    <row r="3" spans="2:19" ht="15.75" thickBot="1" x14ac:dyDescent="0.3">
      <c r="B3" s="613"/>
      <c r="C3" s="613"/>
      <c r="D3" s="613"/>
      <c r="E3" s="613"/>
      <c r="F3" s="613"/>
      <c r="G3" s="613"/>
      <c r="H3" s="613"/>
      <c r="I3" s="613"/>
      <c r="J3" s="613"/>
      <c r="K3" s="613"/>
      <c r="L3" s="613"/>
      <c r="M3" s="613"/>
      <c r="N3" s="613"/>
      <c r="O3" s="613"/>
      <c r="P3" s="613"/>
      <c r="Q3" s="613"/>
    </row>
    <row r="4" spans="2:19" ht="32.25" customHeight="1" thickBot="1" x14ac:dyDescent="0.3">
      <c r="B4" s="587" t="s">
        <v>108</v>
      </c>
      <c r="C4" s="582" t="s">
        <v>24</v>
      </c>
      <c r="D4" s="582" t="s">
        <v>85</v>
      </c>
      <c r="E4" s="582" t="s">
        <v>162</v>
      </c>
      <c r="F4" s="580" t="s">
        <v>101</v>
      </c>
      <c r="G4" s="618" t="s">
        <v>6</v>
      </c>
      <c r="H4" s="597" t="s">
        <v>483</v>
      </c>
      <c r="I4" s="598"/>
      <c r="J4" s="598"/>
      <c r="K4" s="599"/>
      <c r="L4" s="600" t="s">
        <v>166</v>
      </c>
      <c r="M4" s="601"/>
      <c r="N4" s="601"/>
      <c r="O4" s="628" t="s">
        <v>484</v>
      </c>
      <c r="P4" s="624" t="s">
        <v>1</v>
      </c>
      <c r="Q4" s="626" t="s">
        <v>149</v>
      </c>
      <c r="R4" s="580" t="s">
        <v>104</v>
      </c>
    </row>
    <row r="5" spans="2:19" ht="33" customHeight="1" thickBot="1" x14ac:dyDescent="0.3">
      <c r="B5" s="604"/>
      <c r="C5" s="583"/>
      <c r="D5" s="616"/>
      <c r="E5" s="616"/>
      <c r="F5" s="581"/>
      <c r="G5" s="619"/>
      <c r="H5" s="548">
        <v>2016</v>
      </c>
      <c r="I5" s="549">
        <v>2017</v>
      </c>
      <c r="J5" s="549">
        <v>2018</v>
      </c>
      <c r="K5" s="550">
        <v>2019</v>
      </c>
      <c r="L5" s="569">
        <v>2020</v>
      </c>
      <c r="M5" s="557" t="s">
        <v>89</v>
      </c>
      <c r="N5" s="570" t="s">
        <v>90</v>
      </c>
      <c r="O5" s="629"/>
      <c r="P5" s="630"/>
      <c r="Q5" s="631"/>
      <c r="R5" s="581"/>
    </row>
    <row r="6" spans="2:19" ht="195.75" customHeight="1" thickBot="1" x14ac:dyDescent="0.3">
      <c r="B6" s="489">
        <v>1</v>
      </c>
      <c r="C6" s="485" t="s">
        <v>451</v>
      </c>
      <c r="D6" s="485" t="s">
        <v>452</v>
      </c>
      <c r="E6" s="485" t="s">
        <v>357</v>
      </c>
      <c r="F6" s="485" t="s">
        <v>357</v>
      </c>
      <c r="G6" s="559" t="s">
        <v>11</v>
      </c>
      <c r="H6" s="560"/>
      <c r="I6" s="485"/>
      <c r="J6" s="485"/>
      <c r="K6" s="559"/>
      <c r="L6" s="561"/>
      <c r="M6" s="497"/>
      <c r="N6" s="498"/>
      <c r="O6" s="562" t="s">
        <v>174</v>
      </c>
      <c r="P6" s="498">
        <v>2018</v>
      </c>
      <c r="Q6" s="498" t="s">
        <v>473</v>
      </c>
      <c r="R6" s="499" t="s">
        <v>467</v>
      </c>
      <c r="S6" s="1"/>
    </row>
    <row r="7" spans="2:19" ht="84" customHeight="1" thickBot="1" x14ac:dyDescent="0.3">
      <c r="B7" s="500">
        <v>2</v>
      </c>
      <c r="C7" s="485" t="s">
        <v>453</v>
      </c>
      <c r="D7" s="501" t="s">
        <v>460</v>
      </c>
      <c r="E7" s="501" t="s">
        <v>163</v>
      </c>
      <c r="F7" s="501" t="s">
        <v>88</v>
      </c>
      <c r="G7" s="520" t="s">
        <v>11</v>
      </c>
      <c r="H7" s="563"/>
      <c r="I7" s="501"/>
      <c r="J7" s="501"/>
      <c r="K7" s="520"/>
      <c r="L7" s="563"/>
      <c r="M7" s="501"/>
      <c r="N7" s="502"/>
      <c r="O7" s="562" t="s">
        <v>174</v>
      </c>
      <c r="P7" s="498">
        <v>2018</v>
      </c>
      <c r="Q7" s="498" t="s">
        <v>473</v>
      </c>
      <c r="R7" s="507"/>
    </row>
    <row r="8" spans="2:19" ht="102.75" customHeight="1" thickBot="1" x14ac:dyDescent="0.3">
      <c r="B8" s="500">
        <v>3</v>
      </c>
      <c r="C8" s="485" t="s">
        <v>454</v>
      </c>
      <c r="D8" s="501" t="s">
        <v>461</v>
      </c>
      <c r="E8" s="501" t="s">
        <v>164</v>
      </c>
      <c r="F8" s="501" t="s">
        <v>88</v>
      </c>
      <c r="G8" s="520" t="s">
        <v>357</v>
      </c>
      <c r="H8" s="563"/>
      <c r="I8" s="501"/>
      <c r="J8" s="501"/>
      <c r="K8" s="520"/>
      <c r="L8" s="563"/>
      <c r="M8" s="501"/>
      <c r="N8" s="502"/>
      <c r="O8" s="562"/>
      <c r="P8" s="498">
        <v>2018</v>
      </c>
      <c r="Q8" s="498" t="s">
        <v>473</v>
      </c>
      <c r="R8" s="507" t="s">
        <v>468</v>
      </c>
    </row>
    <row r="9" spans="2:19" ht="84.75" thickBot="1" x14ac:dyDescent="0.3">
      <c r="B9" s="500">
        <v>4</v>
      </c>
      <c r="C9" s="485" t="s">
        <v>455</v>
      </c>
      <c r="D9" s="501" t="s">
        <v>462</v>
      </c>
      <c r="E9" s="501" t="s">
        <v>172</v>
      </c>
      <c r="F9" s="501" t="s">
        <v>357</v>
      </c>
      <c r="G9" s="520" t="s">
        <v>11</v>
      </c>
      <c r="H9" s="563"/>
      <c r="I9" s="501"/>
      <c r="J9" s="501"/>
      <c r="K9" s="520"/>
      <c r="L9" s="563"/>
      <c r="M9" s="501"/>
      <c r="N9" s="502"/>
      <c r="O9" s="562"/>
      <c r="P9" s="498">
        <v>2018</v>
      </c>
      <c r="Q9" s="498" t="s">
        <v>473</v>
      </c>
      <c r="R9" s="507" t="s">
        <v>469</v>
      </c>
    </row>
    <row r="10" spans="2:19" ht="62.25" customHeight="1" thickBot="1" x14ac:dyDescent="0.3">
      <c r="B10" s="500">
        <v>5</v>
      </c>
      <c r="C10" s="485" t="s">
        <v>456</v>
      </c>
      <c r="D10" s="501" t="s">
        <v>463</v>
      </c>
      <c r="E10" s="501" t="s">
        <v>163</v>
      </c>
      <c r="F10" s="501" t="s">
        <v>357</v>
      </c>
      <c r="G10" s="520" t="s">
        <v>357</v>
      </c>
      <c r="H10" s="563"/>
      <c r="I10" s="501"/>
      <c r="J10" s="501"/>
      <c r="K10" s="520"/>
      <c r="L10" s="563"/>
      <c r="M10" s="501"/>
      <c r="N10" s="502"/>
      <c r="O10" s="562"/>
      <c r="P10" s="498">
        <v>2018</v>
      </c>
      <c r="Q10" s="498" t="s">
        <v>473</v>
      </c>
      <c r="R10" s="507" t="s">
        <v>470</v>
      </c>
    </row>
    <row r="11" spans="2:19" ht="164.25" customHeight="1" thickBot="1" x14ac:dyDescent="0.3">
      <c r="B11" s="500">
        <v>6</v>
      </c>
      <c r="C11" s="485" t="s">
        <v>457</v>
      </c>
      <c r="D11" s="501" t="s">
        <v>464</v>
      </c>
      <c r="E11" s="501" t="s">
        <v>164</v>
      </c>
      <c r="F11" s="501" t="s">
        <v>357</v>
      </c>
      <c r="G11" s="520" t="s">
        <v>11</v>
      </c>
      <c r="H11" s="563"/>
      <c r="I11" s="501"/>
      <c r="J11" s="501"/>
      <c r="K11" s="520"/>
      <c r="L11" s="563"/>
      <c r="M11" s="501"/>
      <c r="N11" s="502"/>
      <c r="O11" s="562"/>
      <c r="P11" s="498">
        <v>2018</v>
      </c>
      <c r="Q11" s="498" t="s">
        <v>473</v>
      </c>
      <c r="R11" s="507" t="s">
        <v>469</v>
      </c>
    </row>
    <row r="12" spans="2:19" ht="89.25" customHeight="1" thickBot="1" x14ac:dyDescent="0.3">
      <c r="B12" s="500">
        <v>7</v>
      </c>
      <c r="C12" s="485" t="s">
        <v>458</v>
      </c>
      <c r="D12" s="501" t="s">
        <v>465</v>
      </c>
      <c r="E12" s="501" t="s">
        <v>357</v>
      </c>
      <c r="F12" s="501" t="s">
        <v>357</v>
      </c>
      <c r="G12" s="520" t="s">
        <v>11</v>
      </c>
      <c r="H12" s="563"/>
      <c r="I12" s="501"/>
      <c r="J12" s="501"/>
      <c r="K12" s="520"/>
      <c r="L12" s="563"/>
      <c r="M12" s="501"/>
      <c r="N12" s="502"/>
      <c r="O12" s="562"/>
      <c r="P12" s="498">
        <v>2018</v>
      </c>
      <c r="Q12" s="498" t="s">
        <v>473</v>
      </c>
      <c r="R12" s="507" t="s">
        <v>471</v>
      </c>
    </row>
    <row r="13" spans="2:19" ht="127.5" customHeight="1" thickBot="1" x14ac:dyDescent="0.3">
      <c r="B13" s="564">
        <v>8</v>
      </c>
      <c r="C13" s="485" t="s">
        <v>459</v>
      </c>
      <c r="D13" s="514" t="s">
        <v>466</v>
      </c>
      <c r="E13" s="514" t="s">
        <v>164</v>
      </c>
      <c r="F13" s="514" t="s">
        <v>357</v>
      </c>
      <c r="G13" s="565" t="s">
        <v>11</v>
      </c>
      <c r="H13" s="566"/>
      <c r="I13" s="514"/>
      <c r="J13" s="514"/>
      <c r="K13" s="565"/>
      <c r="L13" s="566"/>
      <c r="M13" s="514"/>
      <c r="N13" s="515"/>
      <c r="O13" s="567"/>
      <c r="P13" s="498">
        <v>2018</v>
      </c>
      <c r="Q13" s="498" t="s">
        <v>473</v>
      </c>
      <c r="R13" s="568" t="s">
        <v>472</v>
      </c>
    </row>
    <row r="16" spans="2:19" x14ac:dyDescent="0.25">
      <c r="B16" s="606" t="s">
        <v>104</v>
      </c>
      <c r="C16" s="606"/>
      <c r="D16" s="606"/>
      <c r="E16" s="606"/>
      <c r="F16" s="606"/>
      <c r="G16" s="606"/>
      <c r="H16" s="606"/>
      <c r="I16" s="606"/>
      <c r="J16" s="606"/>
      <c r="K16" s="606"/>
      <c r="L16" s="606"/>
      <c r="M16" s="606"/>
      <c r="N16" s="606"/>
      <c r="O16" s="606"/>
      <c r="P16" s="606"/>
      <c r="Q16" s="606"/>
    </row>
    <row r="17" spans="2:17" x14ac:dyDescent="0.25">
      <c r="B17" s="614" t="s">
        <v>118</v>
      </c>
      <c r="C17" s="614"/>
      <c r="D17" s="614"/>
      <c r="E17" s="614"/>
      <c r="F17" s="614"/>
      <c r="G17" s="614"/>
      <c r="H17" s="614"/>
      <c r="I17" s="614"/>
      <c r="J17" s="614"/>
      <c r="K17" s="614"/>
      <c r="L17" s="614"/>
      <c r="M17" s="614"/>
      <c r="N17" s="614"/>
      <c r="O17" s="614"/>
      <c r="P17" s="614"/>
      <c r="Q17" s="614"/>
    </row>
    <row r="18" spans="2:17" x14ac:dyDescent="0.25">
      <c r="B18" s="614" t="s">
        <v>131</v>
      </c>
      <c r="C18" s="614"/>
      <c r="D18" s="614"/>
      <c r="E18" s="614"/>
      <c r="F18" s="614"/>
      <c r="G18" s="614"/>
      <c r="H18" s="614"/>
      <c r="I18" s="614"/>
      <c r="J18" s="614"/>
      <c r="K18" s="614"/>
      <c r="L18" s="614"/>
      <c r="M18" s="614"/>
      <c r="N18" s="614"/>
      <c r="O18" s="614"/>
      <c r="P18" s="614"/>
      <c r="Q18" s="614"/>
    </row>
    <row r="20" spans="2:17" ht="17.25" customHeight="1" x14ac:dyDescent="0.25">
      <c r="B20" s="324" t="s">
        <v>485</v>
      </c>
      <c r="C20" s="324"/>
    </row>
    <row r="21" spans="2:17" x14ac:dyDescent="0.25">
      <c r="B21" s="615" t="s">
        <v>249</v>
      </c>
      <c r="C21" s="615"/>
      <c r="D21" s="615"/>
      <c r="E21" s="615"/>
      <c r="F21" s="615"/>
      <c r="G21" s="615"/>
      <c r="H21" s="615"/>
      <c r="I21" s="615"/>
      <c r="J21" s="615"/>
      <c r="K21" s="615"/>
      <c r="L21" s="615"/>
      <c r="M21" s="615"/>
      <c r="N21" s="615"/>
      <c r="O21" s="615"/>
      <c r="P21" s="615"/>
      <c r="Q21" s="615"/>
    </row>
    <row r="22" spans="2:17" x14ac:dyDescent="0.25">
      <c r="B22" s="614" t="s">
        <v>134</v>
      </c>
      <c r="C22" s="614"/>
      <c r="D22" s="614"/>
      <c r="E22" s="614"/>
      <c r="F22" s="614"/>
      <c r="G22" s="614"/>
      <c r="H22" s="614"/>
      <c r="I22" s="614"/>
      <c r="J22" s="614"/>
      <c r="K22" s="614"/>
      <c r="L22" s="614"/>
      <c r="M22" s="614"/>
      <c r="N22" s="614"/>
      <c r="O22" s="614"/>
      <c r="P22" s="614"/>
      <c r="Q22" s="614"/>
    </row>
    <row r="23" spans="2:17" x14ac:dyDescent="0.25">
      <c r="B23" s="614" t="s">
        <v>250</v>
      </c>
      <c r="C23" s="614"/>
      <c r="D23" s="614"/>
      <c r="E23" s="614"/>
      <c r="F23" s="614"/>
      <c r="G23" s="614"/>
      <c r="H23" s="614"/>
      <c r="I23" s="614"/>
      <c r="J23" s="614"/>
      <c r="K23" s="614"/>
      <c r="L23" s="614"/>
      <c r="M23" s="614"/>
      <c r="N23" s="614"/>
      <c r="O23" s="614"/>
      <c r="P23" s="614"/>
      <c r="Q23" s="614"/>
    </row>
    <row r="24" spans="2:17" x14ac:dyDescent="0.25">
      <c r="B24" s="614" t="s">
        <v>251</v>
      </c>
      <c r="C24" s="614"/>
      <c r="D24" s="614"/>
      <c r="E24" s="614"/>
      <c r="F24" s="614"/>
      <c r="G24" s="614"/>
      <c r="H24" s="614"/>
      <c r="I24" s="614"/>
      <c r="J24" s="614"/>
      <c r="K24" s="614"/>
      <c r="L24" s="614"/>
      <c r="M24" s="614"/>
      <c r="N24" s="614"/>
      <c r="O24" s="614"/>
      <c r="P24" s="614"/>
      <c r="Q24" s="614"/>
    </row>
    <row r="25" spans="2:17" x14ac:dyDescent="0.25">
      <c r="B25" s="614" t="s">
        <v>176</v>
      </c>
      <c r="C25" s="614"/>
      <c r="D25" s="614"/>
      <c r="E25" s="614"/>
      <c r="F25" s="614"/>
      <c r="G25" s="614"/>
      <c r="H25" s="614"/>
      <c r="I25" s="614"/>
      <c r="J25" s="614"/>
      <c r="K25" s="614"/>
      <c r="L25" s="614"/>
      <c r="M25" s="614"/>
      <c r="N25" s="614"/>
      <c r="O25" s="614"/>
      <c r="P25" s="614"/>
      <c r="Q25" s="614"/>
    </row>
    <row r="26" spans="2:17" x14ac:dyDescent="0.25">
      <c r="B26" s="300" t="s">
        <v>359</v>
      </c>
    </row>
    <row r="27" spans="2:17" x14ac:dyDescent="0.25">
      <c r="B27" s="614" t="s">
        <v>366</v>
      </c>
      <c r="C27" s="614"/>
      <c r="D27" s="614"/>
      <c r="E27" s="614"/>
      <c r="F27" s="614"/>
      <c r="G27" s="614"/>
      <c r="H27" s="614"/>
      <c r="I27" s="614"/>
      <c r="J27" s="614"/>
      <c r="K27" s="614"/>
      <c r="L27" s="614"/>
      <c r="M27" s="614"/>
      <c r="N27" s="614"/>
      <c r="O27" s="614"/>
      <c r="P27" s="614"/>
      <c r="Q27" s="614"/>
    </row>
    <row r="28" spans="2:17" x14ac:dyDescent="0.25">
      <c r="B28" s="614" t="s">
        <v>270</v>
      </c>
      <c r="C28" s="614"/>
      <c r="D28" s="614"/>
      <c r="E28" s="614"/>
      <c r="F28" s="614"/>
      <c r="G28" s="614"/>
      <c r="H28" s="614"/>
      <c r="I28" s="614"/>
      <c r="J28" s="614"/>
      <c r="K28" s="614"/>
      <c r="L28" s="614"/>
      <c r="M28" s="614"/>
      <c r="N28" s="614"/>
      <c r="O28" s="614"/>
      <c r="P28" s="614"/>
      <c r="Q28" s="614"/>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5" priority="2">
      <formula>LEN(TRIM(B6))=0</formula>
    </cfRule>
    <cfRule type="containsBlanks" dxfId="4" priority="5">
      <formula>LEN(TRIM(B6))=0</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
  <sheetViews>
    <sheetView topLeftCell="A61" zoomScale="80" zoomScaleNormal="80" zoomScalePageLayoutView="160" workbookViewId="0">
      <selection activeCell="K36" sqref="K36"/>
    </sheetView>
  </sheetViews>
  <sheetFormatPr defaultColWidth="8.7109375" defaultRowHeight="15" x14ac:dyDescent="0.25"/>
  <cols>
    <col min="1" max="1" width="1" style="300" customWidth="1"/>
    <col min="2" max="2" width="14.140625" style="300" customWidth="1"/>
    <col min="3" max="3" width="31.28515625" style="300" customWidth="1"/>
    <col min="4" max="9" width="14" style="300" customWidth="1"/>
    <col min="10" max="10" width="4" style="300" customWidth="1"/>
    <col min="11" max="11" width="106.28515625" style="300" customWidth="1"/>
    <col min="12" max="16384" width="8.7109375" style="300"/>
  </cols>
  <sheetData>
    <row r="1" spans="2:11" ht="15.75" thickBot="1" x14ac:dyDescent="0.3">
      <c r="C1" s="300" t="s">
        <v>127</v>
      </c>
    </row>
    <row r="2" spans="2:11" ht="16.5" thickBot="1" x14ac:dyDescent="0.3">
      <c r="B2" s="659" t="s">
        <v>241</v>
      </c>
      <c r="C2" s="660"/>
      <c r="D2" s="660"/>
      <c r="E2" s="660"/>
      <c r="F2" s="660"/>
      <c r="G2" s="660"/>
      <c r="H2" s="660"/>
      <c r="I2" s="661"/>
      <c r="J2" s="325"/>
      <c r="K2" s="326" t="s">
        <v>130</v>
      </c>
    </row>
    <row r="3" spans="2:11" ht="15.75" customHeight="1" thickBot="1" x14ac:dyDescent="0.3">
      <c r="C3" s="612"/>
      <c r="D3" s="613"/>
      <c r="E3" s="613"/>
      <c r="F3" s="613"/>
      <c r="G3" s="613"/>
      <c r="H3" s="613"/>
      <c r="I3" s="613"/>
      <c r="K3" s="623" t="s">
        <v>271</v>
      </c>
    </row>
    <row r="4" spans="2:11" ht="30.75" customHeight="1" thickBot="1" x14ac:dyDescent="0.3">
      <c r="B4" s="670" t="s">
        <v>6</v>
      </c>
      <c r="C4" s="668" t="s">
        <v>76</v>
      </c>
      <c r="D4" s="680" t="s">
        <v>189</v>
      </c>
      <c r="E4" s="681"/>
      <c r="F4" s="682"/>
      <c r="G4" s="677" t="s">
        <v>398</v>
      </c>
      <c r="H4" s="678"/>
      <c r="I4" s="679"/>
      <c r="J4" s="11"/>
      <c r="K4" s="623"/>
    </row>
    <row r="5" spans="2:11" ht="18.75" customHeight="1" thickBot="1" x14ac:dyDescent="0.3">
      <c r="B5" s="671"/>
      <c r="C5" s="669"/>
      <c r="D5" s="106">
        <v>2016</v>
      </c>
      <c r="E5" s="107">
        <v>2017</v>
      </c>
      <c r="F5" s="108">
        <v>2018</v>
      </c>
      <c r="G5" s="316">
        <v>2020</v>
      </c>
      <c r="H5" s="105">
        <v>2025</v>
      </c>
      <c r="I5" s="105">
        <v>2030</v>
      </c>
      <c r="K5" s="623"/>
    </row>
    <row r="6" spans="2:11" ht="20.100000000000001" customHeight="1" thickBot="1" x14ac:dyDescent="0.3">
      <c r="B6" s="327"/>
      <c r="C6" s="683" t="s">
        <v>17</v>
      </c>
      <c r="D6" s="684"/>
      <c r="E6" s="684"/>
      <c r="F6" s="684"/>
      <c r="G6" s="684"/>
      <c r="H6" s="684"/>
      <c r="I6" s="685"/>
      <c r="J6" s="328"/>
      <c r="K6" s="623"/>
    </row>
    <row r="7" spans="2:11" ht="21" customHeight="1" thickBot="1" x14ac:dyDescent="0.3">
      <c r="B7" s="637" t="s">
        <v>11</v>
      </c>
      <c r="C7" s="329" t="s">
        <v>193</v>
      </c>
      <c r="D7" s="330">
        <f t="shared" ref="D7:I7" si="0">D8+D9</f>
        <v>6481</v>
      </c>
      <c r="E7" s="331">
        <f t="shared" si="0"/>
        <v>10618</v>
      </c>
      <c r="F7" s="331">
        <f t="shared" si="0"/>
        <v>18174</v>
      </c>
      <c r="G7" s="331">
        <f t="shared" si="0"/>
        <v>21074</v>
      </c>
      <c r="H7" s="331">
        <f t="shared" si="0"/>
        <v>31611</v>
      </c>
      <c r="I7" s="332">
        <f t="shared" si="0"/>
        <v>42148</v>
      </c>
      <c r="J7" s="328"/>
      <c r="K7" s="1" t="s">
        <v>389</v>
      </c>
    </row>
    <row r="8" spans="2:11" ht="18" customHeight="1" x14ac:dyDescent="0.25">
      <c r="B8" s="649"/>
      <c r="C8" s="333" t="s">
        <v>373</v>
      </c>
      <c r="D8" s="334">
        <v>58</v>
      </c>
      <c r="E8" s="335">
        <v>81</v>
      </c>
      <c r="F8" s="335">
        <v>107</v>
      </c>
      <c r="G8" s="335"/>
      <c r="H8" s="335"/>
      <c r="I8" s="336"/>
      <c r="J8" s="328"/>
      <c r="K8" s="1"/>
    </row>
    <row r="9" spans="2:11" ht="18" customHeight="1" x14ac:dyDescent="0.25">
      <c r="B9" s="649"/>
      <c r="C9" s="337" t="s">
        <v>374</v>
      </c>
      <c r="D9" s="334">
        <f>D10+D13+D16+D19</f>
        <v>6423</v>
      </c>
      <c r="E9" s="334">
        <f>E10+E13+E16+E19</f>
        <v>10537</v>
      </c>
      <c r="F9" s="334">
        <f>F10+F13+F16+F19</f>
        <v>18067</v>
      </c>
      <c r="G9" s="334">
        <v>21074</v>
      </c>
      <c r="H9" s="334">
        <v>31611</v>
      </c>
      <c r="I9" s="338">
        <v>42148</v>
      </c>
      <c r="J9" s="328"/>
      <c r="K9" s="1"/>
    </row>
    <row r="10" spans="2:11" ht="15.6" customHeight="1" x14ac:dyDescent="0.25">
      <c r="B10" s="649"/>
      <c r="C10" s="339" t="s">
        <v>192</v>
      </c>
      <c r="D10" s="340">
        <f t="shared" ref="D10:I10" si="1">SUM(D11:D12)</f>
        <v>6393</v>
      </c>
      <c r="E10" s="341">
        <f t="shared" si="1"/>
        <v>10487</v>
      </c>
      <c r="F10" s="341">
        <f t="shared" si="1"/>
        <v>17352</v>
      </c>
      <c r="G10" s="341">
        <f t="shared" si="1"/>
        <v>0</v>
      </c>
      <c r="H10" s="341">
        <f t="shared" si="1"/>
        <v>0</v>
      </c>
      <c r="I10" s="342">
        <f t="shared" si="1"/>
        <v>0</v>
      </c>
    </row>
    <row r="11" spans="2:11" x14ac:dyDescent="0.25">
      <c r="B11" s="649"/>
      <c r="C11" s="343" t="s">
        <v>195</v>
      </c>
      <c r="D11" s="344">
        <v>237</v>
      </c>
      <c r="E11" s="345">
        <v>878</v>
      </c>
      <c r="F11" s="345">
        <v>1802</v>
      </c>
      <c r="G11" s="346"/>
      <c r="H11" s="346"/>
      <c r="I11" s="347"/>
    </row>
    <row r="12" spans="2:11" x14ac:dyDescent="0.25">
      <c r="B12" s="649"/>
      <c r="C12" s="343" t="s">
        <v>196</v>
      </c>
      <c r="D12" s="344">
        <v>6156</v>
      </c>
      <c r="E12" s="345">
        <v>9609</v>
      </c>
      <c r="F12" s="345">
        <v>15550</v>
      </c>
      <c r="G12" s="346"/>
      <c r="H12" s="346"/>
      <c r="I12" s="347"/>
      <c r="K12" s="300" t="s">
        <v>226</v>
      </c>
    </row>
    <row r="13" spans="2:11" ht="15" customHeight="1" x14ac:dyDescent="0.25">
      <c r="B13" s="649"/>
      <c r="C13" s="348" t="s">
        <v>194</v>
      </c>
      <c r="D13" s="349">
        <f t="shared" ref="D13:I13" si="2">D14+D15</f>
        <v>25</v>
      </c>
      <c r="E13" s="350">
        <f t="shared" si="2"/>
        <v>44</v>
      </c>
      <c r="F13" s="350">
        <f t="shared" si="2"/>
        <v>71</v>
      </c>
      <c r="G13" s="350">
        <f t="shared" si="2"/>
        <v>0</v>
      </c>
      <c r="H13" s="350">
        <f t="shared" si="2"/>
        <v>0</v>
      </c>
      <c r="I13" s="351">
        <f t="shared" si="2"/>
        <v>0</v>
      </c>
      <c r="K13" s="1" t="s">
        <v>227</v>
      </c>
    </row>
    <row r="14" spans="2:11" ht="15" customHeight="1" x14ac:dyDescent="0.25">
      <c r="B14" s="649"/>
      <c r="C14" s="343" t="s">
        <v>195</v>
      </c>
      <c r="D14" s="352">
        <v>22</v>
      </c>
      <c r="E14" s="353">
        <v>41</v>
      </c>
      <c r="F14" s="353">
        <v>68</v>
      </c>
      <c r="G14" s="346"/>
      <c r="H14" s="346"/>
      <c r="I14" s="347"/>
    </row>
    <row r="15" spans="2:11" ht="15" customHeight="1" x14ac:dyDescent="0.25">
      <c r="B15" s="649"/>
      <c r="C15" s="343" t="s">
        <v>196</v>
      </c>
      <c r="D15" s="352">
        <v>3</v>
      </c>
      <c r="E15" s="353">
        <v>3</v>
      </c>
      <c r="F15" s="353">
        <v>3</v>
      </c>
      <c r="G15" s="346"/>
      <c r="H15" s="346"/>
      <c r="I15" s="347"/>
      <c r="K15" s="300" t="s">
        <v>226</v>
      </c>
    </row>
    <row r="16" spans="2:11" ht="15" customHeight="1" x14ac:dyDescent="0.25">
      <c r="B16" s="649"/>
      <c r="C16" s="348" t="s">
        <v>198</v>
      </c>
      <c r="D16" s="349">
        <f t="shared" ref="D16:I16" si="3">D17+D18</f>
        <v>1</v>
      </c>
      <c r="E16" s="350">
        <f t="shared" si="3"/>
        <v>2</v>
      </c>
      <c r="F16" s="350">
        <f t="shared" si="3"/>
        <v>5</v>
      </c>
      <c r="G16" s="350">
        <f t="shared" si="3"/>
        <v>0</v>
      </c>
      <c r="H16" s="350">
        <f t="shared" si="3"/>
        <v>0</v>
      </c>
      <c r="I16" s="351">
        <f t="shared" si="3"/>
        <v>0</v>
      </c>
      <c r="K16" s="300" t="s">
        <v>310</v>
      </c>
    </row>
    <row r="17" spans="2:11" ht="15" customHeight="1" x14ac:dyDescent="0.25">
      <c r="B17" s="649"/>
      <c r="C17" s="343" t="s">
        <v>195</v>
      </c>
      <c r="D17" s="352">
        <v>0</v>
      </c>
      <c r="E17" s="353">
        <v>0</v>
      </c>
      <c r="F17" s="350">
        <v>0</v>
      </c>
      <c r="G17" s="346"/>
      <c r="H17" s="346"/>
      <c r="I17" s="347"/>
    </row>
    <row r="18" spans="2:11" ht="15" customHeight="1" x14ac:dyDescent="0.25">
      <c r="B18" s="649"/>
      <c r="C18" s="343" t="s">
        <v>196</v>
      </c>
      <c r="D18" s="352">
        <v>1</v>
      </c>
      <c r="E18" s="353">
        <v>2</v>
      </c>
      <c r="F18" s="350">
        <v>5</v>
      </c>
      <c r="G18" s="346"/>
      <c r="H18" s="346"/>
      <c r="I18" s="347"/>
      <c r="K18" s="300" t="s">
        <v>226</v>
      </c>
    </row>
    <row r="19" spans="2:11" ht="15.75" customHeight="1" x14ac:dyDescent="0.25">
      <c r="B19" s="649"/>
      <c r="C19" s="354" t="s">
        <v>197</v>
      </c>
      <c r="D19" s="355">
        <f t="shared" ref="D19:I19" si="4">D20+D21</f>
        <v>4</v>
      </c>
      <c r="E19" s="356">
        <f t="shared" si="4"/>
        <v>4</v>
      </c>
      <c r="F19" s="350">
        <f t="shared" si="4"/>
        <v>639</v>
      </c>
      <c r="G19" s="356">
        <f t="shared" si="4"/>
        <v>0</v>
      </c>
      <c r="H19" s="356">
        <f t="shared" si="4"/>
        <v>0</v>
      </c>
      <c r="I19" s="357">
        <f t="shared" si="4"/>
        <v>0</v>
      </c>
    </row>
    <row r="20" spans="2:11" ht="15.75" customHeight="1" x14ac:dyDescent="0.25">
      <c r="B20" s="649"/>
      <c r="C20" s="343" t="s">
        <v>195</v>
      </c>
      <c r="D20" s="344">
        <v>3</v>
      </c>
      <c r="E20" s="345">
        <v>3</v>
      </c>
      <c r="F20" s="345">
        <v>638</v>
      </c>
      <c r="G20" s="345"/>
      <c r="H20" s="345"/>
      <c r="I20" s="358"/>
    </row>
    <row r="21" spans="2:11" ht="15.75" customHeight="1" thickBot="1" x14ac:dyDescent="0.3">
      <c r="B21" s="649"/>
      <c r="C21" s="359" t="s">
        <v>196</v>
      </c>
      <c r="D21" s="360">
        <v>1</v>
      </c>
      <c r="E21" s="361">
        <v>1</v>
      </c>
      <c r="F21" s="361">
        <v>1</v>
      </c>
      <c r="G21" s="361"/>
      <c r="H21" s="361"/>
      <c r="I21" s="362"/>
      <c r="K21" s="300" t="s">
        <v>226</v>
      </c>
    </row>
    <row r="22" spans="2:11" ht="15.75" customHeight="1" x14ac:dyDescent="0.25">
      <c r="B22" s="650" t="s">
        <v>12</v>
      </c>
      <c r="C22" s="363" t="s">
        <v>177</v>
      </c>
      <c r="D22" s="364">
        <v>0</v>
      </c>
      <c r="E22" s="365">
        <v>0</v>
      </c>
      <c r="F22" s="365">
        <v>0</v>
      </c>
      <c r="G22" s="365">
        <v>0</v>
      </c>
      <c r="H22" s="365">
        <v>0</v>
      </c>
      <c r="I22" s="366">
        <v>0</v>
      </c>
      <c r="K22" s="1"/>
    </row>
    <row r="23" spans="2:11" ht="15.75" customHeight="1" thickBot="1" x14ac:dyDescent="0.3">
      <c r="B23" s="651"/>
      <c r="C23" s="367" t="s">
        <v>178</v>
      </c>
      <c r="D23" s="368">
        <v>0</v>
      </c>
      <c r="E23" s="361">
        <v>0</v>
      </c>
      <c r="F23" s="361">
        <v>0</v>
      </c>
      <c r="G23" s="361">
        <v>0</v>
      </c>
      <c r="H23" s="361">
        <v>0</v>
      </c>
      <c r="I23" s="362">
        <v>0</v>
      </c>
      <c r="K23" s="1"/>
    </row>
    <row r="24" spans="2:11" ht="15.75" customHeight="1" thickBot="1" x14ac:dyDescent="0.3">
      <c r="B24" s="369" t="s">
        <v>13</v>
      </c>
      <c r="C24" s="370" t="s">
        <v>477</v>
      </c>
      <c r="D24" s="371">
        <v>259</v>
      </c>
      <c r="E24" s="372">
        <v>644</v>
      </c>
      <c r="F24" s="372">
        <v>379</v>
      </c>
      <c r="G24" s="372">
        <v>800</v>
      </c>
      <c r="H24" s="372">
        <v>1200</v>
      </c>
      <c r="I24" s="373">
        <v>2000</v>
      </c>
      <c r="K24" s="471" t="s">
        <v>478</v>
      </c>
    </row>
    <row r="25" spans="2:11" ht="15.75" customHeight="1" thickBot="1" x14ac:dyDescent="0.3">
      <c r="B25" s="369" t="s">
        <v>14</v>
      </c>
      <c r="C25" s="374" t="s">
        <v>367</v>
      </c>
      <c r="D25" s="371">
        <v>542</v>
      </c>
      <c r="E25" s="372">
        <v>536</v>
      </c>
      <c r="F25" s="372">
        <v>526</v>
      </c>
      <c r="G25" s="372">
        <v>210</v>
      </c>
      <c r="H25" s="372">
        <v>0</v>
      </c>
      <c r="I25" s="373">
        <v>0</v>
      </c>
    </row>
    <row r="26" spans="2:11" ht="15.75" customHeight="1" thickBot="1" x14ac:dyDescent="0.3">
      <c r="B26" s="375"/>
      <c r="C26" s="672" t="s">
        <v>224</v>
      </c>
      <c r="D26" s="673"/>
      <c r="E26" s="673"/>
      <c r="F26" s="673"/>
      <c r="G26" s="673"/>
      <c r="H26" s="673"/>
      <c r="I26" s="674"/>
      <c r="K26" s="376"/>
    </row>
    <row r="27" spans="2:11" ht="15.75" customHeight="1" thickBot="1" x14ac:dyDescent="0.3">
      <c r="B27" s="647" t="s">
        <v>11</v>
      </c>
      <c r="C27" s="329" t="s">
        <v>211</v>
      </c>
      <c r="D27" s="377">
        <f t="shared" ref="D27:I27" si="5">SUM(D28:D29)</f>
        <v>142</v>
      </c>
      <c r="E27" s="378">
        <f t="shared" si="5"/>
        <v>203</v>
      </c>
      <c r="F27" s="378">
        <f t="shared" si="5"/>
        <v>295</v>
      </c>
      <c r="G27" s="378">
        <f t="shared" si="5"/>
        <v>406</v>
      </c>
      <c r="H27" s="378">
        <f t="shared" si="5"/>
        <v>609</v>
      </c>
      <c r="I27" s="379">
        <f t="shared" si="5"/>
        <v>812</v>
      </c>
    </row>
    <row r="28" spans="2:11" ht="15.75" customHeight="1" x14ac:dyDescent="0.25">
      <c r="B28" s="665"/>
      <c r="C28" s="380" t="s">
        <v>311</v>
      </c>
      <c r="D28" s="381">
        <v>0</v>
      </c>
      <c r="E28" s="382">
        <v>0</v>
      </c>
      <c r="F28" s="382">
        <v>0</v>
      </c>
      <c r="G28" s="382"/>
      <c r="H28" s="382"/>
      <c r="I28" s="383"/>
    </row>
    <row r="29" spans="2:11" ht="15.75" customHeight="1" x14ac:dyDescent="0.25">
      <c r="B29" s="665"/>
      <c r="C29" s="384" t="s">
        <v>379</v>
      </c>
      <c r="D29" s="385">
        <f t="shared" ref="D29:F29" si="6">SUM(D30:D33)</f>
        <v>142</v>
      </c>
      <c r="E29" s="386">
        <f t="shared" si="6"/>
        <v>203</v>
      </c>
      <c r="F29" s="386">
        <f t="shared" si="6"/>
        <v>295</v>
      </c>
      <c r="G29" s="386">
        <v>406</v>
      </c>
      <c r="H29" s="386">
        <v>609</v>
      </c>
      <c r="I29" s="387">
        <v>812</v>
      </c>
    </row>
    <row r="30" spans="2:11" x14ac:dyDescent="0.25">
      <c r="B30" s="666"/>
      <c r="C30" s="388" t="s">
        <v>199</v>
      </c>
      <c r="D30" s="389">
        <v>67</v>
      </c>
      <c r="E30" s="390">
        <v>114</v>
      </c>
      <c r="F30" s="390">
        <v>167</v>
      </c>
      <c r="G30" s="391"/>
      <c r="H30" s="391"/>
      <c r="I30" s="392"/>
    </row>
    <row r="31" spans="2:11" ht="15" customHeight="1" x14ac:dyDescent="0.25">
      <c r="B31" s="666"/>
      <c r="C31" s="393" t="s">
        <v>200</v>
      </c>
      <c r="D31" s="394">
        <v>38</v>
      </c>
      <c r="E31" s="345">
        <v>52</v>
      </c>
      <c r="F31" s="345">
        <v>78</v>
      </c>
      <c r="G31" s="346"/>
      <c r="H31" s="346"/>
      <c r="I31" s="395"/>
    </row>
    <row r="32" spans="2:11" ht="15" customHeight="1" x14ac:dyDescent="0.25">
      <c r="B32" s="666"/>
      <c r="C32" s="393" t="s">
        <v>201</v>
      </c>
      <c r="D32" s="396">
        <v>8</v>
      </c>
      <c r="E32" s="353">
        <v>8</v>
      </c>
      <c r="F32" s="353">
        <v>11</v>
      </c>
      <c r="G32" s="346"/>
      <c r="H32" s="346"/>
      <c r="I32" s="395"/>
    </row>
    <row r="33" spans="2:11" ht="15.75" customHeight="1" thickBot="1" x14ac:dyDescent="0.3">
      <c r="B33" s="667"/>
      <c r="C33" s="397" t="s">
        <v>202</v>
      </c>
      <c r="D33" s="398">
        <v>29</v>
      </c>
      <c r="E33" s="399">
        <v>29</v>
      </c>
      <c r="F33" s="399">
        <v>39</v>
      </c>
      <c r="G33" s="400"/>
      <c r="H33" s="400"/>
      <c r="I33" s="401"/>
    </row>
    <row r="34" spans="2:11" ht="15.75" customHeight="1" x14ac:dyDescent="0.25">
      <c r="B34" s="635" t="s">
        <v>12</v>
      </c>
      <c r="C34" s="402" t="s">
        <v>177</v>
      </c>
      <c r="D34" s="364">
        <v>0</v>
      </c>
      <c r="E34" s="365">
        <v>0</v>
      </c>
      <c r="F34" s="365">
        <v>0</v>
      </c>
      <c r="G34" s="365">
        <v>0</v>
      </c>
      <c r="H34" s="365">
        <v>0</v>
      </c>
      <c r="I34" s="366">
        <v>0</v>
      </c>
    </row>
    <row r="35" spans="2:11" ht="15.75" customHeight="1" thickBot="1" x14ac:dyDescent="0.3">
      <c r="B35" s="636"/>
      <c r="C35" s="403" t="s">
        <v>178</v>
      </c>
      <c r="D35" s="368">
        <v>0</v>
      </c>
      <c r="E35" s="361">
        <v>0</v>
      </c>
      <c r="F35" s="361">
        <v>0</v>
      </c>
      <c r="G35" s="361">
        <v>0</v>
      </c>
      <c r="H35" s="361">
        <v>0</v>
      </c>
      <c r="I35" s="362">
        <v>0</v>
      </c>
    </row>
    <row r="36" spans="2:11" ht="15" customHeight="1" thickBot="1" x14ac:dyDescent="0.3">
      <c r="B36" s="317" t="s">
        <v>13</v>
      </c>
      <c r="C36" s="404" t="s">
        <v>179</v>
      </c>
      <c r="D36" s="405">
        <v>0</v>
      </c>
      <c r="E36" s="406">
        <v>0</v>
      </c>
      <c r="F36" s="406">
        <v>0</v>
      </c>
      <c r="G36" s="406">
        <v>0</v>
      </c>
      <c r="H36" s="406">
        <v>0</v>
      </c>
      <c r="I36" s="407">
        <v>0</v>
      </c>
      <c r="J36" s="328"/>
      <c r="K36" s="328"/>
    </row>
    <row r="37" spans="2:11" ht="15" customHeight="1" thickBot="1" x14ac:dyDescent="0.3">
      <c r="B37" s="369" t="s">
        <v>14</v>
      </c>
      <c r="C37" s="374" t="s">
        <v>367</v>
      </c>
      <c r="D37" s="408">
        <v>0</v>
      </c>
      <c r="E37" s="372">
        <v>0</v>
      </c>
      <c r="F37" s="372">
        <v>0</v>
      </c>
      <c r="G37" s="372">
        <v>0</v>
      </c>
      <c r="H37" s="372">
        <v>0</v>
      </c>
      <c r="I37" s="373">
        <v>0</v>
      </c>
    </row>
    <row r="38" spans="2:11" ht="15" customHeight="1" thickBot="1" x14ac:dyDescent="0.3">
      <c r="B38" s="409"/>
      <c r="C38" s="662" t="s">
        <v>225</v>
      </c>
      <c r="D38" s="663"/>
      <c r="E38" s="663"/>
      <c r="F38" s="663"/>
      <c r="G38" s="663"/>
      <c r="H38" s="663"/>
      <c r="I38" s="664"/>
    </row>
    <row r="39" spans="2:11" ht="15.75" customHeight="1" thickBot="1" x14ac:dyDescent="0.3">
      <c r="B39" s="656" t="s">
        <v>11</v>
      </c>
      <c r="C39" s="410" t="s">
        <v>210</v>
      </c>
      <c r="D39" s="411">
        <f t="shared" ref="D39:I39" si="7">SUM(D40:D44)</f>
        <v>0</v>
      </c>
      <c r="E39" s="411">
        <f t="shared" si="7"/>
        <v>0</v>
      </c>
      <c r="F39" s="411">
        <f t="shared" si="7"/>
        <v>0</v>
      </c>
      <c r="G39" s="411">
        <f t="shared" si="7"/>
        <v>0</v>
      </c>
      <c r="H39" s="411">
        <f t="shared" si="7"/>
        <v>0</v>
      </c>
      <c r="I39" s="412">
        <f t="shared" si="7"/>
        <v>0</v>
      </c>
    </row>
    <row r="40" spans="2:11" ht="15.75" customHeight="1" thickBot="1" x14ac:dyDescent="0.3">
      <c r="B40" s="657"/>
      <c r="C40" s="339" t="s">
        <v>311</v>
      </c>
      <c r="D40" s="413">
        <v>0</v>
      </c>
      <c r="E40" s="382">
        <v>0</v>
      </c>
      <c r="F40" s="382">
        <v>0</v>
      </c>
      <c r="G40" s="382"/>
      <c r="H40" s="382"/>
      <c r="I40" s="414"/>
    </row>
    <row r="41" spans="2:11" ht="15.75" thickBot="1" x14ac:dyDescent="0.3">
      <c r="B41" s="657"/>
      <c r="C41" s="415" t="s">
        <v>203</v>
      </c>
      <c r="D41" s="413">
        <v>0</v>
      </c>
      <c r="E41" s="382">
        <v>0</v>
      </c>
      <c r="F41" s="382">
        <v>0</v>
      </c>
      <c r="G41" s="391"/>
      <c r="H41" s="391"/>
      <c r="I41" s="417"/>
    </row>
    <row r="42" spans="2:11" ht="15.75" thickBot="1" x14ac:dyDescent="0.3">
      <c r="B42" s="657"/>
      <c r="C42" s="348" t="s">
        <v>204</v>
      </c>
      <c r="D42" s="413">
        <v>0</v>
      </c>
      <c r="E42" s="382">
        <v>0</v>
      </c>
      <c r="F42" s="382">
        <v>0</v>
      </c>
      <c r="G42" s="391"/>
      <c r="H42" s="391"/>
      <c r="I42" s="417"/>
    </row>
    <row r="43" spans="2:11" ht="15" customHeight="1" thickBot="1" x14ac:dyDescent="0.3">
      <c r="B43" s="657"/>
      <c r="C43" s="348" t="s">
        <v>205</v>
      </c>
      <c r="D43" s="413">
        <v>0</v>
      </c>
      <c r="E43" s="382">
        <v>0</v>
      </c>
      <c r="F43" s="382">
        <v>0</v>
      </c>
      <c r="G43" s="346"/>
      <c r="H43" s="346"/>
      <c r="I43" s="347"/>
    </row>
    <row r="44" spans="2:11" ht="15" customHeight="1" thickBot="1" x14ac:dyDescent="0.3">
      <c r="B44" s="658"/>
      <c r="C44" s="403" t="s">
        <v>207</v>
      </c>
      <c r="D44" s="413">
        <v>0</v>
      </c>
      <c r="E44" s="382">
        <v>0</v>
      </c>
      <c r="F44" s="382">
        <v>0</v>
      </c>
      <c r="G44" s="400"/>
      <c r="H44" s="400"/>
      <c r="I44" s="419"/>
    </row>
    <row r="45" spans="2:11" ht="15" customHeight="1" x14ac:dyDescent="0.25">
      <c r="B45" s="647" t="s">
        <v>12</v>
      </c>
      <c r="C45" s="402" t="s">
        <v>74</v>
      </c>
      <c r="D45" s="413">
        <v>0</v>
      </c>
      <c r="E45" s="420">
        <v>0</v>
      </c>
      <c r="F45" s="420">
        <v>0</v>
      </c>
      <c r="G45" s="420">
        <v>0</v>
      </c>
      <c r="H45" s="420">
        <v>0</v>
      </c>
      <c r="I45" s="421">
        <v>0</v>
      </c>
    </row>
    <row r="46" spans="2:11" ht="15.75" customHeight="1" thickBot="1" x14ac:dyDescent="0.3">
      <c r="B46" s="648"/>
      <c r="C46" s="403" t="s">
        <v>75</v>
      </c>
      <c r="D46" s="418">
        <v>0</v>
      </c>
      <c r="E46" s="399">
        <v>0</v>
      </c>
      <c r="F46" s="399">
        <v>0</v>
      </c>
      <c r="G46" s="400">
        <v>0</v>
      </c>
      <c r="H46" s="400">
        <v>0</v>
      </c>
      <c r="I46" s="419">
        <v>0</v>
      </c>
    </row>
    <row r="47" spans="2:11" ht="15.75" thickBot="1" x14ac:dyDescent="0.3">
      <c r="B47" s="422" t="s">
        <v>13</v>
      </c>
      <c r="C47" s="374" t="s">
        <v>179</v>
      </c>
      <c r="D47" s="423">
        <v>0</v>
      </c>
      <c r="E47" s="424">
        <v>0</v>
      </c>
      <c r="F47" s="424">
        <v>0</v>
      </c>
      <c r="G47" s="425">
        <v>0</v>
      </c>
      <c r="H47" s="425">
        <v>0</v>
      </c>
      <c r="I47" s="426">
        <v>0</v>
      </c>
    </row>
    <row r="48" spans="2:11" ht="17.25" customHeight="1" thickBot="1" x14ac:dyDescent="0.3">
      <c r="B48" s="427" t="s">
        <v>14</v>
      </c>
      <c r="C48" s="333" t="s">
        <v>367</v>
      </c>
      <c r="D48" s="364">
        <v>0</v>
      </c>
      <c r="E48" s="365">
        <v>0</v>
      </c>
      <c r="F48" s="365">
        <v>0</v>
      </c>
      <c r="G48" s="365">
        <v>0</v>
      </c>
      <c r="H48" s="365">
        <v>0</v>
      </c>
      <c r="I48" s="366">
        <v>0</v>
      </c>
    </row>
    <row r="49" spans="2:11" ht="15.75" thickBot="1" x14ac:dyDescent="0.3">
      <c r="B49" s="428"/>
      <c r="C49" s="632" t="s">
        <v>167</v>
      </c>
      <c r="D49" s="675"/>
      <c r="E49" s="675"/>
      <c r="F49" s="675"/>
      <c r="G49" s="675"/>
      <c r="H49" s="675"/>
      <c r="I49" s="676"/>
      <c r="K49" s="1" t="s">
        <v>384</v>
      </c>
    </row>
    <row r="50" spans="2:11" ht="15.75" customHeight="1" thickBot="1" x14ac:dyDescent="0.3">
      <c r="B50" s="644" t="s">
        <v>11</v>
      </c>
      <c r="C50" s="329" t="s">
        <v>208</v>
      </c>
      <c r="D50" s="377">
        <f t="shared" ref="D50:I50" si="8">SUM(D51:D55)</f>
        <v>0</v>
      </c>
      <c r="E50" s="378">
        <f t="shared" si="8"/>
        <v>0</v>
      </c>
      <c r="F50" s="378">
        <f t="shared" si="8"/>
        <v>0</v>
      </c>
      <c r="G50" s="378">
        <f t="shared" si="8"/>
        <v>0</v>
      </c>
      <c r="H50" s="378">
        <f t="shared" si="8"/>
        <v>0</v>
      </c>
      <c r="I50" s="379">
        <f t="shared" si="8"/>
        <v>0</v>
      </c>
    </row>
    <row r="51" spans="2:11" ht="15.75" customHeight="1" x14ac:dyDescent="0.25">
      <c r="B51" s="645"/>
      <c r="C51" s="380" t="s">
        <v>311</v>
      </c>
      <c r="D51" s="381">
        <v>0</v>
      </c>
      <c r="E51" s="382">
        <v>0</v>
      </c>
      <c r="F51" s="382">
        <v>0</v>
      </c>
      <c r="G51" s="382">
        <v>0</v>
      </c>
      <c r="H51" s="382">
        <v>0</v>
      </c>
      <c r="I51" s="383">
        <v>0</v>
      </c>
    </row>
    <row r="52" spans="2:11" x14ac:dyDescent="0.25">
      <c r="B52" s="645"/>
      <c r="C52" s="429" t="s">
        <v>206</v>
      </c>
      <c r="D52" s="389">
        <v>0</v>
      </c>
      <c r="E52" s="390">
        <v>0</v>
      </c>
      <c r="F52" s="390">
        <v>0</v>
      </c>
      <c r="G52" s="391">
        <v>0</v>
      </c>
      <c r="H52" s="391">
        <v>0</v>
      </c>
      <c r="I52" s="392">
        <v>0</v>
      </c>
    </row>
    <row r="53" spans="2:11" ht="25.5" customHeight="1" x14ac:dyDescent="0.25">
      <c r="B53" s="645"/>
      <c r="C53" s="430" t="s">
        <v>212</v>
      </c>
      <c r="D53" s="394">
        <v>0</v>
      </c>
      <c r="E53" s="345">
        <v>0</v>
      </c>
      <c r="F53" s="345">
        <v>0</v>
      </c>
      <c r="G53" s="346">
        <v>0</v>
      </c>
      <c r="H53" s="346">
        <v>0</v>
      </c>
      <c r="I53" s="395">
        <v>0</v>
      </c>
    </row>
    <row r="54" spans="2:11" ht="31.5" customHeight="1" x14ac:dyDescent="0.25">
      <c r="B54" s="645"/>
      <c r="C54" s="430" t="s">
        <v>213</v>
      </c>
      <c r="D54" s="396">
        <v>0</v>
      </c>
      <c r="E54" s="353">
        <v>0</v>
      </c>
      <c r="F54" s="353">
        <v>0</v>
      </c>
      <c r="G54" s="346">
        <v>0</v>
      </c>
      <c r="H54" s="346">
        <v>0</v>
      </c>
      <c r="I54" s="395">
        <v>0</v>
      </c>
    </row>
    <row r="55" spans="2:11" ht="15.75" thickBot="1" x14ac:dyDescent="0.3">
      <c r="B55" s="646"/>
      <c r="C55" s="367" t="s">
        <v>214</v>
      </c>
      <c r="D55" s="431">
        <v>0</v>
      </c>
      <c r="E55" s="400">
        <v>0</v>
      </c>
      <c r="F55" s="400">
        <v>0</v>
      </c>
      <c r="G55" s="400">
        <v>0</v>
      </c>
      <c r="H55" s="400">
        <v>0</v>
      </c>
      <c r="I55" s="401">
        <v>0</v>
      </c>
    </row>
    <row r="56" spans="2:11" x14ac:dyDescent="0.25">
      <c r="B56" s="650" t="s">
        <v>12</v>
      </c>
      <c r="C56" s="363" t="s">
        <v>177</v>
      </c>
      <c r="D56" s="364">
        <v>0</v>
      </c>
      <c r="E56" s="365">
        <v>0</v>
      </c>
      <c r="F56" s="365">
        <v>0</v>
      </c>
      <c r="G56" s="365">
        <v>0</v>
      </c>
      <c r="H56" s="365">
        <v>0</v>
      </c>
      <c r="I56" s="366">
        <v>0</v>
      </c>
    </row>
    <row r="57" spans="2:11" ht="15.75" thickBot="1" x14ac:dyDescent="0.3">
      <c r="B57" s="651"/>
      <c r="C57" s="367" t="s">
        <v>178</v>
      </c>
      <c r="D57" s="368">
        <v>0</v>
      </c>
      <c r="E57" s="361">
        <v>0</v>
      </c>
      <c r="F57" s="361">
        <v>0</v>
      </c>
      <c r="G57" s="361">
        <v>0</v>
      </c>
      <c r="H57" s="361">
        <v>0</v>
      </c>
      <c r="I57" s="362">
        <v>0</v>
      </c>
    </row>
    <row r="58" spans="2:11" ht="15.75" thickBot="1" x14ac:dyDescent="0.3">
      <c r="B58" s="369" t="s">
        <v>13</v>
      </c>
      <c r="C58" s="370" t="s">
        <v>179</v>
      </c>
      <c r="D58" s="371">
        <v>0</v>
      </c>
      <c r="E58" s="372">
        <v>0</v>
      </c>
      <c r="F58" s="372">
        <v>0</v>
      </c>
      <c r="G58" s="372">
        <v>0</v>
      </c>
      <c r="H58" s="372">
        <v>0</v>
      </c>
      <c r="I58" s="373">
        <v>0</v>
      </c>
    </row>
    <row r="59" spans="2:11" ht="15.75" thickBot="1" x14ac:dyDescent="0.3">
      <c r="B59" s="432" t="s">
        <v>14</v>
      </c>
      <c r="C59" s="433" t="s">
        <v>367</v>
      </c>
      <c r="D59" s="434">
        <v>0</v>
      </c>
      <c r="E59" s="416">
        <v>0</v>
      </c>
      <c r="F59" s="416">
        <v>0</v>
      </c>
      <c r="G59" s="416">
        <v>0</v>
      </c>
      <c r="H59" s="416">
        <v>0</v>
      </c>
      <c r="I59" s="435">
        <v>0</v>
      </c>
    </row>
    <row r="60" spans="2:11" ht="15.75" thickBot="1" x14ac:dyDescent="0.3">
      <c r="B60" s="436"/>
      <c r="C60" s="632" t="s">
        <v>10</v>
      </c>
      <c r="D60" s="633"/>
      <c r="E60" s="633"/>
      <c r="F60" s="633"/>
      <c r="G60" s="633"/>
      <c r="H60" s="633"/>
      <c r="I60" s="634"/>
    </row>
    <row r="61" spans="2:11" ht="15.75" thickBot="1" x14ac:dyDescent="0.3">
      <c r="B61" s="652" t="s">
        <v>11</v>
      </c>
      <c r="C61" s="437" t="s">
        <v>209</v>
      </c>
      <c r="D61" s="438">
        <f t="shared" ref="D61:I61" si="9">SUM(D62:D66)</f>
        <v>102</v>
      </c>
      <c r="E61" s="439">
        <f t="shared" si="9"/>
        <v>101</v>
      </c>
      <c r="F61" s="439">
        <f t="shared" si="9"/>
        <v>70</v>
      </c>
      <c r="G61" s="439">
        <f t="shared" si="9"/>
        <v>0</v>
      </c>
      <c r="H61" s="439">
        <f t="shared" si="9"/>
        <v>0</v>
      </c>
      <c r="I61" s="440">
        <f t="shared" si="9"/>
        <v>0</v>
      </c>
    </row>
    <row r="62" spans="2:11" x14ac:dyDescent="0.25">
      <c r="B62" s="653"/>
      <c r="C62" s="380" t="s">
        <v>311</v>
      </c>
      <c r="D62" s="441">
        <v>0</v>
      </c>
      <c r="E62" s="442">
        <v>0</v>
      </c>
      <c r="F62" s="442">
        <v>0</v>
      </c>
      <c r="G62" s="442"/>
      <c r="H62" s="442"/>
      <c r="I62" s="443"/>
    </row>
    <row r="63" spans="2:11" x14ac:dyDescent="0.25">
      <c r="B63" s="654"/>
      <c r="C63" s="388" t="s">
        <v>215</v>
      </c>
      <c r="D63" s="444">
        <v>17</v>
      </c>
      <c r="E63" s="445">
        <v>17</v>
      </c>
      <c r="F63" s="445">
        <v>16</v>
      </c>
      <c r="G63" s="446"/>
      <c r="H63" s="446"/>
      <c r="I63" s="447"/>
    </row>
    <row r="64" spans="2:11" x14ac:dyDescent="0.25">
      <c r="B64" s="654"/>
      <c r="C64" s="393" t="s">
        <v>216</v>
      </c>
      <c r="D64" s="448">
        <v>2</v>
      </c>
      <c r="E64" s="449">
        <v>2</v>
      </c>
      <c r="F64" s="449">
        <v>2</v>
      </c>
      <c r="G64" s="450"/>
      <c r="H64" s="450"/>
      <c r="I64" s="451"/>
    </row>
    <row r="65" spans="2:11" x14ac:dyDescent="0.25">
      <c r="B65" s="654"/>
      <c r="C65" s="393" t="s">
        <v>217</v>
      </c>
      <c r="D65" s="448">
        <v>1</v>
      </c>
      <c r="E65" s="449">
        <v>1</v>
      </c>
      <c r="F65" s="449">
        <v>1</v>
      </c>
      <c r="G65" s="450"/>
      <c r="H65" s="450"/>
      <c r="I65" s="451"/>
    </row>
    <row r="66" spans="2:11" ht="15.75" thickBot="1" x14ac:dyDescent="0.3">
      <c r="B66" s="655"/>
      <c r="C66" s="397" t="s">
        <v>218</v>
      </c>
      <c r="D66" s="452">
        <v>82</v>
      </c>
      <c r="E66" s="453">
        <v>81</v>
      </c>
      <c r="F66" s="453">
        <v>51</v>
      </c>
      <c r="G66" s="454"/>
      <c r="H66" s="454"/>
      <c r="I66" s="455"/>
    </row>
    <row r="67" spans="2:11" x14ac:dyDescent="0.25">
      <c r="B67" s="650" t="s">
        <v>12</v>
      </c>
      <c r="C67" s="456" t="s">
        <v>177</v>
      </c>
      <c r="D67" s="457">
        <v>0</v>
      </c>
      <c r="E67" s="458">
        <v>0</v>
      </c>
      <c r="F67" s="458">
        <v>0</v>
      </c>
      <c r="G67" s="458">
        <v>0</v>
      </c>
      <c r="H67" s="458">
        <v>0</v>
      </c>
      <c r="I67" s="459">
        <v>0</v>
      </c>
    </row>
    <row r="68" spans="2:11" ht="15.75" thickBot="1" x14ac:dyDescent="0.3">
      <c r="B68" s="651"/>
      <c r="C68" s="397" t="s">
        <v>178</v>
      </c>
      <c r="D68" s="452">
        <v>0</v>
      </c>
      <c r="E68" s="453">
        <v>0</v>
      </c>
      <c r="F68" s="453">
        <v>0</v>
      </c>
      <c r="G68" s="453">
        <v>0</v>
      </c>
      <c r="H68" s="453">
        <v>0</v>
      </c>
      <c r="I68" s="460">
        <v>0</v>
      </c>
    </row>
    <row r="69" spans="2:11" ht="15.75" thickBot="1" x14ac:dyDescent="0.3">
      <c r="B69" s="369" t="s">
        <v>13</v>
      </c>
      <c r="C69" s="461" t="s">
        <v>179</v>
      </c>
      <c r="D69" s="462">
        <v>0</v>
      </c>
      <c r="E69" s="463">
        <v>0</v>
      </c>
      <c r="F69" s="463">
        <v>0</v>
      </c>
      <c r="G69" s="463">
        <v>0</v>
      </c>
      <c r="H69" s="463">
        <v>0</v>
      </c>
      <c r="I69" s="464">
        <v>0</v>
      </c>
    </row>
    <row r="70" spans="2:11" ht="15.75" thickBot="1" x14ac:dyDescent="0.3">
      <c r="B70" s="465" t="s">
        <v>14</v>
      </c>
      <c r="C70" s="466" t="s">
        <v>367</v>
      </c>
      <c r="D70" s="444">
        <v>0</v>
      </c>
      <c r="E70" s="445">
        <v>0</v>
      </c>
      <c r="F70" s="445">
        <v>0</v>
      </c>
      <c r="G70" s="445">
        <v>0</v>
      </c>
      <c r="H70" s="445">
        <v>0</v>
      </c>
      <c r="I70" s="467">
        <v>0</v>
      </c>
    </row>
    <row r="71" spans="2:11" ht="15.75" thickBot="1" x14ac:dyDescent="0.3">
      <c r="B71" s="436"/>
      <c r="C71" s="468" t="s">
        <v>154</v>
      </c>
      <c r="D71" s="637"/>
      <c r="E71" s="633"/>
      <c r="F71" s="633"/>
      <c r="G71" s="633"/>
      <c r="H71" s="633"/>
      <c r="I71" s="634"/>
      <c r="K71" s="300" t="s">
        <v>233</v>
      </c>
    </row>
    <row r="72" spans="2:11" ht="31.7" customHeight="1" thickBot="1" x14ac:dyDescent="0.3">
      <c r="B72" s="644" t="s">
        <v>11</v>
      </c>
      <c r="C72" s="469" t="s">
        <v>219</v>
      </c>
      <c r="D72" s="438">
        <f>SUM(D74:D84)</f>
        <v>5020</v>
      </c>
      <c r="E72" s="439">
        <f>SUM(E74:E84)</f>
        <v>6868</v>
      </c>
      <c r="F72" s="439">
        <f>SUM(F74:F84)</f>
        <v>9571</v>
      </c>
      <c r="G72" s="439">
        <f t="shared" ref="G72:I72" si="10">SUM(G74:G78)</f>
        <v>0</v>
      </c>
      <c r="H72" s="439">
        <f t="shared" si="10"/>
        <v>0</v>
      </c>
      <c r="I72" s="440">
        <f t="shared" si="10"/>
        <v>0</v>
      </c>
      <c r="K72" s="1" t="s">
        <v>252</v>
      </c>
    </row>
    <row r="73" spans="2:11" s="474" customFormat="1" ht="31.7" customHeight="1" thickBot="1" x14ac:dyDescent="0.3">
      <c r="B73" s="645"/>
      <c r="C73" s="638" t="s">
        <v>480</v>
      </c>
      <c r="D73" s="639"/>
      <c r="E73" s="639"/>
      <c r="F73" s="639"/>
      <c r="G73" s="639"/>
      <c r="H73" s="639"/>
      <c r="I73" s="640"/>
      <c r="K73" s="475"/>
    </row>
    <row r="74" spans="2:11" x14ac:dyDescent="0.25">
      <c r="B74" s="645"/>
      <c r="C74" s="380" t="s">
        <v>311</v>
      </c>
      <c r="D74" s="476">
        <v>1077</v>
      </c>
      <c r="E74" s="477">
        <v>1442</v>
      </c>
      <c r="F74" s="477">
        <v>1755</v>
      </c>
      <c r="G74" s="477"/>
      <c r="H74" s="477"/>
      <c r="I74" s="478"/>
      <c r="K74" s="1"/>
    </row>
    <row r="75" spans="2:11" x14ac:dyDescent="0.25">
      <c r="B75" s="645"/>
      <c r="C75" s="388" t="s">
        <v>220</v>
      </c>
      <c r="D75" s="444"/>
      <c r="E75" s="445"/>
      <c r="F75" s="445"/>
      <c r="G75" s="446"/>
      <c r="H75" s="446"/>
      <c r="I75" s="447"/>
    </row>
    <row r="76" spans="2:11" x14ac:dyDescent="0.25">
      <c r="B76" s="645"/>
      <c r="C76" s="393" t="s">
        <v>221</v>
      </c>
      <c r="D76" s="448">
        <v>62</v>
      </c>
      <c r="E76" s="449">
        <v>110</v>
      </c>
      <c r="F76" s="449">
        <v>133</v>
      </c>
      <c r="G76" s="450"/>
      <c r="H76" s="450"/>
      <c r="I76" s="451"/>
    </row>
    <row r="77" spans="2:11" x14ac:dyDescent="0.25">
      <c r="B77" s="645"/>
      <c r="C77" s="393" t="s">
        <v>222</v>
      </c>
      <c r="D77" s="448"/>
      <c r="E77" s="449"/>
      <c r="F77" s="449"/>
      <c r="G77" s="450"/>
      <c r="H77" s="450"/>
      <c r="I77" s="451"/>
    </row>
    <row r="78" spans="2:11" ht="15.75" thickBot="1" x14ac:dyDescent="0.3">
      <c r="B78" s="645"/>
      <c r="C78" s="397" t="s">
        <v>223</v>
      </c>
      <c r="D78" s="452"/>
      <c r="E78" s="453"/>
      <c r="F78" s="453"/>
      <c r="G78" s="454"/>
      <c r="H78" s="454"/>
      <c r="I78" s="455"/>
    </row>
    <row r="79" spans="2:11" s="474" customFormat="1" ht="25.5" customHeight="1" thickBot="1" x14ac:dyDescent="0.3">
      <c r="B79" s="645"/>
      <c r="C79" s="641" t="s">
        <v>481</v>
      </c>
      <c r="D79" s="642"/>
      <c r="E79" s="642"/>
      <c r="F79" s="642"/>
      <c r="G79" s="642"/>
      <c r="H79" s="642"/>
      <c r="I79" s="643"/>
    </row>
    <row r="80" spans="2:11" s="474" customFormat="1" x14ac:dyDescent="0.25">
      <c r="B80" s="645"/>
      <c r="C80" s="466" t="s">
        <v>311</v>
      </c>
      <c r="D80" s="441">
        <v>3840</v>
      </c>
      <c r="E80" s="442">
        <v>5255</v>
      </c>
      <c r="F80" s="442">
        <v>7599</v>
      </c>
      <c r="G80" s="442"/>
      <c r="H80" s="442"/>
      <c r="I80" s="443"/>
      <c r="K80" s="475"/>
    </row>
    <row r="81" spans="2:11" s="474" customFormat="1" x14ac:dyDescent="0.25">
      <c r="B81" s="645"/>
      <c r="C81" s="388" t="s">
        <v>220</v>
      </c>
      <c r="D81" s="444"/>
      <c r="E81" s="445"/>
      <c r="F81" s="445"/>
      <c r="G81" s="446"/>
      <c r="H81" s="446"/>
      <c r="I81" s="447"/>
    </row>
    <row r="82" spans="2:11" s="474" customFormat="1" x14ac:dyDescent="0.25">
      <c r="B82" s="645"/>
      <c r="C82" s="393" t="s">
        <v>221</v>
      </c>
      <c r="D82" s="448">
        <v>41</v>
      </c>
      <c r="E82" s="449">
        <v>61</v>
      </c>
      <c r="F82" s="449">
        <v>84</v>
      </c>
      <c r="G82" s="450"/>
      <c r="H82" s="450"/>
      <c r="I82" s="451"/>
    </row>
    <row r="83" spans="2:11" s="474" customFormat="1" x14ac:dyDescent="0.25">
      <c r="B83" s="645"/>
      <c r="C83" s="393" t="s">
        <v>222</v>
      </c>
      <c r="D83" s="448"/>
      <c r="E83" s="449"/>
      <c r="F83" s="449"/>
      <c r="G83" s="450"/>
      <c r="H83" s="450"/>
      <c r="I83" s="451"/>
    </row>
    <row r="84" spans="2:11" s="474" customFormat="1" ht="15.75" thickBot="1" x14ac:dyDescent="0.3">
      <c r="B84" s="646"/>
      <c r="C84" s="397" t="s">
        <v>223</v>
      </c>
      <c r="D84" s="452"/>
      <c r="E84" s="453"/>
      <c r="F84" s="453"/>
      <c r="G84" s="454"/>
      <c r="H84" s="454"/>
      <c r="I84" s="455"/>
    </row>
    <row r="85" spans="2:11" x14ac:dyDescent="0.25">
      <c r="B85" s="635" t="s">
        <v>12</v>
      </c>
      <c r="C85" s="456" t="s">
        <v>177</v>
      </c>
      <c r="D85" s="457">
        <v>0</v>
      </c>
      <c r="E85" s="458">
        <v>0</v>
      </c>
      <c r="F85" s="458">
        <v>0</v>
      </c>
      <c r="G85" s="458">
        <v>0</v>
      </c>
      <c r="H85" s="458">
        <v>0</v>
      </c>
      <c r="I85" s="459">
        <v>0</v>
      </c>
    </row>
    <row r="86" spans="2:11" ht="15.75" thickBot="1" x14ac:dyDescent="0.3">
      <c r="B86" s="636"/>
      <c r="C86" s="397" t="s">
        <v>178</v>
      </c>
      <c r="D86" s="452">
        <v>0</v>
      </c>
      <c r="E86" s="453">
        <v>0</v>
      </c>
      <c r="F86" s="453">
        <v>0</v>
      </c>
      <c r="G86" s="453">
        <v>0</v>
      </c>
      <c r="H86" s="453">
        <v>0</v>
      </c>
      <c r="I86" s="460">
        <v>0</v>
      </c>
    </row>
    <row r="87" spans="2:11" ht="15.75" thickBot="1" x14ac:dyDescent="0.3">
      <c r="B87" s="422" t="s">
        <v>13</v>
      </c>
      <c r="C87" s="461" t="s">
        <v>179</v>
      </c>
      <c r="D87" s="462">
        <v>0</v>
      </c>
      <c r="E87" s="463">
        <v>0</v>
      </c>
      <c r="F87" s="463">
        <v>0</v>
      </c>
      <c r="G87" s="463">
        <v>0</v>
      </c>
      <c r="H87" s="463">
        <v>0</v>
      </c>
      <c r="I87" s="464">
        <v>0</v>
      </c>
    </row>
    <row r="88" spans="2:11" ht="15.75" thickBot="1" x14ac:dyDescent="0.3">
      <c r="B88" s="422" t="s">
        <v>14</v>
      </c>
      <c r="C88" s="461" t="s">
        <v>367</v>
      </c>
      <c r="D88" s="462">
        <v>0</v>
      </c>
      <c r="E88" s="463">
        <v>0</v>
      </c>
      <c r="F88" s="463">
        <v>0</v>
      </c>
      <c r="G88" s="463">
        <v>0</v>
      </c>
      <c r="H88" s="463">
        <v>0</v>
      </c>
      <c r="I88" s="464">
        <v>0</v>
      </c>
    </row>
    <row r="90" spans="2:11" x14ac:dyDescent="0.25">
      <c r="B90" s="606" t="s">
        <v>104</v>
      </c>
      <c r="C90" s="606"/>
      <c r="D90" s="606"/>
      <c r="E90" s="606"/>
      <c r="F90" s="606"/>
      <c r="G90" s="606"/>
      <c r="H90" s="606"/>
      <c r="I90" s="606"/>
      <c r="J90" s="606"/>
      <c r="K90" s="606"/>
    </row>
    <row r="91" spans="2:11" x14ac:dyDescent="0.25">
      <c r="B91" s="614" t="s">
        <v>132</v>
      </c>
      <c r="C91" s="614"/>
      <c r="D91" s="614"/>
      <c r="E91" s="614"/>
      <c r="F91" s="614"/>
      <c r="G91" s="614"/>
      <c r="H91" s="614"/>
      <c r="I91" s="614"/>
      <c r="J91" s="614"/>
      <c r="K91" s="614"/>
    </row>
    <row r="92" spans="2:11" x14ac:dyDescent="0.25">
      <c r="B92" s="614" t="s">
        <v>142</v>
      </c>
      <c r="C92" s="614"/>
      <c r="D92" s="614"/>
      <c r="E92" s="614"/>
      <c r="F92" s="614"/>
      <c r="G92" s="614"/>
      <c r="H92" s="614"/>
      <c r="I92" s="614"/>
      <c r="J92" s="614"/>
      <c r="K92" s="614"/>
    </row>
    <row r="93" spans="2:11" x14ac:dyDescent="0.25">
      <c r="B93" s="614" t="s">
        <v>153</v>
      </c>
      <c r="C93" s="614"/>
      <c r="D93" s="614"/>
      <c r="E93" s="614"/>
      <c r="F93" s="614"/>
      <c r="G93" s="614"/>
      <c r="H93" s="614"/>
      <c r="I93" s="614"/>
      <c r="J93" s="614"/>
      <c r="K93" s="614"/>
    </row>
    <row r="97" ht="20.100000000000001" customHeight="1" x14ac:dyDescent="0.25"/>
    <row r="98" ht="27.6" customHeight="1" x14ac:dyDescent="0.25"/>
    <row r="99" ht="29.1" customHeight="1" x14ac:dyDescent="0.25"/>
    <row r="100" ht="29.1" customHeight="1" x14ac:dyDescent="0.25"/>
  </sheetData>
  <mergeCells count="31">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90:K90"/>
    <mergeCell ref="B91:K91"/>
    <mergeCell ref="B92:K92"/>
    <mergeCell ref="B93:K93"/>
    <mergeCell ref="C60:I60"/>
    <mergeCell ref="B85:B86"/>
    <mergeCell ref="D71:I71"/>
    <mergeCell ref="C73:I73"/>
    <mergeCell ref="C79:I79"/>
    <mergeCell ref="B72:B84"/>
  </mergeCells>
  <conditionalFormatting sqref="D61:I68 D72:I72 D27:I35 D7:I23 D39:I46 D85:I86 D74:I78">
    <cfRule type="containsBlanks" dxfId="3" priority="12">
      <formula>LEN(TRIM(D7))=0</formula>
    </cfRule>
  </conditionalFormatting>
  <conditionalFormatting sqref="D80:I84">
    <cfRule type="containsBlanks" dxfId="2" priority="1">
      <formula>LEN(TRIM(D80))=0</formula>
    </cfRule>
  </conditionalFormatting>
  <pageMargins left="0.7" right="0.7" top="0.75" bottom="0.75" header="0.3" footer="0.3"/>
  <pageSetup paperSize="9" orientation="landscape" horizontalDpi="2400" verticalDpi="24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topLeftCell="B25" zoomScale="80" zoomScaleNormal="80" workbookViewId="0">
      <selection activeCell="I60" sqref="I60"/>
    </sheetView>
  </sheetViews>
  <sheetFormatPr defaultColWidth="8.7109375" defaultRowHeight="15" x14ac:dyDescent="0.25"/>
  <cols>
    <col min="1" max="1" width="1" customWidth="1"/>
    <col min="2" max="2" width="12" customWidth="1"/>
    <col min="3" max="3" width="45.85546875" style="27" customWidth="1"/>
    <col min="4" max="9" width="11.7109375" customWidth="1"/>
    <col min="10" max="10" width="3.28515625" customWidth="1"/>
    <col min="11" max="11" width="98.7109375" style="22" customWidth="1"/>
  </cols>
  <sheetData>
    <row r="1" spans="2:12" ht="15.75" customHeight="1" thickBot="1" x14ac:dyDescent="0.3">
      <c r="B1" t="s">
        <v>128</v>
      </c>
      <c r="J1" s="6"/>
    </row>
    <row r="2" spans="2:12" ht="16.5" thickBot="1" x14ac:dyDescent="0.3">
      <c r="B2" s="575" t="s">
        <v>242</v>
      </c>
      <c r="C2" s="576"/>
      <c r="D2" s="576"/>
      <c r="E2" s="576"/>
      <c r="F2" s="576"/>
      <c r="G2" s="576"/>
      <c r="H2" s="576"/>
      <c r="I2" s="577"/>
      <c r="J2" s="18"/>
      <c r="K2" s="247" t="s">
        <v>130</v>
      </c>
    </row>
    <row r="3" spans="2:12" ht="15.75" thickBot="1" x14ac:dyDescent="0.3">
      <c r="B3" s="707"/>
      <c r="C3" s="707"/>
      <c r="D3" s="707"/>
      <c r="E3" s="707"/>
      <c r="F3" s="707"/>
      <c r="G3" s="707"/>
      <c r="H3" s="707"/>
      <c r="I3" s="707"/>
      <c r="J3" s="4"/>
      <c r="K3" s="248"/>
    </row>
    <row r="4" spans="2:12" ht="45.75" customHeight="1" thickBot="1" x14ac:dyDescent="0.3">
      <c r="B4" s="708" t="s">
        <v>6</v>
      </c>
      <c r="C4" s="710" t="s">
        <v>123</v>
      </c>
      <c r="D4" s="680" t="s">
        <v>171</v>
      </c>
      <c r="E4" s="706"/>
      <c r="F4" s="706"/>
      <c r="G4" s="703" t="s">
        <v>16</v>
      </c>
      <c r="H4" s="704"/>
      <c r="I4" s="705"/>
      <c r="J4" s="19"/>
      <c r="K4" s="712" t="s">
        <v>390</v>
      </c>
      <c r="L4" s="11"/>
    </row>
    <row r="5" spans="2:12" ht="15.75" customHeight="1" thickBot="1" x14ac:dyDescent="0.3">
      <c r="B5" s="709"/>
      <c r="C5" s="711"/>
      <c r="D5" s="60">
        <v>2016</v>
      </c>
      <c r="E5" s="69">
        <v>2017</v>
      </c>
      <c r="F5" s="61">
        <v>2018</v>
      </c>
      <c r="G5" s="70">
        <v>2020</v>
      </c>
      <c r="H5" s="71">
        <v>2025</v>
      </c>
      <c r="I5" s="71">
        <v>2030</v>
      </c>
      <c r="J5" s="11"/>
      <c r="K5" s="712"/>
    </row>
    <row r="6" spans="2:12" ht="19.350000000000001" customHeight="1" thickBot="1" x14ac:dyDescent="0.3">
      <c r="B6" s="77"/>
      <c r="C6" s="690" t="s">
        <v>17</v>
      </c>
      <c r="D6" s="715"/>
      <c r="E6" s="715"/>
      <c r="F6" s="715"/>
      <c r="G6" s="715"/>
      <c r="H6" s="715"/>
      <c r="I6" s="716"/>
      <c r="J6" s="21"/>
      <c r="K6" s="712"/>
      <c r="L6" s="11"/>
    </row>
    <row r="7" spans="2:12" s="27" customFormat="1" ht="19.350000000000001" customHeight="1" thickBot="1" x14ac:dyDescent="0.3">
      <c r="B7" s="696" t="s">
        <v>11</v>
      </c>
      <c r="C7" s="147" t="s">
        <v>355</v>
      </c>
      <c r="D7" s="150">
        <f t="shared" ref="D7:I7" si="0">D8+D14</f>
        <v>0</v>
      </c>
      <c r="E7" s="151">
        <f t="shared" si="0"/>
        <v>0</v>
      </c>
      <c r="F7" s="472">
        <f t="shared" si="0"/>
        <v>308</v>
      </c>
      <c r="G7" s="205">
        <f t="shared" si="0"/>
        <v>0</v>
      </c>
      <c r="H7" s="151">
        <f t="shared" si="0"/>
        <v>0</v>
      </c>
      <c r="I7" s="152">
        <f t="shared" si="0"/>
        <v>0</v>
      </c>
      <c r="J7" s="21"/>
      <c r="K7" s="713" t="s">
        <v>148</v>
      </c>
      <c r="L7" s="11"/>
    </row>
    <row r="8" spans="2:12" s="27" customFormat="1" ht="24" customHeight="1" thickBot="1" x14ac:dyDescent="0.3">
      <c r="B8" s="688"/>
      <c r="C8" s="200" t="s">
        <v>354</v>
      </c>
      <c r="D8" s="201">
        <f t="shared" ref="D8:I8" si="1">D9+D10</f>
        <v>0</v>
      </c>
      <c r="E8" s="202">
        <f t="shared" si="1"/>
        <v>0</v>
      </c>
      <c r="F8" s="203">
        <f t="shared" si="1"/>
        <v>308</v>
      </c>
      <c r="G8" s="201">
        <f t="shared" si="1"/>
        <v>0</v>
      </c>
      <c r="H8" s="202">
        <f t="shared" si="1"/>
        <v>0</v>
      </c>
      <c r="I8" s="204">
        <f t="shared" si="1"/>
        <v>0</v>
      </c>
      <c r="J8" s="21"/>
      <c r="K8" s="713"/>
      <c r="L8" s="11"/>
    </row>
    <row r="9" spans="2:12" ht="30" customHeight="1" x14ac:dyDescent="0.25">
      <c r="B9" s="688"/>
      <c r="C9" s="119" t="s">
        <v>391</v>
      </c>
      <c r="D9" s="48"/>
      <c r="E9" s="46"/>
      <c r="F9" s="47">
        <v>207</v>
      </c>
      <c r="G9" s="123"/>
      <c r="H9" s="49"/>
      <c r="I9" s="50"/>
      <c r="J9" s="6"/>
      <c r="K9" s="240" t="s">
        <v>152</v>
      </c>
    </row>
    <row r="10" spans="2:12" ht="30.95" customHeight="1" x14ac:dyDescent="0.25">
      <c r="B10" s="688"/>
      <c r="C10" s="120" t="s">
        <v>392</v>
      </c>
      <c r="D10" s="33">
        <f t="shared" ref="D10:I10" si="2">D13+D12+D11</f>
        <v>0</v>
      </c>
      <c r="E10" s="34">
        <f t="shared" si="2"/>
        <v>0</v>
      </c>
      <c r="F10" s="35">
        <v>101</v>
      </c>
      <c r="G10" s="33">
        <f t="shared" si="2"/>
        <v>0</v>
      </c>
      <c r="H10" s="34">
        <f t="shared" si="2"/>
        <v>0</v>
      </c>
      <c r="I10" s="36">
        <f t="shared" si="2"/>
        <v>0</v>
      </c>
      <c r="J10" s="16"/>
      <c r="K10" s="240" t="s">
        <v>361</v>
      </c>
    </row>
    <row r="11" spans="2:12" ht="27.95" customHeight="1" x14ac:dyDescent="0.25">
      <c r="B11" s="688"/>
      <c r="C11" s="120" t="s">
        <v>395</v>
      </c>
      <c r="D11" s="37"/>
      <c r="E11" s="38"/>
      <c r="F11" s="39">
        <v>16</v>
      </c>
      <c r="G11" s="42"/>
      <c r="H11" s="43"/>
      <c r="I11" s="44"/>
      <c r="J11" s="16"/>
      <c r="K11" s="22" t="s">
        <v>356</v>
      </c>
    </row>
    <row r="12" spans="2:12" ht="21" customHeight="1" x14ac:dyDescent="0.25">
      <c r="B12" s="688"/>
      <c r="C12" s="120" t="s">
        <v>236</v>
      </c>
      <c r="D12" s="37"/>
      <c r="E12" s="38"/>
      <c r="F12" s="39">
        <v>112</v>
      </c>
      <c r="G12" s="42"/>
      <c r="H12" s="43"/>
      <c r="I12" s="44"/>
      <c r="J12" s="16"/>
    </row>
    <row r="13" spans="2:12" ht="23.25" customHeight="1" thickBot="1" x14ac:dyDescent="0.3">
      <c r="B13" s="688"/>
      <c r="C13" s="124" t="s">
        <v>393</v>
      </c>
      <c r="D13" s="63"/>
      <c r="E13" s="64"/>
      <c r="F13" s="65">
        <v>0</v>
      </c>
      <c r="G13" s="66"/>
      <c r="H13" s="67"/>
      <c r="I13" s="68"/>
      <c r="J13" s="16"/>
    </row>
    <row r="14" spans="2:12" ht="21.6" customHeight="1" thickBot="1" x14ac:dyDescent="0.3">
      <c r="B14" s="688"/>
      <c r="C14" s="161" t="s">
        <v>474</v>
      </c>
      <c r="D14" s="206">
        <f t="shared" ref="D14:I14" si="3">D15+D16</f>
        <v>0</v>
      </c>
      <c r="E14" s="207">
        <f t="shared" si="3"/>
        <v>0</v>
      </c>
      <c r="F14" s="208">
        <f t="shared" si="3"/>
        <v>0</v>
      </c>
      <c r="G14" s="206">
        <f t="shared" si="3"/>
        <v>0</v>
      </c>
      <c r="H14" s="207">
        <f t="shared" si="3"/>
        <v>0</v>
      </c>
      <c r="I14" s="209">
        <f t="shared" si="3"/>
        <v>0</v>
      </c>
      <c r="J14" s="6"/>
      <c r="K14" s="249"/>
    </row>
    <row r="15" spans="2:12" ht="27" customHeight="1" x14ac:dyDescent="0.25">
      <c r="B15" s="688"/>
      <c r="C15" s="119" t="s">
        <v>394</v>
      </c>
      <c r="D15" s="48"/>
      <c r="E15" s="46"/>
      <c r="F15" s="47"/>
      <c r="G15" s="266"/>
      <c r="H15" s="267"/>
      <c r="I15" s="268"/>
      <c r="J15" s="6"/>
    </row>
    <row r="16" spans="2:12" ht="24.6" customHeight="1" x14ac:dyDescent="0.25">
      <c r="B16" s="688"/>
      <c r="C16" s="120" t="s">
        <v>99</v>
      </c>
      <c r="D16" s="37">
        <f t="shared" ref="D16:I16" si="4">D17+D18+D19</f>
        <v>0</v>
      </c>
      <c r="E16" s="38">
        <f t="shared" si="4"/>
        <v>0</v>
      </c>
      <c r="F16" s="39">
        <f t="shared" si="4"/>
        <v>0</v>
      </c>
      <c r="G16" s="37">
        <f t="shared" si="4"/>
        <v>0</v>
      </c>
      <c r="H16" s="38">
        <f t="shared" si="4"/>
        <v>0</v>
      </c>
      <c r="I16" s="41">
        <f t="shared" si="4"/>
        <v>0</v>
      </c>
      <c r="J16" s="6"/>
      <c r="K16" s="22" t="s">
        <v>475</v>
      </c>
    </row>
    <row r="17" spans="2:12" ht="24.75" customHeight="1" x14ac:dyDescent="0.25">
      <c r="B17" s="688"/>
      <c r="C17" s="120" t="s">
        <v>396</v>
      </c>
      <c r="D17" s="37"/>
      <c r="E17" s="38"/>
      <c r="F17" s="39"/>
      <c r="G17" s="42"/>
      <c r="H17" s="43"/>
      <c r="I17" s="40"/>
      <c r="J17" s="6"/>
    </row>
    <row r="18" spans="2:12" ht="22.35" customHeight="1" x14ac:dyDescent="0.25">
      <c r="B18" s="688"/>
      <c r="C18" s="120" t="s">
        <v>237</v>
      </c>
      <c r="D18" s="37"/>
      <c r="E18" s="38"/>
      <c r="F18" s="39"/>
      <c r="G18" s="42"/>
      <c r="H18" s="43"/>
      <c r="I18" s="44"/>
      <c r="J18" s="6"/>
      <c r="K18" s="250"/>
    </row>
    <row r="19" spans="2:12" ht="25.5" customHeight="1" thickBot="1" x14ac:dyDescent="0.3">
      <c r="B19" s="714"/>
      <c r="C19" s="125" t="s">
        <v>397</v>
      </c>
      <c r="D19" s="126"/>
      <c r="E19" s="127"/>
      <c r="F19" s="128"/>
      <c r="G19" s="129"/>
      <c r="H19" s="130"/>
      <c r="I19" s="131"/>
      <c r="J19" s="6"/>
      <c r="K19" s="251"/>
    </row>
    <row r="20" spans="2:12" ht="48" customHeight="1" x14ac:dyDescent="0.25">
      <c r="B20" s="717" t="s">
        <v>12</v>
      </c>
      <c r="C20" s="121" t="s">
        <v>145</v>
      </c>
      <c r="D20" s="181">
        <v>0</v>
      </c>
      <c r="E20" s="179">
        <v>0</v>
      </c>
      <c r="F20" s="180">
        <v>0</v>
      </c>
      <c r="G20" s="264">
        <v>0</v>
      </c>
      <c r="H20" s="182">
        <v>0</v>
      </c>
      <c r="I20" s="265">
        <v>0</v>
      </c>
      <c r="J20" s="6"/>
      <c r="K20" s="252"/>
    </row>
    <row r="21" spans="2:12" s="27" customFormat="1" ht="28.5" customHeight="1" x14ac:dyDescent="0.25">
      <c r="B21" s="714"/>
      <c r="C21" s="124" t="s">
        <v>146</v>
      </c>
      <c r="D21" s="63">
        <v>0</v>
      </c>
      <c r="E21" s="64">
        <v>0</v>
      </c>
      <c r="F21" s="65">
        <v>0</v>
      </c>
      <c r="G21" s="66">
        <v>0</v>
      </c>
      <c r="H21" s="67">
        <v>0</v>
      </c>
      <c r="I21" s="68">
        <v>0</v>
      </c>
      <c r="J21" s="6"/>
      <c r="K21" s="252"/>
    </row>
    <row r="22" spans="2:12" ht="30.75" customHeight="1" thickBot="1" x14ac:dyDescent="0.3">
      <c r="B22" s="125" t="s">
        <v>13</v>
      </c>
      <c r="C22" s="125" t="s">
        <v>476</v>
      </c>
      <c r="D22" s="126">
        <v>24</v>
      </c>
      <c r="E22" s="127">
        <v>26</v>
      </c>
      <c r="F22" s="128">
        <v>28</v>
      </c>
      <c r="G22" s="129">
        <v>31</v>
      </c>
      <c r="H22" s="130">
        <v>78</v>
      </c>
      <c r="I22" s="131">
        <v>131</v>
      </c>
      <c r="J22" s="6"/>
      <c r="K22" s="473" t="s">
        <v>479</v>
      </c>
    </row>
    <row r="23" spans="2:12" ht="19.350000000000001" customHeight="1" thickBot="1" x14ac:dyDescent="0.3">
      <c r="B23" s="32"/>
      <c r="C23" s="690" t="s">
        <v>121</v>
      </c>
      <c r="D23" s="691"/>
      <c r="E23" s="691"/>
      <c r="F23" s="691"/>
      <c r="G23" s="691"/>
      <c r="H23" s="691"/>
      <c r="I23" s="692"/>
      <c r="J23" s="6"/>
      <c r="K23" s="252"/>
    </row>
    <row r="24" spans="2:12" s="27" customFormat="1" ht="17.100000000000001" customHeight="1" thickBot="1" x14ac:dyDescent="0.3">
      <c r="B24" s="696" t="s">
        <v>11</v>
      </c>
      <c r="C24" s="183" t="s">
        <v>81</v>
      </c>
      <c r="D24" s="150">
        <f t="shared" ref="D24:I24" si="5">D25+D26</f>
        <v>0</v>
      </c>
      <c r="E24" s="151">
        <f t="shared" si="5"/>
        <v>0</v>
      </c>
      <c r="F24" s="158">
        <f t="shared" si="5"/>
        <v>3</v>
      </c>
      <c r="G24" s="150">
        <f t="shared" si="5"/>
        <v>0</v>
      </c>
      <c r="H24" s="151">
        <f t="shared" si="5"/>
        <v>0</v>
      </c>
      <c r="I24" s="152">
        <f t="shared" si="5"/>
        <v>0</v>
      </c>
      <c r="J24" s="6"/>
      <c r="K24" s="252"/>
    </row>
    <row r="25" spans="2:12" ht="16.350000000000001" customHeight="1" x14ac:dyDescent="0.25">
      <c r="B25" s="688"/>
      <c r="C25" s="153" t="s">
        <v>80</v>
      </c>
      <c r="D25" s="72"/>
      <c r="E25" s="46"/>
      <c r="F25" s="47">
        <v>3</v>
      </c>
      <c r="G25" s="48"/>
      <c r="H25" s="49"/>
      <c r="I25" s="50"/>
      <c r="J25" s="6"/>
      <c r="K25" s="470"/>
    </row>
    <row r="26" spans="2:12" ht="15" customHeight="1" thickBot="1" x14ac:dyDescent="0.3">
      <c r="B26" s="688"/>
      <c r="C26" s="133" t="s">
        <v>312</v>
      </c>
      <c r="D26" s="184"/>
      <c r="E26" s="64"/>
      <c r="F26" s="65"/>
      <c r="G26" s="63"/>
      <c r="H26" s="67"/>
      <c r="I26" s="68"/>
      <c r="J26" s="6"/>
      <c r="K26" s="248"/>
    </row>
    <row r="27" spans="2:12" ht="18.600000000000001" customHeight="1" thickBot="1" x14ac:dyDescent="0.3">
      <c r="B27" s="688"/>
      <c r="C27" s="189" t="s">
        <v>83</v>
      </c>
      <c r="D27" s="150">
        <f t="shared" ref="D27:I27" si="6">D28+D29</f>
        <v>0</v>
      </c>
      <c r="E27" s="151">
        <f t="shared" si="6"/>
        <v>0</v>
      </c>
      <c r="F27" s="158">
        <f t="shared" si="6"/>
        <v>0</v>
      </c>
      <c r="G27" s="150">
        <f t="shared" si="6"/>
        <v>0</v>
      </c>
      <c r="H27" s="151">
        <f t="shared" si="6"/>
        <v>0</v>
      </c>
      <c r="I27" s="152">
        <f t="shared" si="6"/>
        <v>0</v>
      </c>
      <c r="J27" s="6"/>
      <c r="K27" s="248"/>
    </row>
    <row r="28" spans="2:12" ht="15.75" customHeight="1" x14ac:dyDescent="0.25">
      <c r="B28" s="688"/>
      <c r="C28" s="132" t="s">
        <v>82</v>
      </c>
      <c r="D28" s="178"/>
      <c r="E28" s="185"/>
      <c r="F28" s="186"/>
      <c r="G28" s="187"/>
      <c r="H28" s="182"/>
      <c r="I28" s="188"/>
      <c r="J28" s="6"/>
      <c r="K28" s="248"/>
    </row>
    <row r="29" spans="2:12" ht="15.75" customHeight="1" thickBot="1" x14ac:dyDescent="0.3">
      <c r="B29" s="689"/>
      <c r="C29" s="195" t="s">
        <v>313</v>
      </c>
      <c r="D29" s="196"/>
      <c r="E29" s="197"/>
      <c r="F29" s="198"/>
      <c r="G29" s="199"/>
      <c r="H29" s="130"/>
      <c r="I29" s="73"/>
      <c r="J29" s="15"/>
      <c r="K29" s="248"/>
      <c r="L29" s="6"/>
    </row>
    <row r="30" spans="2:12" ht="15" customHeight="1" x14ac:dyDescent="0.25">
      <c r="B30" s="688" t="s">
        <v>12</v>
      </c>
      <c r="C30" s="132" t="s">
        <v>79</v>
      </c>
      <c r="D30" s="190">
        <v>0</v>
      </c>
      <c r="E30" s="191">
        <v>0</v>
      </c>
      <c r="F30" s="192">
        <v>0</v>
      </c>
      <c r="G30" s="193">
        <v>0</v>
      </c>
      <c r="H30" s="194">
        <v>0</v>
      </c>
      <c r="I30" s="188">
        <v>0</v>
      </c>
      <c r="J30" s="11"/>
      <c r="K30" s="9"/>
      <c r="L30" s="8"/>
    </row>
    <row r="31" spans="2:12" ht="15.75" customHeight="1" thickBot="1" x14ac:dyDescent="0.3">
      <c r="B31" s="689"/>
      <c r="C31" s="133" t="s">
        <v>18</v>
      </c>
      <c r="D31" s="55">
        <v>0</v>
      </c>
      <c r="E31" s="78">
        <v>0</v>
      </c>
      <c r="F31" s="79">
        <v>0</v>
      </c>
      <c r="G31" s="80">
        <v>0</v>
      </c>
      <c r="H31" s="81">
        <v>0</v>
      </c>
      <c r="I31" s="85">
        <v>0</v>
      </c>
      <c r="J31" s="17"/>
      <c r="K31" s="9"/>
      <c r="L31" s="10"/>
    </row>
    <row r="32" spans="2:12" s="27" customFormat="1" ht="15.75" customHeight="1" thickBot="1" x14ac:dyDescent="0.3">
      <c r="B32" s="32"/>
      <c r="C32" s="693" t="s">
        <v>167</v>
      </c>
      <c r="D32" s="694"/>
      <c r="E32" s="694"/>
      <c r="F32" s="694"/>
      <c r="G32" s="694"/>
      <c r="H32" s="694"/>
      <c r="I32" s="695"/>
      <c r="J32" s="17"/>
      <c r="K32" s="13" t="s">
        <v>175</v>
      </c>
      <c r="L32" s="10"/>
    </row>
    <row r="33" spans="2:13" s="27" customFormat="1" ht="15.75" customHeight="1" thickBot="1" x14ac:dyDescent="0.3">
      <c r="B33" s="696" t="s">
        <v>11</v>
      </c>
      <c r="C33" s="161" t="s">
        <v>129</v>
      </c>
      <c r="D33" s="171">
        <f t="shared" ref="D33:I33" si="7">D34+D37</f>
        <v>0</v>
      </c>
      <c r="E33" s="172">
        <f t="shared" si="7"/>
        <v>0</v>
      </c>
      <c r="F33" s="173">
        <f t="shared" si="7"/>
        <v>0</v>
      </c>
      <c r="G33" s="171">
        <f t="shared" si="7"/>
        <v>0</v>
      </c>
      <c r="H33" s="172">
        <f t="shared" si="7"/>
        <v>0</v>
      </c>
      <c r="I33" s="174">
        <f t="shared" si="7"/>
        <v>0</v>
      </c>
      <c r="J33" s="17"/>
      <c r="K33" s="13"/>
      <c r="L33" s="10"/>
    </row>
    <row r="34" spans="2:13" s="27" customFormat="1" ht="15.75" customHeight="1" x14ac:dyDescent="0.25">
      <c r="B34" s="688"/>
      <c r="C34" s="121" t="s">
        <v>94</v>
      </c>
      <c r="D34" s="162">
        <f t="shared" ref="D34:I34" si="8">D35+D36</f>
        <v>0</v>
      </c>
      <c r="E34" s="169">
        <f t="shared" si="8"/>
        <v>0</v>
      </c>
      <c r="F34" s="170">
        <f t="shared" si="8"/>
        <v>0</v>
      </c>
      <c r="G34" s="162">
        <f t="shared" si="8"/>
        <v>0</v>
      </c>
      <c r="H34" s="169">
        <f t="shared" si="8"/>
        <v>0</v>
      </c>
      <c r="I34" s="86">
        <f t="shared" si="8"/>
        <v>0</v>
      </c>
      <c r="J34" s="17"/>
      <c r="K34" s="13"/>
      <c r="L34" s="10"/>
    </row>
    <row r="35" spans="2:13" s="27" customFormat="1" ht="15.75" customHeight="1" x14ac:dyDescent="0.25">
      <c r="B35" s="688"/>
      <c r="C35" s="121" t="s">
        <v>93</v>
      </c>
      <c r="D35" s="162"/>
      <c r="E35" s="82"/>
      <c r="F35" s="163"/>
      <c r="G35" s="83"/>
      <c r="H35" s="84"/>
      <c r="I35" s="86"/>
      <c r="J35" s="17"/>
      <c r="K35" s="9"/>
      <c r="L35" s="10"/>
    </row>
    <row r="36" spans="2:13" ht="15.75" customHeight="1" x14ac:dyDescent="0.25">
      <c r="B36" s="688"/>
      <c r="C36" s="271" t="s">
        <v>314</v>
      </c>
      <c r="D36" s="164"/>
      <c r="E36" s="28"/>
      <c r="F36" s="165"/>
      <c r="G36" s="29"/>
      <c r="H36" s="58"/>
      <c r="I36" s="59"/>
      <c r="J36" s="15"/>
      <c r="K36" s="248"/>
      <c r="L36" s="6"/>
    </row>
    <row r="37" spans="2:13" ht="15.75" customHeight="1" x14ac:dyDescent="0.25">
      <c r="B37" s="688"/>
      <c r="C37" s="124" t="s">
        <v>96</v>
      </c>
      <c r="D37" s="164">
        <f t="shared" ref="D37:I37" si="9">D38+D39</f>
        <v>0</v>
      </c>
      <c r="E37" s="28">
        <f t="shared" si="9"/>
        <v>0</v>
      </c>
      <c r="F37" s="165">
        <f t="shared" si="9"/>
        <v>0</v>
      </c>
      <c r="G37" s="29">
        <f t="shared" si="9"/>
        <v>0</v>
      </c>
      <c r="H37" s="30">
        <f t="shared" si="9"/>
        <v>0</v>
      </c>
      <c r="I37" s="31">
        <f t="shared" si="9"/>
        <v>0</v>
      </c>
      <c r="J37" s="15"/>
      <c r="K37" s="248"/>
      <c r="L37" s="6"/>
    </row>
    <row r="38" spans="2:13" ht="15" customHeight="1" x14ac:dyDescent="0.25">
      <c r="B38" s="688"/>
      <c r="C38" s="124" t="s">
        <v>95</v>
      </c>
      <c r="D38" s="164"/>
      <c r="E38" s="28"/>
      <c r="F38" s="165"/>
      <c r="G38" s="29"/>
      <c r="H38" s="58"/>
      <c r="I38" s="59"/>
      <c r="J38" s="6"/>
      <c r="K38" s="248"/>
      <c r="L38" s="7"/>
    </row>
    <row r="39" spans="2:13" ht="15" customHeight="1" thickBot="1" x14ac:dyDescent="0.3">
      <c r="B39" s="689"/>
      <c r="C39" s="272" t="s">
        <v>315</v>
      </c>
      <c r="D39" s="166"/>
      <c r="E39" s="167"/>
      <c r="F39" s="168"/>
      <c r="G39" s="175"/>
      <c r="H39" s="176"/>
      <c r="I39" s="177"/>
      <c r="J39" s="6"/>
      <c r="K39" s="248"/>
      <c r="L39" s="7"/>
    </row>
    <row r="40" spans="2:13" ht="15" customHeight="1" thickBot="1" x14ac:dyDescent="0.3">
      <c r="B40" s="154"/>
      <c r="C40" s="690" t="s">
        <v>10</v>
      </c>
      <c r="D40" s="691"/>
      <c r="E40" s="691"/>
      <c r="F40" s="691"/>
      <c r="G40" s="691"/>
      <c r="H40" s="691"/>
      <c r="I40" s="692"/>
    </row>
    <row r="41" spans="2:13" s="27" customFormat="1" ht="15" customHeight="1" thickBot="1" x14ac:dyDescent="0.3">
      <c r="B41" s="697" t="s">
        <v>11</v>
      </c>
      <c r="C41" s="136" t="s">
        <v>98</v>
      </c>
      <c r="D41" s="52">
        <f t="shared" ref="D41:I41" si="10">D42+D43</f>
        <v>0</v>
      </c>
      <c r="E41" s="53">
        <f t="shared" si="10"/>
        <v>0</v>
      </c>
      <c r="F41" s="54">
        <f t="shared" si="10"/>
        <v>104</v>
      </c>
      <c r="G41" s="55">
        <f t="shared" si="10"/>
        <v>0</v>
      </c>
      <c r="H41" s="53">
        <f t="shared" si="10"/>
        <v>0</v>
      </c>
      <c r="I41" s="56">
        <f t="shared" si="10"/>
        <v>0</v>
      </c>
      <c r="K41" s="22"/>
    </row>
    <row r="42" spans="2:13" x14ac:dyDescent="0.25">
      <c r="B42" s="698"/>
      <c r="C42" s="134" t="s">
        <v>97</v>
      </c>
      <c r="D42" s="45"/>
      <c r="E42" s="46"/>
      <c r="F42" s="47">
        <v>104</v>
      </c>
      <c r="G42" s="48"/>
      <c r="H42" s="49"/>
      <c r="I42" s="50"/>
    </row>
    <row r="43" spans="2:13" ht="15.75" thickBot="1" x14ac:dyDescent="0.3">
      <c r="B43" s="699"/>
      <c r="C43" s="135" t="s">
        <v>316</v>
      </c>
      <c r="D43" s="51"/>
      <c r="E43" s="38"/>
      <c r="F43" s="39"/>
      <c r="G43" s="37"/>
      <c r="H43" s="43"/>
      <c r="I43" s="44"/>
    </row>
    <row r="44" spans="2:13" ht="15.75" thickBot="1" x14ac:dyDescent="0.3">
      <c r="B44" s="155"/>
      <c r="C44" s="189" t="s">
        <v>154</v>
      </c>
      <c r="D44" s="700"/>
      <c r="E44" s="701"/>
      <c r="F44" s="701"/>
      <c r="G44" s="701"/>
      <c r="H44" s="701"/>
      <c r="I44" s="702"/>
      <c r="J44" s="27"/>
      <c r="K44" s="22" t="s">
        <v>233</v>
      </c>
      <c r="L44" s="27"/>
      <c r="M44" s="27"/>
    </row>
    <row r="45" spans="2:13" s="27" customFormat="1" ht="30.75" thickBot="1" x14ac:dyDescent="0.3">
      <c r="B45" s="696" t="s">
        <v>126</v>
      </c>
      <c r="C45" s="156" t="s">
        <v>156</v>
      </c>
      <c r="D45" s="157">
        <f t="shared" ref="D45:I45" si="11">D46+D47</f>
        <v>0</v>
      </c>
      <c r="E45" s="151">
        <f t="shared" si="11"/>
        <v>0</v>
      </c>
      <c r="F45" s="158">
        <f t="shared" si="11"/>
        <v>0</v>
      </c>
      <c r="G45" s="150">
        <f t="shared" si="11"/>
        <v>0</v>
      </c>
      <c r="H45" s="151">
        <f t="shared" si="11"/>
        <v>3</v>
      </c>
      <c r="I45" s="152">
        <f t="shared" si="11"/>
        <v>6</v>
      </c>
      <c r="K45" s="22" t="s">
        <v>235</v>
      </c>
    </row>
    <row r="46" spans="2:13" x14ac:dyDescent="0.25">
      <c r="B46" s="688"/>
      <c r="C46" s="122" t="s">
        <v>155</v>
      </c>
      <c r="D46" s="45">
        <v>0</v>
      </c>
      <c r="E46" s="46">
        <v>0</v>
      </c>
      <c r="F46" s="47">
        <v>0</v>
      </c>
      <c r="G46" s="48">
        <v>0</v>
      </c>
      <c r="H46" s="49">
        <v>3</v>
      </c>
      <c r="I46" s="50">
        <v>6</v>
      </c>
      <c r="J46" s="62"/>
      <c r="L46" s="62"/>
      <c r="M46" s="62"/>
    </row>
    <row r="47" spans="2:13" ht="15.75" thickBot="1" x14ac:dyDescent="0.3">
      <c r="B47" s="689"/>
      <c r="C47" s="159" t="s">
        <v>317</v>
      </c>
      <c r="D47" s="160">
        <v>0</v>
      </c>
      <c r="E47" s="127">
        <v>0</v>
      </c>
      <c r="F47" s="128">
        <v>0</v>
      </c>
      <c r="G47" s="126">
        <v>0</v>
      </c>
      <c r="H47" s="130">
        <v>0</v>
      </c>
      <c r="I47" s="131"/>
      <c r="J47" s="23"/>
      <c r="L47" s="23"/>
      <c r="M47" s="23"/>
    </row>
    <row r="49" spans="2:11" ht="42.75" customHeight="1" x14ac:dyDescent="0.25">
      <c r="C49" s="736" t="s">
        <v>486</v>
      </c>
      <c r="D49" s="736"/>
      <c r="E49" s="736"/>
      <c r="F49" s="736"/>
      <c r="G49" s="736"/>
      <c r="H49" s="736"/>
    </row>
    <row r="50" spans="2:11" s="27" customFormat="1" ht="46.5" customHeight="1" x14ac:dyDescent="0.25">
      <c r="C50" s="736" t="s">
        <v>479</v>
      </c>
      <c r="D50" s="736"/>
      <c r="E50" s="736"/>
      <c r="F50" s="736"/>
      <c r="G50" s="736"/>
      <c r="H50" s="736"/>
      <c r="K50" s="22"/>
    </row>
    <row r="51" spans="2:11" x14ac:dyDescent="0.25">
      <c r="B51" s="687"/>
      <c r="C51" s="687"/>
      <c r="D51" s="687"/>
      <c r="E51" s="687"/>
      <c r="F51" s="687"/>
      <c r="G51" s="687"/>
      <c r="H51" s="687"/>
      <c r="I51" s="687"/>
      <c r="J51" s="687"/>
      <c r="K51" s="687"/>
    </row>
    <row r="52" spans="2:11" x14ac:dyDescent="0.25">
      <c r="B52" s="574"/>
      <c r="C52" s="574"/>
      <c r="D52" s="574"/>
      <c r="E52" s="574"/>
      <c r="F52" s="574"/>
      <c r="G52" s="574"/>
      <c r="H52" s="574"/>
      <c r="I52" s="574"/>
      <c r="J52" s="574"/>
      <c r="K52" s="574"/>
    </row>
    <row r="53" spans="2:11" x14ac:dyDescent="0.25">
      <c r="B53" s="686"/>
      <c r="C53" s="686"/>
      <c r="D53" s="686"/>
      <c r="E53" s="686"/>
      <c r="F53" s="686"/>
      <c r="G53" s="686"/>
      <c r="H53" s="686"/>
      <c r="I53" s="686"/>
      <c r="J53" s="686"/>
      <c r="K53" s="686"/>
    </row>
    <row r="54" spans="2:11" x14ac:dyDescent="0.25">
      <c r="B54" s="574"/>
      <c r="C54" s="574"/>
      <c r="D54" s="574"/>
      <c r="E54" s="574"/>
      <c r="F54" s="574"/>
      <c r="G54" s="574"/>
      <c r="H54" s="574"/>
      <c r="I54" s="574"/>
      <c r="J54" s="574"/>
      <c r="K54" s="574"/>
    </row>
  </sheetData>
  <mergeCells count="26">
    <mergeCell ref="B24:B29"/>
    <mergeCell ref="K4:K6"/>
    <mergeCell ref="K7:K8"/>
    <mergeCell ref="B7:B19"/>
    <mergeCell ref="C23:I23"/>
    <mergeCell ref="C6:I6"/>
    <mergeCell ref="B20:B21"/>
    <mergeCell ref="B2:I2"/>
    <mergeCell ref="G4:I4"/>
    <mergeCell ref="D4:F4"/>
    <mergeCell ref="B3:I3"/>
    <mergeCell ref="B4:B5"/>
    <mergeCell ref="C4:C5"/>
    <mergeCell ref="B53:K53"/>
    <mergeCell ref="B54:K54"/>
    <mergeCell ref="B52:K52"/>
    <mergeCell ref="B51:K51"/>
    <mergeCell ref="B30:B31"/>
    <mergeCell ref="C40:I40"/>
    <mergeCell ref="C32:I32"/>
    <mergeCell ref="B33:B39"/>
    <mergeCell ref="B41:B43"/>
    <mergeCell ref="B45:B47"/>
    <mergeCell ref="D44:I44"/>
    <mergeCell ref="C49:H49"/>
    <mergeCell ref="C50:H50"/>
  </mergeCells>
  <conditionalFormatting sqref="D8:I13 D20:I22 D25:I25 D28:I28 D42:I42 D46:I46 D30:I31">
    <cfRule type="containsBlanks" dxfId="1" priority="8">
      <formula>LEN(TRIM(D8))=0</formula>
    </cfRule>
  </conditionalFormatting>
  <conditionalFormatting sqref="D33:I39">
    <cfRule type="containsBlanks" dxfId="0" priority="1">
      <formula>LEN(TRIM(#REF!))=0</formula>
    </cfRule>
  </conditionalFormatting>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0"/>
  <sheetViews>
    <sheetView tabSelected="1" workbookViewId="0">
      <selection activeCell="A25" sqref="A25:XFD25"/>
    </sheetView>
  </sheetViews>
  <sheetFormatPr defaultColWidth="8.7109375" defaultRowHeight="15" x14ac:dyDescent="0.25"/>
  <cols>
    <col min="1" max="1" width="1.140625" customWidth="1"/>
    <col min="2" max="2" width="7" customWidth="1"/>
    <col min="3" max="3" width="9.140625" customWidth="1"/>
    <col min="4" max="4" width="6.42578125" style="27" customWidth="1"/>
    <col min="5" max="5" width="6.42578125" customWidth="1"/>
    <col min="6" max="6" width="8" customWidth="1"/>
    <col min="7" max="7" width="5.140625" customWidth="1"/>
    <col min="8" max="8" width="5.7109375" style="27" customWidth="1"/>
    <col min="9" max="9" width="6.42578125" style="27" customWidth="1"/>
    <col min="10" max="10" width="5.28515625" style="27" customWidth="1"/>
    <col min="11" max="11" width="6" style="27" customWidth="1"/>
    <col min="12" max="12" width="6" customWidth="1"/>
    <col min="13" max="13" width="5.28515625" customWidth="1"/>
    <col min="14" max="14" width="5.42578125" customWidth="1"/>
    <col min="15" max="15" width="7" style="27" customWidth="1"/>
    <col min="16" max="17" width="5.5703125" style="27" customWidth="1"/>
    <col min="18" max="18" width="8.7109375" style="27" customWidth="1"/>
    <col min="19" max="19" width="6.28515625" style="27" customWidth="1"/>
    <col min="20" max="20" width="5.7109375" style="27" customWidth="1"/>
    <col min="21" max="21" width="7.7109375" style="27" customWidth="1"/>
    <col min="22" max="22" width="2.28515625" style="27" customWidth="1"/>
    <col min="23" max="23" width="70.42578125" style="27" customWidth="1"/>
    <col min="24" max="24" width="8.28515625" customWidth="1"/>
    <col min="25" max="25" width="6.7109375" customWidth="1"/>
  </cols>
  <sheetData>
    <row r="1" spans="2:38" ht="15.75" thickBot="1" x14ac:dyDescent="0.3">
      <c r="B1" t="s">
        <v>122</v>
      </c>
      <c r="C1" s="5"/>
      <c r="D1" s="5"/>
    </row>
    <row r="2" spans="2:38" ht="14.85" customHeight="1" thickBot="1" x14ac:dyDescent="0.3">
      <c r="B2" s="718" t="s">
        <v>243</v>
      </c>
      <c r="C2" s="719"/>
      <c r="D2" s="719"/>
      <c r="E2" s="719"/>
      <c r="F2" s="719"/>
      <c r="G2" s="719"/>
      <c r="H2" s="719"/>
      <c r="I2" s="719"/>
      <c r="J2" s="719"/>
      <c r="K2" s="719"/>
      <c r="L2" s="719"/>
      <c r="M2" s="719"/>
      <c r="N2" s="719"/>
      <c r="O2" s="719"/>
      <c r="P2" s="719"/>
      <c r="Q2" s="719"/>
      <c r="R2" s="719"/>
      <c r="S2" s="719"/>
      <c r="T2" s="719"/>
      <c r="U2" s="720"/>
      <c r="V2" s="104"/>
      <c r="W2" s="57" t="s">
        <v>130</v>
      </c>
      <c r="Z2" s="1"/>
      <c r="AA2" s="1"/>
      <c r="AB2" s="1"/>
    </row>
    <row r="3" spans="2:38" ht="14.85" customHeight="1" thickBot="1" x14ac:dyDescent="0.3">
      <c r="B3" s="732"/>
      <c r="C3" s="733"/>
      <c r="D3" s="733"/>
      <c r="E3" s="733"/>
      <c r="F3" s="733"/>
      <c r="G3" s="733"/>
      <c r="H3" s="733"/>
      <c r="I3" s="733"/>
      <c r="J3" s="733"/>
      <c r="K3" s="733"/>
      <c r="L3" s="733"/>
      <c r="M3" s="733"/>
      <c r="N3" s="733"/>
      <c r="O3" s="92"/>
      <c r="P3" s="263"/>
      <c r="Q3" s="263"/>
      <c r="R3" s="263"/>
      <c r="S3" s="263"/>
      <c r="T3" s="263"/>
      <c r="U3" s="263"/>
      <c r="V3" s="92"/>
      <c r="Z3" s="27"/>
      <c r="AA3" s="1"/>
      <c r="AB3" s="1"/>
    </row>
    <row r="4" spans="2:38" ht="35.25" customHeight="1" thickBot="1" x14ac:dyDescent="0.3">
      <c r="B4" s="600"/>
      <c r="C4" s="737"/>
      <c r="D4" s="738" t="s">
        <v>368</v>
      </c>
      <c r="E4" s="739"/>
      <c r="F4" s="739"/>
      <c r="G4" s="739"/>
      <c r="H4" s="739"/>
      <c r="I4" s="739"/>
      <c r="J4" s="739"/>
      <c r="K4" s="739"/>
      <c r="L4" s="739"/>
      <c r="M4" s="738" t="s">
        <v>369</v>
      </c>
      <c r="N4" s="739"/>
      <c r="O4" s="739"/>
      <c r="P4" s="739"/>
      <c r="Q4" s="739"/>
      <c r="R4" s="739"/>
      <c r="S4" s="739"/>
      <c r="T4" s="739"/>
      <c r="U4" s="740"/>
      <c r="V4" s="213"/>
      <c r="W4" s="22" t="s">
        <v>133</v>
      </c>
    </row>
    <row r="5" spans="2:38" s="27" customFormat="1" ht="35.25" customHeight="1" thickBot="1" x14ac:dyDescent="0.3">
      <c r="B5" s="741"/>
      <c r="C5" s="742"/>
      <c r="D5" s="738">
        <v>2016</v>
      </c>
      <c r="E5" s="739"/>
      <c r="F5" s="740"/>
      <c r="G5" s="587">
        <v>2017</v>
      </c>
      <c r="H5" s="595"/>
      <c r="I5" s="743"/>
      <c r="J5" s="738">
        <v>2018</v>
      </c>
      <c r="K5" s="739"/>
      <c r="L5" s="740"/>
      <c r="M5" s="587">
        <v>2020</v>
      </c>
      <c r="N5" s="595"/>
      <c r="O5" s="743"/>
      <c r="P5" s="738">
        <v>2025</v>
      </c>
      <c r="Q5" s="739"/>
      <c r="R5" s="740"/>
      <c r="S5" s="587">
        <v>2030</v>
      </c>
      <c r="T5" s="595"/>
      <c r="U5" s="743"/>
      <c r="W5" s="22" t="s">
        <v>250</v>
      </c>
      <c r="X5" s="23"/>
      <c r="Y5" s="23"/>
      <c r="Z5" s="23"/>
      <c r="AA5" s="23"/>
      <c r="AB5" s="23"/>
      <c r="AC5" s="23"/>
      <c r="AD5" s="23"/>
      <c r="AE5" s="23"/>
      <c r="AF5" s="23"/>
      <c r="AG5" s="23"/>
      <c r="AH5" s="23"/>
      <c r="AI5" s="23"/>
      <c r="AJ5" s="23"/>
      <c r="AK5" s="23"/>
      <c r="AL5" s="23"/>
    </row>
    <row r="6" spans="2:38" ht="48" customHeight="1" thickBot="1" x14ac:dyDescent="0.3">
      <c r="B6" s="744" t="s">
        <v>124</v>
      </c>
      <c r="C6" s="744" t="s">
        <v>101</v>
      </c>
      <c r="D6" s="745" t="s">
        <v>370</v>
      </c>
      <c r="E6" s="746" t="s">
        <v>371</v>
      </c>
      <c r="F6" s="747" t="s">
        <v>372</v>
      </c>
      <c r="G6" s="745" t="s">
        <v>370</v>
      </c>
      <c r="H6" s="746" t="s">
        <v>371</v>
      </c>
      <c r="I6" s="747" t="s">
        <v>372</v>
      </c>
      <c r="J6" s="748" t="s">
        <v>370</v>
      </c>
      <c r="K6" s="746" t="s">
        <v>371</v>
      </c>
      <c r="L6" s="747" t="s">
        <v>372</v>
      </c>
      <c r="M6" s="745" t="s">
        <v>370</v>
      </c>
      <c r="N6" s="746" t="s">
        <v>371</v>
      </c>
      <c r="O6" s="747" t="s">
        <v>372</v>
      </c>
      <c r="P6" s="749" t="s">
        <v>370</v>
      </c>
      <c r="Q6" s="750" t="s">
        <v>371</v>
      </c>
      <c r="R6" s="751" t="s">
        <v>372</v>
      </c>
      <c r="S6" s="749" t="s">
        <v>370</v>
      </c>
      <c r="T6" s="750" t="s">
        <v>371</v>
      </c>
      <c r="U6" s="751" t="s">
        <v>372</v>
      </c>
      <c r="V6"/>
      <c r="W6" s="233" t="s">
        <v>251</v>
      </c>
      <c r="X6" s="23"/>
      <c r="Y6" s="23"/>
      <c r="Z6" s="23"/>
      <c r="AA6" s="23"/>
      <c r="AB6" s="23"/>
      <c r="AC6" s="23"/>
      <c r="AD6" s="23"/>
      <c r="AE6" s="23"/>
      <c r="AF6" s="23"/>
      <c r="AG6" s="23"/>
      <c r="AH6" s="23"/>
      <c r="AI6" s="23"/>
      <c r="AJ6" s="23"/>
      <c r="AK6" s="23"/>
      <c r="AL6" s="23"/>
    </row>
    <row r="7" spans="2:38" ht="16.5" customHeight="1" thickBot="1" x14ac:dyDescent="0.3">
      <c r="B7" s="752" t="s">
        <v>11</v>
      </c>
      <c r="C7" s="753" t="s">
        <v>7</v>
      </c>
      <c r="D7" s="754">
        <f>'5b. AFI targets'!D8</f>
        <v>0</v>
      </c>
      <c r="E7" s="755">
        <f>'5a. AFV estimates'!D9</f>
        <v>6423</v>
      </c>
      <c r="F7" s="756" t="e">
        <f>E7/D7</f>
        <v>#DIV/0!</v>
      </c>
      <c r="G7" s="754">
        <f>'5b. AFI targets'!E8</f>
        <v>0</v>
      </c>
      <c r="H7" s="755">
        <f>'5a. AFV estimates'!E9</f>
        <v>10537</v>
      </c>
      <c r="I7" s="804" t="e">
        <f>H7/G7</f>
        <v>#DIV/0!</v>
      </c>
      <c r="J7" s="754">
        <f>'5b. AFI targets'!F8</f>
        <v>308</v>
      </c>
      <c r="K7" s="755">
        <f>'5a. AFV estimates'!F9</f>
        <v>18067</v>
      </c>
      <c r="L7" s="757">
        <f>K7/J7</f>
        <v>58.659090909090907</v>
      </c>
      <c r="M7" s="754">
        <f>'5b. AFI targets'!G8</f>
        <v>0</v>
      </c>
      <c r="N7" s="755">
        <f>'5a. AFV estimates'!G9</f>
        <v>21074</v>
      </c>
      <c r="O7" s="758" t="e">
        <f>N7/M7</f>
        <v>#DIV/0!</v>
      </c>
      <c r="P7" s="759">
        <f>'5b. AFI targets'!H8</f>
        <v>0</v>
      </c>
      <c r="Q7" s="755">
        <f>'5a. AFV estimates'!H9</f>
        <v>31611</v>
      </c>
      <c r="R7" s="758" t="e">
        <f>Q7/P7</f>
        <v>#DIV/0!</v>
      </c>
      <c r="S7" s="759">
        <f>'5b. AFI targets'!I8</f>
        <v>0</v>
      </c>
      <c r="T7" s="755">
        <f>'5a. AFV estimates'!I9</f>
        <v>42148</v>
      </c>
      <c r="U7" s="760" t="e">
        <f>T7/S7</f>
        <v>#DIV/0!</v>
      </c>
      <c r="V7"/>
      <c r="W7" s="27" t="s">
        <v>270</v>
      </c>
      <c r="X7" s="23"/>
      <c r="Y7" s="23"/>
      <c r="Z7" s="23"/>
      <c r="AA7" s="23"/>
      <c r="AB7" s="23"/>
      <c r="AC7" s="23"/>
      <c r="AD7" s="23"/>
      <c r="AE7" s="23"/>
      <c r="AF7" s="23"/>
      <c r="AG7" s="23"/>
      <c r="AH7" s="23"/>
      <c r="AI7" s="23"/>
      <c r="AJ7" s="23"/>
      <c r="AK7" s="23"/>
      <c r="AL7" s="23"/>
    </row>
    <row r="8" spans="2:38" ht="36.75" thickBot="1" x14ac:dyDescent="0.3">
      <c r="B8" s="761"/>
      <c r="C8" s="762" t="s">
        <v>103</v>
      </c>
      <c r="D8" s="763">
        <f>'5b. AFI targets'!D25</f>
        <v>0</v>
      </c>
      <c r="E8" s="764">
        <f>'5a. AFV estimates'!D29</f>
        <v>142</v>
      </c>
      <c r="F8" s="756" t="e">
        <f t="shared" ref="F8:F10" si="0">E8/D8</f>
        <v>#DIV/0!</v>
      </c>
      <c r="G8" s="763">
        <f>'5b. AFI targets'!E25</f>
        <v>0</v>
      </c>
      <c r="H8" s="764">
        <f>'5a. AFV estimates'!E29</f>
        <v>203</v>
      </c>
      <c r="I8" s="804" t="e">
        <f t="shared" ref="I8:I10" si="1">H8/G8</f>
        <v>#DIV/0!</v>
      </c>
      <c r="J8" s="763">
        <f>'5b. AFI targets'!F25</f>
        <v>3</v>
      </c>
      <c r="K8" s="764">
        <f>'5a. AFV estimates'!F29</f>
        <v>295</v>
      </c>
      <c r="L8" s="757">
        <f t="shared" ref="L8:L10" si="2">K8/J8</f>
        <v>98.333333333333329</v>
      </c>
      <c r="M8" s="763">
        <f>'5b. AFI targets'!G25</f>
        <v>0</v>
      </c>
      <c r="N8" s="764">
        <f>'5a. AFV estimates'!G29</f>
        <v>406</v>
      </c>
      <c r="O8" s="758" t="e">
        <f t="shared" ref="O8:O10" si="3">N8/M8</f>
        <v>#DIV/0!</v>
      </c>
      <c r="P8" s="765">
        <f>'5b. AFI targets'!H25</f>
        <v>0</v>
      </c>
      <c r="Q8" s="764">
        <f>'5a. AFV estimates'!H29</f>
        <v>609</v>
      </c>
      <c r="R8" s="758" t="e">
        <f t="shared" ref="R8:R10" si="4">Q8/P8</f>
        <v>#DIV/0!</v>
      </c>
      <c r="S8" s="765">
        <f>'5b. AFI targets'!I25</f>
        <v>0</v>
      </c>
      <c r="T8" s="764">
        <f>'5a. AFV estimates'!I29</f>
        <v>812</v>
      </c>
      <c r="U8" s="760" t="e">
        <f t="shared" ref="U8:U10" si="5">T8/S8</f>
        <v>#DIV/0!</v>
      </c>
      <c r="V8"/>
      <c r="W8" s="214"/>
    </row>
    <row r="9" spans="2:38" s="27" customFormat="1" ht="15.75" thickBot="1" x14ac:dyDescent="0.3">
      <c r="B9" s="766"/>
      <c r="C9" s="767" t="s">
        <v>102</v>
      </c>
      <c r="D9" s="768"/>
      <c r="E9" s="769"/>
      <c r="F9" s="756" t="e">
        <f t="shared" si="0"/>
        <v>#DIV/0!</v>
      </c>
      <c r="G9" s="768"/>
      <c r="H9" s="769"/>
      <c r="I9" s="804" t="e">
        <f t="shared" si="1"/>
        <v>#DIV/0!</v>
      </c>
      <c r="J9" s="768"/>
      <c r="K9" s="769"/>
      <c r="L9" s="805" t="e">
        <f t="shared" si="2"/>
        <v>#DIV/0!</v>
      </c>
      <c r="M9" s="768"/>
      <c r="N9" s="769"/>
      <c r="O9" s="758" t="e">
        <f t="shared" si="3"/>
        <v>#DIV/0!</v>
      </c>
      <c r="P9" s="770"/>
      <c r="Q9" s="769"/>
      <c r="R9" s="758" t="e">
        <f t="shared" si="4"/>
        <v>#DIV/0!</v>
      </c>
      <c r="S9" s="770"/>
      <c r="T9" s="769"/>
      <c r="U9" s="760" t="e">
        <f t="shared" si="5"/>
        <v>#DIV/0!</v>
      </c>
      <c r="W9" s="214"/>
    </row>
    <row r="10" spans="2:38" ht="15.75" thickBot="1" x14ac:dyDescent="0.3">
      <c r="B10" s="771"/>
      <c r="C10" s="767" t="s">
        <v>102</v>
      </c>
      <c r="D10" s="772"/>
      <c r="E10" s="773"/>
      <c r="F10" s="756" t="e">
        <f t="shared" si="0"/>
        <v>#DIV/0!</v>
      </c>
      <c r="G10" s="772"/>
      <c r="H10" s="773"/>
      <c r="I10" s="804" t="e">
        <f t="shared" si="1"/>
        <v>#DIV/0!</v>
      </c>
      <c r="J10" s="772"/>
      <c r="K10" s="773"/>
      <c r="L10" s="805" t="e">
        <f t="shared" si="2"/>
        <v>#DIV/0!</v>
      </c>
      <c r="M10" s="772"/>
      <c r="N10" s="773"/>
      <c r="O10" s="758" t="e">
        <f t="shared" si="3"/>
        <v>#DIV/0!</v>
      </c>
      <c r="P10" s="774"/>
      <c r="Q10" s="773"/>
      <c r="R10" s="758" t="e">
        <f t="shared" si="4"/>
        <v>#DIV/0!</v>
      </c>
      <c r="S10" s="774"/>
      <c r="T10" s="773"/>
      <c r="U10" s="760" t="e">
        <f t="shared" si="5"/>
        <v>#DIV/0!</v>
      </c>
      <c r="V10"/>
      <c r="W10" s="214"/>
    </row>
    <row r="11" spans="2:38" x14ac:dyDescent="0.25">
      <c r="B11" s="752" t="s">
        <v>12</v>
      </c>
      <c r="C11" s="775" t="s">
        <v>7</v>
      </c>
      <c r="D11" s="776">
        <v>0</v>
      </c>
      <c r="E11" s="777">
        <v>0</v>
      </c>
      <c r="F11" s="778">
        <v>0</v>
      </c>
      <c r="G11" s="779">
        <v>0</v>
      </c>
      <c r="H11" s="777">
        <v>0</v>
      </c>
      <c r="I11" s="778">
        <v>0</v>
      </c>
      <c r="J11" s="777">
        <v>0</v>
      </c>
      <c r="K11" s="777">
        <v>0</v>
      </c>
      <c r="L11" s="780">
        <v>0</v>
      </c>
      <c r="M11" s="779">
        <v>0</v>
      </c>
      <c r="N11" s="777">
        <v>0</v>
      </c>
      <c r="O11" s="781">
        <v>0</v>
      </c>
      <c r="P11" s="782">
        <v>0</v>
      </c>
      <c r="Q11" s="782">
        <v>0</v>
      </c>
      <c r="R11" s="781">
        <v>0</v>
      </c>
      <c r="S11" s="783">
        <v>0</v>
      </c>
      <c r="T11" s="782">
        <v>0</v>
      </c>
      <c r="U11" s="760">
        <v>0</v>
      </c>
      <c r="V11"/>
      <c r="W11" s="22"/>
    </row>
    <row r="12" spans="2:38" ht="15" customHeight="1" x14ac:dyDescent="0.25">
      <c r="B12" s="761"/>
      <c r="C12" s="784" t="s">
        <v>102</v>
      </c>
      <c r="D12" s="785">
        <v>0</v>
      </c>
      <c r="E12" s="786">
        <v>0</v>
      </c>
      <c r="F12" s="787">
        <v>0</v>
      </c>
      <c r="G12" s="788">
        <v>0</v>
      </c>
      <c r="H12" s="786">
        <v>0</v>
      </c>
      <c r="I12" s="764">
        <v>0</v>
      </c>
      <c r="J12" s="786">
        <v>0</v>
      </c>
      <c r="K12" s="786">
        <v>0</v>
      </c>
      <c r="L12" s="789">
        <v>0</v>
      </c>
      <c r="M12" s="788">
        <v>0</v>
      </c>
      <c r="N12" s="786">
        <v>0</v>
      </c>
      <c r="O12" s="789">
        <v>0</v>
      </c>
      <c r="P12" s="786">
        <v>0</v>
      </c>
      <c r="Q12" s="786">
        <v>0</v>
      </c>
      <c r="R12" s="789">
        <v>0</v>
      </c>
      <c r="S12" s="788">
        <v>0</v>
      </c>
      <c r="T12" s="786">
        <v>0</v>
      </c>
      <c r="U12" s="760">
        <v>0</v>
      </c>
      <c r="V12"/>
      <c r="W12" s="22"/>
    </row>
    <row r="13" spans="2:38" ht="15.75" thickBot="1" x14ac:dyDescent="0.3">
      <c r="B13" s="771"/>
      <c r="C13" s="790" t="s">
        <v>102</v>
      </c>
      <c r="D13" s="791">
        <v>0</v>
      </c>
      <c r="E13" s="792">
        <v>0</v>
      </c>
      <c r="F13" s="793">
        <v>0</v>
      </c>
      <c r="G13" s="794">
        <v>0</v>
      </c>
      <c r="H13" s="792">
        <v>0</v>
      </c>
      <c r="I13" s="793">
        <v>0</v>
      </c>
      <c r="J13" s="792">
        <v>0</v>
      </c>
      <c r="K13" s="792">
        <v>0</v>
      </c>
      <c r="L13" s="795">
        <v>0</v>
      </c>
      <c r="M13" s="794">
        <v>0</v>
      </c>
      <c r="N13" s="792">
        <v>0</v>
      </c>
      <c r="O13" s="796">
        <v>0</v>
      </c>
      <c r="P13" s="792">
        <v>0</v>
      </c>
      <c r="Q13" s="792">
        <v>0</v>
      </c>
      <c r="R13" s="796">
        <v>0</v>
      </c>
      <c r="S13" s="794">
        <v>0</v>
      </c>
      <c r="T13" s="792">
        <v>0</v>
      </c>
      <c r="U13" s="796">
        <v>0</v>
      </c>
      <c r="V13"/>
      <c r="W13" s="22"/>
    </row>
    <row r="14" spans="2:38" x14ac:dyDescent="0.25">
      <c r="B14" s="752" t="s">
        <v>13</v>
      </c>
      <c r="C14" s="797" t="s">
        <v>7</v>
      </c>
      <c r="D14" s="783">
        <v>0</v>
      </c>
      <c r="E14" s="782">
        <v>0</v>
      </c>
      <c r="F14" s="756">
        <v>0</v>
      </c>
      <c r="G14" s="783">
        <v>0</v>
      </c>
      <c r="H14" s="782">
        <v>0</v>
      </c>
      <c r="I14" s="783">
        <v>0</v>
      </c>
      <c r="J14" s="783">
        <v>0</v>
      </c>
      <c r="K14" s="783">
        <v>0</v>
      </c>
      <c r="L14" s="783">
        <v>0</v>
      </c>
      <c r="M14" s="783">
        <v>0</v>
      </c>
      <c r="N14" s="783">
        <v>0</v>
      </c>
      <c r="O14" s="783">
        <v>0</v>
      </c>
      <c r="P14" s="783">
        <v>0</v>
      </c>
      <c r="Q14" s="783">
        <v>0</v>
      </c>
      <c r="R14" s="783">
        <v>0</v>
      </c>
      <c r="S14" s="783">
        <v>0</v>
      </c>
      <c r="T14" s="783">
        <v>0</v>
      </c>
      <c r="U14" s="783">
        <v>0</v>
      </c>
      <c r="V14"/>
      <c r="W14" s="22"/>
    </row>
    <row r="15" spans="2:38" ht="14.1" customHeight="1" x14ac:dyDescent="0.25">
      <c r="B15" s="761"/>
      <c r="C15" s="784" t="s">
        <v>102</v>
      </c>
      <c r="D15" s="779">
        <v>0</v>
      </c>
      <c r="E15" s="776">
        <v>0</v>
      </c>
      <c r="F15" s="776">
        <v>0</v>
      </c>
      <c r="G15" s="776">
        <v>0</v>
      </c>
      <c r="H15" s="776">
        <v>0</v>
      </c>
      <c r="I15" s="776">
        <v>0</v>
      </c>
      <c r="J15" s="776">
        <v>0</v>
      </c>
      <c r="K15" s="776">
        <v>0</v>
      </c>
      <c r="L15" s="776">
        <v>0</v>
      </c>
      <c r="M15" s="776">
        <v>0</v>
      </c>
      <c r="N15" s="776">
        <v>0</v>
      </c>
      <c r="O15" s="776">
        <v>0</v>
      </c>
      <c r="P15" s="776">
        <v>0</v>
      </c>
      <c r="Q15" s="776">
        <v>0</v>
      </c>
      <c r="R15" s="776">
        <v>0</v>
      </c>
      <c r="S15" s="776">
        <v>0</v>
      </c>
      <c r="T15" s="776">
        <v>0</v>
      </c>
      <c r="U15" s="798">
        <v>0</v>
      </c>
      <c r="V15"/>
      <c r="W15" s="22"/>
    </row>
    <row r="16" spans="2:38" ht="15.75" thickBot="1" x14ac:dyDescent="0.3">
      <c r="B16" s="771"/>
      <c r="C16" s="790" t="s">
        <v>102</v>
      </c>
      <c r="D16" s="799">
        <v>0</v>
      </c>
      <c r="E16" s="800">
        <v>0</v>
      </c>
      <c r="F16" s="800">
        <v>0</v>
      </c>
      <c r="G16" s="800">
        <v>0</v>
      </c>
      <c r="H16" s="800">
        <v>0</v>
      </c>
      <c r="I16" s="800">
        <v>0</v>
      </c>
      <c r="J16" s="800">
        <v>0</v>
      </c>
      <c r="K16" s="800">
        <v>0</v>
      </c>
      <c r="L16" s="800">
        <v>0</v>
      </c>
      <c r="M16" s="800">
        <v>0</v>
      </c>
      <c r="N16" s="800">
        <v>0</v>
      </c>
      <c r="O16" s="800">
        <v>0</v>
      </c>
      <c r="P16" s="800">
        <v>0</v>
      </c>
      <c r="Q16" s="800">
        <v>0</v>
      </c>
      <c r="R16" s="800">
        <v>0</v>
      </c>
      <c r="S16" s="800">
        <v>0</v>
      </c>
      <c r="T16" s="800">
        <v>0</v>
      </c>
      <c r="U16" s="801">
        <v>0</v>
      </c>
      <c r="V16"/>
      <c r="W16" s="22"/>
    </row>
    <row r="17" spans="2:27" s="27" customFormat="1" x14ac:dyDescent="0.25">
      <c r="B17" s="752" t="s">
        <v>14</v>
      </c>
      <c r="C17" s="797" t="s">
        <v>7</v>
      </c>
      <c r="D17" s="783">
        <v>0</v>
      </c>
      <c r="E17" s="782">
        <f>'5a. AFV estimates'!D25</f>
        <v>542</v>
      </c>
      <c r="F17" s="756">
        <v>0</v>
      </c>
      <c r="G17" s="783">
        <v>0</v>
      </c>
      <c r="H17" s="782">
        <f>'5a. AFV estimates'!E25</f>
        <v>536</v>
      </c>
      <c r="I17" s="756">
        <v>0</v>
      </c>
      <c r="J17" s="782">
        <v>0</v>
      </c>
      <c r="K17" s="782">
        <f>'5a. AFV estimates'!F25</f>
        <v>526</v>
      </c>
      <c r="L17" s="757">
        <v>0</v>
      </c>
      <c r="M17" s="783">
        <v>0</v>
      </c>
      <c r="N17" s="782">
        <f>'5a. AFV estimates'!G25</f>
        <v>210</v>
      </c>
      <c r="O17" s="758">
        <v>0</v>
      </c>
      <c r="P17" s="782">
        <v>0</v>
      </c>
      <c r="Q17" s="782">
        <f>'5a. AFV estimates'!H25</f>
        <v>0</v>
      </c>
      <c r="R17" s="758">
        <v>0</v>
      </c>
      <c r="S17" s="783">
        <v>0</v>
      </c>
      <c r="T17" s="782">
        <f>'5a. AFV estimates'!I25</f>
        <v>0</v>
      </c>
      <c r="U17" s="758">
        <v>0</v>
      </c>
      <c r="W17" s="22"/>
    </row>
    <row r="18" spans="2:27" s="27" customFormat="1" x14ac:dyDescent="0.25">
      <c r="B18" s="761"/>
      <c r="C18" s="784" t="s">
        <v>102</v>
      </c>
      <c r="D18" s="779">
        <v>0</v>
      </c>
      <c r="E18" s="776">
        <v>0</v>
      </c>
      <c r="F18" s="776">
        <v>0</v>
      </c>
      <c r="G18" s="776">
        <v>0</v>
      </c>
      <c r="H18" s="776">
        <v>0</v>
      </c>
      <c r="I18" s="776">
        <v>0</v>
      </c>
      <c r="J18" s="776">
        <v>0</v>
      </c>
      <c r="K18" s="776">
        <v>0</v>
      </c>
      <c r="L18" s="776">
        <v>0</v>
      </c>
      <c r="M18" s="776">
        <v>0</v>
      </c>
      <c r="N18" s="776">
        <v>0</v>
      </c>
      <c r="O18" s="776">
        <v>0</v>
      </c>
      <c r="P18" s="776">
        <v>0</v>
      </c>
      <c r="Q18" s="776">
        <v>0</v>
      </c>
      <c r="R18" s="776">
        <v>0</v>
      </c>
      <c r="S18" s="776">
        <v>0</v>
      </c>
      <c r="T18" s="776">
        <v>0</v>
      </c>
      <c r="U18" s="798">
        <v>0</v>
      </c>
      <c r="W18" s="22"/>
    </row>
    <row r="19" spans="2:27" ht="15.75" thickBot="1" x14ac:dyDescent="0.3">
      <c r="B19" s="771"/>
      <c r="C19" s="790" t="s">
        <v>102</v>
      </c>
      <c r="D19" s="799">
        <v>0</v>
      </c>
      <c r="E19" s="800">
        <v>0</v>
      </c>
      <c r="F19" s="800">
        <v>0</v>
      </c>
      <c r="G19" s="800">
        <v>0</v>
      </c>
      <c r="H19" s="800">
        <v>0</v>
      </c>
      <c r="I19" s="800">
        <v>0</v>
      </c>
      <c r="J19" s="800">
        <v>0</v>
      </c>
      <c r="K19" s="800">
        <v>0</v>
      </c>
      <c r="L19" s="800">
        <v>0</v>
      </c>
      <c r="M19" s="800">
        <v>0</v>
      </c>
      <c r="N19" s="800">
        <v>0</v>
      </c>
      <c r="O19" s="800">
        <v>0</v>
      </c>
      <c r="P19" s="800">
        <v>0</v>
      </c>
      <c r="Q19" s="800">
        <v>0</v>
      </c>
      <c r="R19" s="800">
        <v>0</v>
      </c>
      <c r="S19" s="800">
        <v>0</v>
      </c>
      <c r="T19" s="800">
        <v>0</v>
      </c>
      <c r="U19" s="801">
        <v>0</v>
      </c>
      <c r="V19"/>
      <c r="W19" s="22"/>
    </row>
    <row r="20" spans="2:27" x14ac:dyDescent="0.25">
      <c r="B20" s="802"/>
      <c r="C20" s="803"/>
      <c r="D20" s="803"/>
      <c r="E20" s="803"/>
      <c r="F20" s="803"/>
      <c r="G20" s="803"/>
      <c r="H20" s="803"/>
      <c r="I20" s="803"/>
      <c r="J20" s="803"/>
      <c r="K20" s="803"/>
      <c r="L20" s="803"/>
      <c r="M20" s="803"/>
      <c r="N20" s="803"/>
      <c r="O20" s="803"/>
      <c r="P20" s="803"/>
      <c r="Q20" s="803"/>
      <c r="R20" s="803"/>
      <c r="S20" s="803"/>
      <c r="T20" s="803"/>
      <c r="U20" s="803"/>
    </row>
    <row r="21" spans="2:27" s="27" customFormat="1" x14ac:dyDescent="0.25">
      <c r="B21" s="20" t="s">
        <v>104</v>
      </c>
    </row>
    <row r="22" spans="2:27" s="27" customFormat="1" x14ac:dyDescent="0.25">
      <c r="B22" s="574" t="s">
        <v>143</v>
      </c>
      <c r="C22" s="574"/>
      <c r="D22" s="574"/>
      <c r="E22" s="574"/>
      <c r="F22" s="574"/>
      <c r="G22" s="574"/>
      <c r="H22" s="574"/>
      <c r="I22" s="574"/>
      <c r="J22" s="574"/>
      <c r="K22" s="574"/>
      <c r="L22" s="574"/>
      <c r="M22" s="574"/>
      <c r="N22" s="574"/>
      <c r="O22" s="574"/>
      <c r="P22" s="262"/>
      <c r="Q22" s="262"/>
      <c r="R22" s="262"/>
      <c r="S22" s="262"/>
      <c r="T22" s="262"/>
      <c r="U22" s="262"/>
      <c r="V22" s="23"/>
      <c r="W22" s="23"/>
      <c r="X22" s="23"/>
      <c r="Y22" s="23"/>
      <c r="Z22" s="23"/>
      <c r="AA22" s="23"/>
    </row>
    <row r="23" spans="2:27" s="27" customFormat="1" x14ac:dyDescent="0.25">
      <c r="B23" s="574" t="s">
        <v>144</v>
      </c>
      <c r="C23" s="574"/>
      <c r="D23" s="574"/>
      <c r="E23" s="574"/>
      <c r="F23" s="574"/>
      <c r="G23" s="574"/>
      <c r="H23" s="574"/>
      <c r="I23" s="574"/>
      <c r="J23" s="574"/>
      <c r="K23" s="574"/>
      <c r="L23" s="574"/>
      <c r="M23" s="574"/>
      <c r="N23" s="574"/>
      <c r="O23" s="574"/>
      <c r="P23" s="262"/>
      <c r="Q23" s="262"/>
      <c r="R23" s="262"/>
      <c r="S23" s="262"/>
      <c r="T23" s="262"/>
      <c r="U23" s="262"/>
      <c r="X23" s="23"/>
      <c r="Y23" s="23"/>
      <c r="Z23" s="23"/>
      <c r="AA23" s="23"/>
    </row>
    <row r="24" spans="2:27" s="27" customFormat="1" x14ac:dyDescent="0.25">
      <c r="X24" s="3"/>
    </row>
    <row r="25" spans="2:27" s="27" customFormat="1" x14ac:dyDescent="0.25">
      <c r="X25" s="3"/>
    </row>
    <row r="26" spans="2:27" s="27" customFormat="1" x14ac:dyDescent="0.25">
      <c r="X26" s="3"/>
    </row>
    <row r="27" spans="2:27" ht="15.75" thickBot="1" x14ac:dyDescent="0.3"/>
    <row r="28" spans="2:27" ht="16.5" customHeight="1" thickBot="1" x14ac:dyDescent="0.3">
      <c r="B28" s="718" t="s">
        <v>239</v>
      </c>
      <c r="C28" s="719"/>
      <c r="D28" s="719"/>
      <c r="E28" s="719"/>
      <c r="F28" s="719"/>
      <c r="G28" s="719"/>
      <c r="H28" s="719"/>
      <c r="I28" s="720"/>
      <c r="J28" s="104"/>
      <c r="K28" s="100"/>
      <c r="L28" s="104"/>
      <c r="M28" s="104"/>
      <c r="N28" s="104"/>
      <c r="O28" s="100"/>
      <c r="P28" s="104"/>
      <c r="Q28" s="100"/>
      <c r="R28" s="104"/>
      <c r="S28" s="104"/>
      <c r="T28" s="104"/>
      <c r="U28" s="100"/>
      <c r="V28" s="100"/>
      <c r="W28" s="100"/>
    </row>
    <row r="29" spans="2:27" ht="15.75" thickBot="1" x14ac:dyDescent="0.3">
      <c r="B29" s="721"/>
      <c r="C29" s="721"/>
      <c r="D29" s="721"/>
      <c r="E29" s="721"/>
      <c r="F29" s="721"/>
      <c r="G29" s="721"/>
      <c r="H29" s="721"/>
      <c r="I29" s="721"/>
      <c r="J29" s="215"/>
      <c r="K29" s="215"/>
      <c r="L29" s="215"/>
      <c r="M29" s="215"/>
      <c r="N29" s="215"/>
      <c r="O29" s="91"/>
      <c r="P29" s="215"/>
      <c r="Q29" s="215"/>
      <c r="R29" s="215"/>
      <c r="S29" s="215"/>
      <c r="T29" s="215"/>
      <c r="U29" s="110"/>
      <c r="V29" s="91"/>
      <c r="W29" s="91"/>
    </row>
    <row r="30" spans="2:27" ht="45" customHeight="1" thickBot="1" x14ac:dyDescent="0.3">
      <c r="B30" s="703"/>
      <c r="C30" s="705"/>
      <c r="D30" s="703" t="s">
        <v>238</v>
      </c>
      <c r="E30" s="704"/>
      <c r="F30" s="704"/>
      <c r="G30" s="703" t="s">
        <v>240</v>
      </c>
      <c r="H30" s="730"/>
      <c r="I30" s="731"/>
      <c r="J30" s="101"/>
      <c r="K30"/>
      <c r="N30" s="101"/>
      <c r="O30" s="101"/>
      <c r="P30" s="101"/>
      <c r="T30" s="101"/>
      <c r="U30" s="101"/>
      <c r="V30" s="101"/>
      <c r="W30"/>
    </row>
    <row r="31" spans="2:27" ht="46.35" customHeight="1" thickBot="1" x14ac:dyDescent="0.3">
      <c r="B31" s="725" t="s">
        <v>124</v>
      </c>
      <c r="C31" s="725" t="s">
        <v>147</v>
      </c>
      <c r="D31" s="704" t="s">
        <v>376</v>
      </c>
      <c r="E31" s="704"/>
      <c r="F31" s="704"/>
      <c r="G31" s="727" t="s">
        <v>377</v>
      </c>
      <c r="H31" s="728"/>
      <c r="I31" s="729"/>
      <c r="J31" s="110"/>
      <c r="K31"/>
      <c r="N31" s="102"/>
      <c r="O31" s="102"/>
      <c r="P31" s="110"/>
      <c r="T31" s="102"/>
      <c r="U31" s="102"/>
      <c r="V31" s="102"/>
      <c r="W31"/>
    </row>
    <row r="32" spans="2:27" ht="16.350000000000001" customHeight="1" thickBot="1" x14ac:dyDescent="0.3">
      <c r="B32" s="726"/>
      <c r="C32" s="726"/>
      <c r="D32" s="212">
        <v>2016</v>
      </c>
      <c r="E32" s="145">
        <v>2017</v>
      </c>
      <c r="F32" s="146">
        <v>2018</v>
      </c>
      <c r="G32" s="115">
        <v>2020</v>
      </c>
      <c r="H32" s="116">
        <v>2025</v>
      </c>
      <c r="I32" s="137">
        <v>2030</v>
      </c>
      <c r="J32" s="143"/>
      <c r="K32"/>
      <c r="N32" s="99"/>
      <c r="O32" s="99"/>
      <c r="P32" s="143"/>
      <c r="T32" s="99"/>
      <c r="U32" s="99"/>
      <c r="V32" s="99"/>
      <c r="W32"/>
    </row>
    <row r="33" spans="2:23" x14ac:dyDescent="0.25">
      <c r="B33" s="722" t="s">
        <v>11</v>
      </c>
      <c r="C33" s="138" t="s">
        <v>19</v>
      </c>
      <c r="D33" s="301">
        <v>0.24149999999999999</v>
      </c>
      <c r="E33" s="306">
        <v>0.22689999999999999</v>
      </c>
      <c r="F33" s="311">
        <v>0.21822</v>
      </c>
      <c r="G33" s="283"/>
      <c r="H33" s="287"/>
      <c r="I33" s="288"/>
      <c r="J33" s="144"/>
      <c r="K33"/>
      <c r="N33" s="103"/>
      <c r="O33" s="103"/>
      <c r="P33" s="144"/>
      <c r="T33" s="103"/>
      <c r="U33" s="103"/>
      <c r="V33" s="103"/>
      <c r="W33"/>
    </row>
    <row r="34" spans="2:23" x14ac:dyDescent="0.25">
      <c r="B34" s="723"/>
      <c r="C34" s="139" t="s">
        <v>20</v>
      </c>
      <c r="D34" s="302">
        <v>0.69510000000000005</v>
      </c>
      <c r="E34" s="307">
        <v>0.70409999999999995</v>
      </c>
      <c r="F34" s="312">
        <v>0.71426999999999996</v>
      </c>
      <c r="G34" s="284"/>
      <c r="H34" s="289"/>
      <c r="I34" s="290"/>
      <c r="J34" s="144"/>
      <c r="K34"/>
      <c r="N34" s="103"/>
      <c r="O34" s="103"/>
      <c r="P34" s="144"/>
      <c r="T34" s="103"/>
      <c r="U34" s="103"/>
      <c r="V34" s="103"/>
      <c r="W34"/>
    </row>
    <row r="35" spans="2:23" x14ac:dyDescent="0.25">
      <c r="B35" s="723"/>
      <c r="C35" s="139" t="s">
        <v>7</v>
      </c>
      <c r="D35" s="303">
        <v>5.9999999999999995E-4</v>
      </c>
      <c r="E35" s="308">
        <v>5.9999999999999995E-4</v>
      </c>
      <c r="F35" s="313">
        <v>5.5999999999999995E-4</v>
      </c>
      <c r="G35" s="285"/>
      <c r="H35" s="289"/>
      <c r="I35" s="290"/>
      <c r="J35" s="144"/>
      <c r="K35"/>
      <c r="N35" s="103"/>
      <c r="O35" s="103"/>
      <c r="P35" s="144"/>
      <c r="T35" s="103"/>
      <c r="U35" s="103"/>
      <c r="V35" s="103"/>
      <c r="W35"/>
    </row>
    <row r="36" spans="2:23" x14ac:dyDescent="0.25">
      <c r="B36" s="723"/>
      <c r="C36" s="139" t="s">
        <v>8</v>
      </c>
      <c r="D36" s="303"/>
      <c r="E36" s="308"/>
      <c r="F36" s="313"/>
      <c r="G36" s="285"/>
      <c r="H36" s="289"/>
      <c r="I36" s="290"/>
      <c r="J36" s="144"/>
      <c r="K36"/>
      <c r="N36" s="103"/>
      <c r="O36" s="103"/>
      <c r="P36" s="144"/>
      <c r="T36" s="103"/>
      <c r="U36" s="103"/>
      <c r="V36" s="103"/>
      <c r="W36"/>
    </row>
    <row r="37" spans="2:23" x14ac:dyDescent="0.25">
      <c r="B37" s="723"/>
      <c r="C37" s="139" t="s">
        <v>9</v>
      </c>
      <c r="D37" s="303"/>
      <c r="E37" s="308"/>
      <c r="F37" s="313"/>
      <c r="G37" s="285"/>
      <c r="H37" s="289"/>
      <c r="I37" s="290"/>
      <c r="J37" s="144"/>
      <c r="K37"/>
      <c r="N37" s="103"/>
      <c r="O37" s="103"/>
      <c r="P37" s="144"/>
      <c r="T37" s="103"/>
      <c r="U37" s="103"/>
      <c r="V37" s="103"/>
      <c r="W37"/>
    </row>
    <row r="38" spans="2:23" x14ac:dyDescent="0.25">
      <c r="B38" s="723"/>
      <c r="C38" s="139" t="s">
        <v>21</v>
      </c>
      <c r="D38" s="303"/>
      <c r="E38" s="308"/>
      <c r="F38" s="313"/>
      <c r="G38" s="285"/>
      <c r="H38" s="289"/>
      <c r="I38" s="290"/>
      <c r="J38" s="144"/>
      <c r="K38"/>
      <c r="N38" s="103"/>
      <c r="O38" s="103"/>
      <c r="P38" s="144"/>
      <c r="T38" s="103"/>
      <c r="U38" s="103"/>
      <c r="V38" s="103"/>
      <c r="W38"/>
    </row>
    <row r="39" spans="2:23" x14ac:dyDescent="0.25">
      <c r="B39" s="723"/>
      <c r="C39" s="139" t="s">
        <v>10</v>
      </c>
      <c r="D39" s="303">
        <v>1.3599999999999999E-2</v>
      </c>
      <c r="E39" s="308">
        <v>1.5299999999999999E-2</v>
      </c>
      <c r="F39" s="313">
        <v>1.55E-2</v>
      </c>
      <c r="G39" s="285"/>
      <c r="H39" s="289"/>
      <c r="I39" s="290"/>
      <c r="J39" s="144"/>
      <c r="K39"/>
      <c r="N39" s="103"/>
      <c r="O39" s="103"/>
      <c r="P39" s="144"/>
      <c r="T39" s="103"/>
      <c r="U39" s="103"/>
      <c r="V39" s="103"/>
      <c r="W39"/>
    </row>
    <row r="40" spans="2:23" x14ac:dyDescent="0.25">
      <c r="B40" s="723"/>
      <c r="C40" s="140" t="s">
        <v>84</v>
      </c>
      <c r="D40" s="303"/>
      <c r="E40" s="308"/>
      <c r="F40" s="313"/>
      <c r="G40" s="285"/>
      <c r="H40" s="289"/>
      <c r="I40" s="290"/>
      <c r="J40" s="144"/>
      <c r="K40"/>
      <c r="N40" s="103"/>
      <c r="O40" s="103"/>
      <c r="P40" s="144"/>
      <c r="T40" s="103"/>
      <c r="U40" s="103"/>
      <c r="V40" s="103"/>
      <c r="W40"/>
    </row>
    <row r="41" spans="2:23" ht="26.25" x14ac:dyDescent="0.25">
      <c r="B41" s="723"/>
      <c r="C41" s="210" t="s">
        <v>92</v>
      </c>
      <c r="D41" s="303"/>
      <c r="E41" s="308"/>
      <c r="F41" s="313"/>
      <c r="G41" s="285"/>
      <c r="H41" s="289"/>
      <c r="I41" s="290"/>
      <c r="J41" s="144"/>
      <c r="K41"/>
      <c r="N41" s="103"/>
      <c r="O41" s="103"/>
      <c r="P41" s="144"/>
      <c r="T41" s="103"/>
      <c r="U41" s="103"/>
      <c r="V41" s="103"/>
      <c r="W41"/>
    </row>
    <row r="42" spans="2:23" ht="17.100000000000001" customHeight="1" thickBot="1" x14ac:dyDescent="0.3">
      <c r="B42" s="723"/>
      <c r="C42" s="141" t="s">
        <v>160</v>
      </c>
      <c r="D42" s="304">
        <v>4.9200000000000001E-2</v>
      </c>
      <c r="E42" s="309">
        <v>5.2999999999999999E-2</v>
      </c>
      <c r="F42" s="314">
        <v>5.1400000000000001E-2</v>
      </c>
      <c r="G42" s="286"/>
      <c r="H42" s="291"/>
      <c r="I42" s="292"/>
      <c r="J42" s="144"/>
      <c r="K42"/>
      <c r="N42" s="103"/>
      <c r="O42" s="103"/>
      <c r="P42" s="144"/>
      <c r="T42" s="103"/>
      <c r="U42" s="103"/>
      <c r="V42" s="103"/>
      <c r="W42"/>
    </row>
    <row r="43" spans="2:23" s="27" customFormat="1" ht="17.100000000000001" customHeight="1" thickBot="1" x14ac:dyDescent="0.3">
      <c r="B43" s="724"/>
      <c r="C43" s="270" t="s">
        <v>375</v>
      </c>
      <c r="D43" s="293">
        <f t="shared" ref="D43:I43" si="6">SUM(D33:D42)</f>
        <v>1</v>
      </c>
      <c r="E43" s="294">
        <f t="shared" si="6"/>
        <v>0.99990000000000001</v>
      </c>
      <c r="F43" s="295">
        <f t="shared" si="6"/>
        <v>0.99994999999999989</v>
      </c>
      <c r="G43" s="293">
        <f t="shared" si="6"/>
        <v>0</v>
      </c>
      <c r="H43" s="294">
        <f t="shared" si="6"/>
        <v>0</v>
      </c>
      <c r="I43" s="295">
        <f t="shared" si="6"/>
        <v>0</v>
      </c>
      <c r="J43" s="144" t="s">
        <v>378</v>
      </c>
      <c r="N43" s="103"/>
      <c r="O43" s="103"/>
      <c r="P43" s="144"/>
      <c r="T43" s="103"/>
      <c r="U43" s="103"/>
      <c r="V43" s="103"/>
    </row>
    <row r="44" spans="2:23" ht="19.7" customHeight="1" x14ac:dyDescent="0.25">
      <c r="B44" s="722" t="s">
        <v>22</v>
      </c>
      <c r="C44" s="138" t="s">
        <v>344</v>
      </c>
      <c r="D44" s="305">
        <v>8.3299999999999999E-2</v>
      </c>
      <c r="E44" s="310">
        <v>1.4E-2</v>
      </c>
      <c r="F44" s="315">
        <v>2.1000000000000001E-2</v>
      </c>
      <c r="G44" s="296"/>
      <c r="H44" s="287"/>
      <c r="I44" s="288"/>
      <c r="J44" s="144"/>
      <c r="K44"/>
      <c r="N44" s="103"/>
      <c r="O44" s="103"/>
      <c r="P44" s="144"/>
      <c r="T44" s="103"/>
      <c r="U44" s="103"/>
      <c r="V44" s="103"/>
      <c r="W44"/>
    </row>
    <row r="45" spans="2:23" ht="20.45" customHeight="1" x14ac:dyDescent="0.25">
      <c r="B45" s="723"/>
      <c r="C45" s="211" t="s">
        <v>345</v>
      </c>
      <c r="D45" s="303">
        <v>0.91669999999999996</v>
      </c>
      <c r="E45" s="308">
        <v>0.98599999999999999</v>
      </c>
      <c r="F45" s="313">
        <v>0.97899999999999998</v>
      </c>
      <c r="G45" s="285"/>
      <c r="H45" s="289"/>
      <c r="I45" s="290"/>
      <c r="J45" s="144"/>
      <c r="K45"/>
      <c r="N45" s="103"/>
      <c r="O45" s="103"/>
      <c r="P45" s="144"/>
      <c r="T45" s="103"/>
      <c r="U45" s="103"/>
      <c r="V45" s="103"/>
      <c r="W45"/>
    </row>
    <row r="46" spans="2:23" ht="15.75" thickBot="1" x14ac:dyDescent="0.3">
      <c r="B46" s="724"/>
      <c r="C46" s="141" t="s">
        <v>9</v>
      </c>
      <c r="D46" s="286"/>
      <c r="E46" s="291"/>
      <c r="F46" s="314"/>
      <c r="G46" s="286"/>
      <c r="H46" s="291"/>
      <c r="I46" s="292"/>
      <c r="J46" s="144"/>
      <c r="K46"/>
      <c r="N46" s="103"/>
      <c r="O46" s="103"/>
      <c r="P46" s="144"/>
      <c r="T46" s="103"/>
      <c r="U46" s="103"/>
      <c r="V46" s="103"/>
      <c r="W46"/>
    </row>
    <row r="47" spans="2:23" ht="22.35" customHeight="1" x14ac:dyDescent="0.25">
      <c r="B47" s="722" t="s">
        <v>23</v>
      </c>
      <c r="C47" s="142" t="s">
        <v>344</v>
      </c>
      <c r="D47" s="297"/>
      <c r="E47" s="298"/>
      <c r="F47" s="299"/>
      <c r="G47" s="296"/>
      <c r="H47" s="287"/>
      <c r="I47" s="288"/>
      <c r="J47" s="144"/>
      <c r="K47"/>
      <c r="N47" s="103"/>
      <c r="O47" s="103"/>
      <c r="P47" s="144"/>
      <c r="T47" s="103"/>
      <c r="U47" s="103"/>
      <c r="V47" s="103"/>
      <c r="W47"/>
    </row>
    <row r="48" spans="2:23" ht="19.7" customHeight="1" x14ac:dyDescent="0.25">
      <c r="B48" s="723"/>
      <c r="C48" s="211" t="s">
        <v>346</v>
      </c>
      <c r="D48" s="285"/>
      <c r="E48" s="289"/>
      <c r="F48" s="290"/>
      <c r="G48" s="285"/>
      <c r="H48" s="289"/>
      <c r="I48" s="290"/>
      <c r="J48" s="144"/>
      <c r="K48"/>
      <c r="N48" s="103"/>
      <c r="O48" s="103"/>
      <c r="P48" s="144"/>
      <c r="T48" s="103"/>
      <c r="U48" s="103"/>
      <c r="V48" s="103"/>
      <c r="W48"/>
    </row>
    <row r="49" spans="2:23" ht="15.75" thickBot="1" x14ac:dyDescent="0.3">
      <c r="B49" s="724"/>
      <c r="C49" s="141" t="s">
        <v>9</v>
      </c>
      <c r="D49" s="286"/>
      <c r="E49" s="291"/>
      <c r="F49" s="292"/>
      <c r="G49" s="286"/>
      <c r="H49" s="291"/>
      <c r="I49" s="292"/>
      <c r="J49" s="144"/>
      <c r="K49" s="103"/>
      <c r="L49" s="103"/>
      <c r="M49" s="103"/>
      <c r="N49" s="103"/>
      <c r="O49" s="103"/>
      <c r="P49" s="144"/>
      <c r="Q49" s="103"/>
      <c r="R49" s="103"/>
      <c r="S49" s="103"/>
      <c r="T49" s="103"/>
      <c r="U49" s="103"/>
      <c r="V49" s="103"/>
      <c r="W49"/>
    </row>
    <row r="50" spans="2:23" x14ac:dyDescent="0.25">
      <c r="D50" s="300"/>
      <c r="E50" s="300"/>
      <c r="F50" s="300"/>
      <c r="G50" s="300"/>
      <c r="H50" s="300"/>
      <c r="I50" s="300"/>
    </row>
  </sheetData>
  <mergeCells count="29">
    <mergeCell ref="B2:U2"/>
    <mergeCell ref="B33:B43"/>
    <mergeCell ref="P5:R5"/>
    <mergeCell ref="S5:U5"/>
    <mergeCell ref="D4:L4"/>
    <mergeCell ref="M4:U4"/>
    <mergeCell ref="C31:C32"/>
    <mergeCell ref="G31:I31"/>
    <mergeCell ref="G30:I30"/>
    <mergeCell ref="D30:F30"/>
    <mergeCell ref="B3:N3"/>
    <mergeCell ref="G5:I5"/>
    <mergeCell ref="M5:O5"/>
    <mergeCell ref="B4:C5"/>
    <mergeCell ref="D31:F31"/>
    <mergeCell ref="D5:F5"/>
    <mergeCell ref="B44:B46"/>
    <mergeCell ref="B47:B49"/>
    <mergeCell ref="B7:B10"/>
    <mergeCell ref="B17:B19"/>
    <mergeCell ref="B31:B32"/>
    <mergeCell ref="B30:C30"/>
    <mergeCell ref="B11:B13"/>
    <mergeCell ref="B14:B16"/>
    <mergeCell ref="J5:L5"/>
    <mergeCell ref="B28:I28"/>
    <mergeCell ref="B22:O22"/>
    <mergeCell ref="B23:O23"/>
    <mergeCell ref="B29:I29"/>
  </mergeCells>
  <pageMargins left="0.7" right="0.7" top="0.75" bottom="0.75" header="0.3" footer="0.3"/>
  <pageSetup paperSize="9" orientation="landscape" r:id="rId1"/>
  <ignoredErrors>
    <ignoredError sqref="D43:H43 I43" formulaRange="1"/>
    <ignoredError sqref="F7 I7 L7 O7 R7 U7"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B5" sqref="B5"/>
    </sheetView>
  </sheetViews>
  <sheetFormatPr defaultColWidth="8.85546875" defaultRowHeight="15" x14ac:dyDescent="0.25"/>
  <cols>
    <col min="2" max="2" width="62.140625" customWidth="1"/>
  </cols>
  <sheetData>
    <row r="1" spans="1:2" ht="15.75" x14ac:dyDescent="0.25">
      <c r="A1" s="734" t="s">
        <v>26</v>
      </c>
      <c r="B1" s="734"/>
    </row>
    <row r="2" spans="1:2" x14ac:dyDescent="0.25">
      <c r="A2" s="2" t="s">
        <v>27</v>
      </c>
      <c r="B2" s="2" t="s">
        <v>385</v>
      </c>
    </row>
    <row r="3" spans="1:2" x14ac:dyDescent="0.25">
      <c r="A3" s="2" t="s">
        <v>28</v>
      </c>
      <c r="B3" s="2" t="s">
        <v>29</v>
      </c>
    </row>
    <row r="4" spans="1:2" x14ac:dyDescent="0.25">
      <c r="A4" s="2" t="s">
        <v>163</v>
      </c>
      <c r="B4" s="2" t="s">
        <v>300</v>
      </c>
    </row>
    <row r="5" spans="1:2" s="27" customFormat="1" x14ac:dyDescent="0.25">
      <c r="A5" s="2" t="s">
        <v>172</v>
      </c>
      <c r="B5" s="2" t="s">
        <v>301</v>
      </c>
    </row>
    <row r="6" spans="1:2" x14ac:dyDescent="0.25">
      <c r="A6" s="2" t="s">
        <v>164</v>
      </c>
      <c r="B6" s="2" t="s">
        <v>304</v>
      </c>
    </row>
    <row r="7" spans="1:2" s="27" customFormat="1" x14ac:dyDescent="0.25">
      <c r="A7" s="2" t="s">
        <v>302</v>
      </c>
      <c r="B7" s="2" t="s">
        <v>303</v>
      </c>
    </row>
    <row r="8" spans="1:2" s="27" customFormat="1" x14ac:dyDescent="0.25">
      <c r="A8" s="2" t="s">
        <v>266</v>
      </c>
      <c r="B8" s="2" t="s">
        <v>248</v>
      </c>
    </row>
    <row r="9" spans="1:2" x14ac:dyDescent="0.25">
      <c r="A9" s="2" t="s">
        <v>30</v>
      </c>
      <c r="B9" s="2" t="s">
        <v>31</v>
      </c>
    </row>
    <row r="10" spans="1:2" x14ac:dyDescent="0.25">
      <c r="A10" s="2" t="s">
        <v>32</v>
      </c>
      <c r="B10" s="2" t="s">
        <v>33</v>
      </c>
    </row>
    <row r="11" spans="1:2" s="27" customFormat="1" x14ac:dyDescent="0.25">
      <c r="A11" s="2" t="s">
        <v>8</v>
      </c>
      <c r="B11" s="2" t="s">
        <v>305</v>
      </c>
    </row>
    <row r="12" spans="1:2" x14ac:dyDescent="0.25">
      <c r="A12" s="2" t="s">
        <v>324</v>
      </c>
      <c r="B12" s="2" t="s">
        <v>325</v>
      </c>
    </row>
    <row r="13" spans="1:2" x14ac:dyDescent="0.25">
      <c r="A13" s="2" t="s">
        <v>34</v>
      </c>
      <c r="B13" s="2" t="s">
        <v>35</v>
      </c>
    </row>
    <row r="14" spans="1:2" s="27" customFormat="1" x14ac:dyDescent="0.25">
      <c r="A14" s="2" t="s">
        <v>269</v>
      </c>
      <c r="B14" s="2" t="s">
        <v>245</v>
      </c>
    </row>
    <row r="15" spans="1:2" x14ac:dyDescent="0.25">
      <c r="A15" s="2" t="s">
        <v>36</v>
      </c>
      <c r="B15" s="2" t="s">
        <v>386</v>
      </c>
    </row>
    <row r="16" spans="1:2" x14ac:dyDescent="0.25">
      <c r="A16" s="2" t="s">
        <v>125</v>
      </c>
      <c r="B16" s="2" t="s">
        <v>100</v>
      </c>
    </row>
    <row r="17" spans="1:2" s="27" customFormat="1" x14ac:dyDescent="0.25">
      <c r="A17" s="2" t="s">
        <v>387</v>
      </c>
      <c r="B17" s="2" t="s">
        <v>388</v>
      </c>
    </row>
    <row r="18" spans="1:2" s="27" customFormat="1" x14ac:dyDescent="0.25">
      <c r="A18" s="2" t="s">
        <v>276</v>
      </c>
      <c r="B18" s="2" t="s">
        <v>277</v>
      </c>
    </row>
    <row r="19" spans="1:2" x14ac:dyDescent="0.25">
      <c r="A19" s="2" t="s">
        <v>37</v>
      </c>
      <c r="B19" s="2" t="s">
        <v>38</v>
      </c>
    </row>
    <row r="20" spans="1:2" x14ac:dyDescent="0.25">
      <c r="A20" s="2" t="s">
        <v>39</v>
      </c>
      <c r="B20" s="2" t="s">
        <v>40</v>
      </c>
    </row>
    <row r="21" spans="1:2" x14ac:dyDescent="0.25">
      <c r="A21" s="2" t="s">
        <v>41</v>
      </c>
      <c r="B21" s="2" t="s">
        <v>42</v>
      </c>
    </row>
    <row r="22" spans="1:2" x14ac:dyDescent="0.25">
      <c r="A22" s="2" t="s">
        <v>43</v>
      </c>
      <c r="B22" s="2" t="s">
        <v>114</v>
      </c>
    </row>
    <row r="23" spans="1:2" x14ac:dyDescent="0.25">
      <c r="A23" s="2" t="s">
        <v>158</v>
      </c>
      <c r="B23" s="2" t="s">
        <v>159</v>
      </c>
    </row>
    <row r="24" spans="1:2" x14ac:dyDescent="0.25">
      <c r="A24" s="2" t="s">
        <v>119</v>
      </c>
      <c r="B24" s="2" t="s">
        <v>120</v>
      </c>
    </row>
    <row r="25" spans="1:2" x14ac:dyDescent="0.25">
      <c r="A25" s="2" t="s">
        <v>44</v>
      </c>
      <c r="B25" s="2" t="s">
        <v>45</v>
      </c>
    </row>
    <row r="26" spans="1:2" x14ac:dyDescent="0.25">
      <c r="A26" s="2" t="s">
        <v>46</v>
      </c>
      <c r="B26" s="2" t="s">
        <v>21</v>
      </c>
    </row>
    <row r="27" spans="1:2" s="27" customFormat="1" x14ac:dyDescent="0.25">
      <c r="A27" s="2" t="s">
        <v>318</v>
      </c>
      <c r="B27" s="2" t="s">
        <v>222</v>
      </c>
    </row>
    <row r="28" spans="1:2" x14ac:dyDescent="0.25">
      <c r="A28" s="2" t="s">
        <v>47</v>
      </c>
      <c r="B28" s="2" t="s">
        <v>48</v>
      </c>
    </row>
    <row r="29" spans="1:2" x14ac:dyDescent="0.25">
      <c r="A29" s="2" t="s">
        <v>115</v>
      </c>
      <c r="B29" s="2" t="s">
        <v>116</v>
      </c>
    </row>
    <row r="30" spans="1:2" x14ac:dyDescent="0.25">
      <c r="A30" s="2" t="s">
        <v>113</v>
      </c>
      <c r="B30" s="2" t="s">
        <v>112</v>
      </c>
    </row>
    <row r="31" spans="1:2" x14ac:dyDescent="0.25">
      <c r="A31" s="2" t="s">
        <v>49</v>
      </c>
      <c r="B31" s="2" t="s">
        <v>50</v>
      </c>
    </row>
    <row r="32" spans="1:2" x14ac:dyDescent="0.25">
      <c r="A32" s="2" t="s">
        <v>51</v>
      </c>
      <c r="B32" s="2" t="s">
        <v>52</v>
      </c>
    </row>
    <row r="33" spans="1:2" s="27" customFormat="1" x14ac:dyDescent="0.25">
      <c r="A33" s="2" t="s">
        <v>53</v>
      </c>
      <c r="B33" s="2" t="s">
        <v>54</v>
      </c>
    </row>
    <row r="34" spans="1:2" x14ac:dyDescent="0.25">
      <c r="A34" s="242" t="s">
        <v>323</v>
      </c>
      <c r="B34" s="242" t="s">
        <v>221</v>
      </c>
    </row>
    <row r="35" spans="1:2" x14ac:dyDescent="0.25">
      <c r="A35" s="2" t="s">
        <v>9</v>
      </c>
      <c r="B35" s="2" t="s">
        <v>306</v>
      </c>
    </row>
    <row r="36" spans="1:2" x14ac:dyDescent="0.25">
      <c r="A36" s="2" t="s">
        <v>308</v>
      </c>
      <c r="B36" s="2" t="s">
        <v>307</v>
      </c>
    </row>
    <row r="37" spans="1:2" x14ac:dyDescent="0.25">
      <c r="A37" s="2" t="s">
        <v>55</v>
      </c>
      <c r="B37" s="2" t="s">
        <v>56</v>
      </c>
    </row>
    <row r="38" spans="1:2" s="27" customFormat="1" x14ac:dyDescent="0.25">
      <c r="A38" s="2" t="s">
        <v>319</v>
      </c>
      <c r="B38" s="2" t="s">
        <v>321</v>
      </c>
    </row>
    <row r="39" spans="1:2" s="27" customFormat="1" x14ac:dyDescent="0.25">
      <c r="A39" s="2" t="s">
        <v>320</v>
      </c>
      <c r="B39" s="2" t="s">
        <v>322</v>
      </c>
    </row>
    <row r="40" spans="1:2" x14ac:dyDescent="0.25">
      <c r="A40" s="2" t="s">
        <v>57</v>
      </c>
      <c r="B40" s="2" t="s">
        <v>58</v>
      </c>
    </row>
    <row r="41" spans="1:2" s="27" customFormat="1" x14ac:dyDescent="0.25">
      <c r="A41" s="2" t="s">
        <v>267</v>
      </c>
      <c r="B41" s="2" t="s">
        <v>247</v>
      </c>
    </row>
    <row r="42" spans="1:2" s="27" customFormat="1" x14ac:dyDescent="0.25">
      <c r="A42" s="2" t="s">
        <v>268</v>
      </c>
      <c r="B42" s="2" t="s">
        <v>246</v>
      </c>
    </row>
    <row r="43" spans="1:2" x14ac:dyDescent="0.25">
      <c r="A43" s="2" t="s">
        <v>59</v>
      </c>
      <c r="B43" s="2" t="s">
        <v>73</v>
      </c>
    </row>
    <row r="44" spans="1:2" x14ac:dyDescent="0.25">
      <c r="A44" s="2" t="s">
        <v>60</v>
      </c>
      <c r="B44" s="2" t="s">
        <v>61</v>
      </c>
    </row>
    <row r="45" spans="1:2" x14ac:dyDescent="0.25">
      <c r="A45" s="2" t="s">
        <v>62</v>
      </c>
      <c r="B45" s="2" t="s">
        <v>63</v>
      </c>
    </row>
    <row r="46" spans="1:2" x14ac:dyDescent="0.25">
      <c r="A46" s="2" t="s">
        <v>64</v>
      </c>
      <c r="B46" s="2" t="s">
        <v>65</v>
      </c>
    </row>
    <row r="47" spans="1:2" x14ac:dyDescent="0.25">
      <c r="A47" s="2" t="s">
        <v>66</v>
      </c>
      <c r="B47" s="2" t="s">
        <v>67</v>
      </c>
    </row>
    <row r="48" spans="1:2" x14ac:dyDescent="0.25">
      <c r="A48" s="2" t="s">
        <v>68</v>
      </c>
      <c r="B48" s="2" t="s">
        <v>69</v>
      </c>
    </row>
    <row r="49" spans="1:2" x14ac:dyDescent="0.25">
      <c r="A49" s="2" t="s">
        <v>70</v>
      </c>
      <c r="B49" s="2" t="s">
        <v>71</v>
      </c>
    </row>
    <row r="50" spans="1:2" x14ac:dyDescent="0.25">
      <c r="A50" s="2" t="s">
        <v>72</v>
      </c>
      <c r="B50" s="2" t="s">
        <v>157</v>
      </c>
    </row>
  </sheetData>
  <mergeCells count="1">
    <mergeCell ref="A1:B1"/>
  </mergeCell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11</vt:i4>
      </vt:variant>
      <vt:variant>
        <vt:lpstr>Zone denumite</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AnaMaria.Tulea</cp:lastModifiedBy>
  <cp:lastPrinted>2020-02-18T10:46:57Z</cp:lastPrinted>
  <dcterms:created xsi:type="dcterms:W3CDTF">2018-09-29T21:26:45Z</dcterms:created>
  <dcterms:modified xsi:type="dcterms:W3CDTF">2020-02-18T10:56:50Z</dcterms:modified>
</cp:coreProperties>
</file>