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dossiers.dgt.cec.eu.int\dossiers\MOVE\MOVE-2020-00580\"/>
    </mc:Choice>
  </mc:AlternateContent>
  <bookViews>
    <workbookView xWindow="0" yWindow="0" windowWidth="25200" windowHeight="11595" tabRatio="905" activeTab="7"/>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Menus" sheetId="8" r:id="rId9"/>
  </sheets>
  <definedNames>
    <definedName name="_xlnm._FilterDatabase" localSheetId="8"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41" i="7" l="1"/>
  <c r="D41" i="7"/>
  <c r="D35" i="6"/>
  <c r="D29" i="5"/>
  <c r="D27" i="5"/>
  <c r="E29" i="5"/>
  <c r="E27" i="5"/>
  <c r="F29" i="5"/>
  <c r="F27" i="5"/>
  <c r="G29" i="5"/>
  <c r="H29" i="5"/>
  <c r="I29" i="5"/>
  <c r="F21" i="5"/>
  <c r="E21" i="5"/>
  <c r="D21" i="5"/>
  <c r="F19" i="5"/>
  <c r="E19" i="5"/>
  <c r="D19" i="5"/>
  <c r="F18" i="5"/>
  <c r="E18" i="5"/>
  <c r="D18" i="5"/>
  <c r="F16" i="5"/>
  <c r="E16" i="5"/>
  <c r="D16" i="5"/>
  <c r="F13" i="5"/>
  <c r="E13" i="5"/>
  <c r="D13" i="5"/>
  <c r="H10" i="5"/>
  <c r="G10" i="5"/>
  <c r="F10" i="5"/>
  <c r="E10" i="5"/>
  <c r="D10" i="5"/>
  <c r="G9" i="5"/>
  <c r="F9" i="5"/>
  <c r="E9" i="5"/>
  <c r="D9" i="5"/>
  <c r="H7" i="5"/>
  <c r="G7" i="5"/>
  <c r="F7" i="5"/>
  <c r="E7" i="5"/>
  <c r="D7" i="5"/>
  <c r="G35" i="6"/>
  <c r="E35" i="6"/>
  <c r="F35" i="6"/>
  <c r="H35" i="6"/>
  <c r="I35" i="6"/>
  <c r="S8" i="6"/>
  <c r="T8" i="6"/>
  <c r="U8" i="6"/>
  <c r="I10" i="7"/>
  <c r="S7" i="6"/>
  <c r="U7" i="6"/>
  <c r="P8" i="6"/>
  <c r="Q8" i="6"/>
  <c r="R8" i="6"/>
  <c r="P7" i="6"/>
  <c r="R7" i="6"/>
  <c r="M8" i="6"/>
  <c r="N8" i="6"/>
  <c r="O8" i="6"/>
  <c r="G10" i="7"/>
  <c r="O7" i="6"/>
  <c r="J8" i="6"/>
  <c r="K8" i="6"/>
  <c r="L8" i="6"/>
  <c r="F10" i="7"/>
  <c r="F8" i="7"/>
  <c r="J7" i="6"/>
  <c r="L7" i="6"/>
  <c r="G8" i="6"/>
  <c r="H8" i="6"/>
  <c r="I8" i="6"/>
  <c r="E10" i="7"/>
  <c r="E8" i="7"/>
  <c r="G7" i="6"/>
  <c r="I7" i="6"/>
  <c r="E8" i="6"/>
  <c r="D8" i="6"/>
  <c r="F8" i="6"/>
  <c r="D10" i="7"/>
  <c r="F7" i="6"/>
  <c r="E72" i="5"/>
  <c r="F72" i="5"/>
  <c r="D72" i="5"/>
  <c r="E50" i="5"/>
  <c r="F50" i="5"/>
  <c r="D50" i="5"/>
  <c r="E39" i="5"/>
  <c r="D39" i="5"/>
  <c r="F39" i="5"/>
  <c r="E16" i="7"/>
  <c r="E14" i="7"/>
  <c r="E7" i="7"/>
  <c r="F16" i="7"/>
  <c r="F14" i="7"/>
  <c r="F7" i="7"/>
  <c r="G16" i="7"/>
  <c r="G14" i="7"/>
  <c r="G7" i="7"/>
  <c r="H16" i="7"/>
  <c r="H14" i="7"/>
  <c r="H7" i="7"/>
  <c r="I16" i="7"/>
  <c r="I14" i="7"/>
  <c r="D16" i="7"/>
  <c r="D14" i="7"/>
  <c r="D7" i="7"/>
  <c r="I37" i="7"/>
  <c r="H37" i="7"/>
  <c r="G37" i="7"/>
  <c r="F37" i="7"/>
  <c r="E37" i="7"/>
  <c r="D37" i="7"/>
  <c r="I34" i="7"/>
  <c r="H34" i="7"/>
  <c r="G34" i="7"/>
  <c r="F34" i="7"/>
  <c r="E34" i="7"/>
  <c r="D34" i="7"/>
  <c r="E41" i="7"/>
  <c r="F41" i="7"/>
  <c r="H41" i="7"/>
  <c r="I41" i="7"/>
  <c r="E45" i="7"/>
  <c r="D45" i="7"/>
  <c r="I45" i="7"/>
  <c r="H45" i="7"/>
  <c r="G45" i="7"/>
  <c r="F45" i="7"/>
  <c r="F33" i="7"/>
  <c r="H33" i="7"/>
  <c r="I33" i="7"/>
  <c r="E33" i="7"/>
  <c r="D33" i="7"/>
  <c r="G33" i="7"/>
  <c r="E27" i="7"/>
  <c r="F27" i="7"/>
  <c r="H27" i="7"/>
  <c r="I27" i="7"/>
  <c r="E24" i="7"/>
  <c r="F24" i="7"/>
  <c r="G24" i="7"/>
  <c r="H24" i="7"/>
  <c r="I24" i="7"/>
  <c r="D27" i="7"/>
  <c r="D24" i="7"/>
</calcChain>
</file>

<file path=xl/sharedStrings.xml><?xml version="1.0" encoding="utf-8"?>
<sst xmlns="http://schemas.openxmlformats.org/spreadsheetml/2006/main" count="696" uniqueCount="293">
  <si>
    <t>Disclaimer</t>
  </si>
  <si>
    <t>This non-binding, but recommended, Excel® template is intended to help Member States to comply with Article 10 of Directive 2014/94/EU.</t>
  </si>
  <si>
    <t>Instructions</t>
  </si>
  <si>
    <t>1. To adequately fill in this template, please follow the guidance offered in the accompanying document 'Support Guidance concerning the reporting by the Member States in the context of Directive 2014/94/EU'.</t>
  </si>
  <si>
    <t>2. Once this template has been comprehensively filled in, paste each table in your report on the implementation of the national policy framework.</t>
  </si>
  <si>
    <t>Contents</t>
  </si>
  <si>
    <t>1. Legal measures</t>
  </si>
  <si>
    <t>2. Policy measures</t>
  </si>
  <si>
    <t>3. Deployment and manufacturing</t>
  </si>
  <si>
    <t>4. RTD&amp;D</t>
  </si>
  <si>
    <t>5a. AFV estimates</t>
  </si>
  <si>
    <t>5b. AFI targets</t>
  </si>
  <si>
    <t>6. AFI developments</t>
  </si>
  <si>
    <t>Abbreviations</t>
  </si>
  <si>
    <t>References</t>
  </si>
  <si>
    <t>Menus</t>
  </si>
  <si>
    <t>ANNEX I / 1</t>
  </si>
  <si>
    <t>Legal measures</t>
  </si>
  <si>
    <t>CATEGORY</t>
  </si>
  <si>
    <t>No.</t>
  </si>
  <si>
    <t>DENOMINATION</t>
  </si>
  <si>
    <t>DESCRIPTION</t>
  </si>
  <si>
    <t>AF FIELD</t>
  </si>
  <si>
    <t>ALTERNATIVE FUEL</t>
  </si>
  <si>
    <t>TYPE</t>
  </si>
  <si>
    <t>TRANSPORT MODE</t>
  </si>
  <si>
    <t>APPLICATION LEVEL</t>
  </si>
  <si>
    <t>Start Year</t>
  </si>
  <si>
    <t>Stop Year</t>
  </si>
  <si>
    <t>Observations</t>
  </si>
  <si>
    <t>Legislative &amp; Regulatory</t>
  </si>
  <si>
    <t>Bill entitled ‘The 2020 Energy Performance of Buildings Regulation (Amendment) Act’.   The bill is being checked by the Legal Service and will subsequently be forwarded to the House of Representatives for adoption.</t>
  </si>
  <si>
    <t>Installation of at least one recharging point and ducting infrastructure for at least one in five parking spaces in non-residential buildings with more than ten parking spaces.</t>
  </si>
  <si>
    <t>AFI</t>
  </si>
  <si>
    <t>Electricity</t>
  </si>
  <si>
    <t>Norms &amp; Requirements</t>
  </si>
  <si>
    <t>Road</t>
  </si>
  <si>
    <t>National</t>
  </si>
  <si>
    <t>-</t>
  </si>
  <si>
    <t>In residential buildings with more than two parking spaces, whether they are new buildings or buildings undergoing major renovation, ducting infrastructure for recharging points must be installed for each parking space.</t>
  </si>
  <si>
    <t>By 1 January 2025 at least one recharging point must be installed in all non-residential buildings with more than 20 parking spaces.</t>
  </si>
  <si>
    <t>SMEs are exempted.</t>
  </si>
  <si>
    <t xml:space="preserve">Regulatory Administrative Act (RAA) 259/2018 on the implementation of a binding timetable for the large-scale installation of smart meter infrastructure and its operation by the distribution system operator </t>
  </si>
  <si>
    <t>Regulatory Decision No 02/2018 – RAA 259/2018 on the implementation of a binding timetable for the large-scale installation of smart meter infrastructure and its operation by the distribution system operator, concerning the installation of 400,000 smart meters</t>
  </si>
  <si>
    <t>Fuel Price Comparison for Consumers (EU Support Programme)</t>
  </si>
  <si>
    <t xml:space="preserve">Article 7(3) of Directive 2014/94/EU and Regulation (EU) 2018/732 on a common methodology for alternative fuels unit price comparison </t>
  </si>
  <si>
    <t>AF</t>
  </si>
  <si>
    <t>Combination</t>
  </si>
  <si>
    <t>Other</t>
  </si>
  <si>
    <t>Blending biofuels with conventional transport fuels</t>
  </si>
  <si>
    <t xml:space="preserve">Under the relevant Decree, suppliers of road transport fuels are required to add biofuels to petrol and diesel to obtain a blending rate of 7.3% in terms of energy content. </t>
  </si>
  <si>
    <t>Biofuel</t>
  </si>
  <si>
    <t>National targets</t>
  </si>
  <si>
    <t xml:space="preserve">2017 Act on the promotion and development of alternative fuels infrastructure </t>
  </si>
  <si>
    <t xml:space="preserve">The Act sets out the standards and technical specifications to be met by recharging points accessible to the public. </t>
  </si>
  <si>
    <t>_</t>
  </si>
  <si>
    <t>2017/2018 Decrees laying down technical specifications for the installation of electrical equipment</t>
  </si>
  <si>
    <t>The Decrees also lay down technical specifications and safety requirements for recharging points and the related electrical installations.</t>
  </si>
  <si>
    <t xml:space="preserve">1972 Motor Vehicles and Road Traffic Act (Act 47(Ι)/2019 of 29 March 2019) </t>
  </si>
  <si>
    <r>
      <t>To reduce the negative environmental impact of transport by means of an appropriate taxation instrument, the 1972 Motor Vehicles and Road Traffic Act (Act 47(I)/2019 of 29 March 2019) has been amended so that the annual road tax of any motor vehicle of category M1 or N1 (classified as a light-duty vehicle or van under vehicle category M1) is calculated taking into account not only the CO</t>
    </r>
    <r>
      <rPr>
        <vertAlign val="subscript"/>
        <sz val="10"/>
        <color theme="1"/>
        <rFont val="Calibri"/>
        <family val="2"/>
        <scheme val="minor"/>
      </rPr>
      <t>2</t>
    </r>
    <r>
      <rPr>
        <sz val="10"/>
        <color theme="1"/>
        <rFont val="Calibri"/>
        <family val="2"/>
        <scheme val="minor"/>
      </rPr>
      <t xml:space="preserve"> parameter (applicable from 1 January 2014) but also the technical Euro emission standards for vehicles.</t>
    </r>
  </si>
  <si>
    <t>Motor Vehicles and Road Traffic Act</t>
  </si>
  <si>
    <t xml:space="preserve">Electric vehicles are exempted from road tax and the registration fee is €150. </t>
  </si>
  <si>
    <t>AFV</t>
  </si>
  <si>
    <t>Recharging point signage (signs, road surface marking, etc.)</t>
  </si>
  <si>
    <t>The Ministry of Transport, Communications and Works has prepared the appropriate recharging point signage.</t>
  </si>
  <si>
    <t>Permits</t>
  </si>
  <si>
    <t xml:space="preserve"> Plan for withdrawing and replacing old vehicles and promoting electric vehicles </t>
  </si>
  <si>
    <r>
      <t>The plan involves: 
(a) a €2,000 grant for withdrawing an old (older than fifteen years) polluting vehicle and replacing it with a new low-carbon vehicle (less than 160 g CO</t>
    </r>
    <r>
      <rPr>
        <vertAlign val="subscript"/>
        <sz val="10"/>
        <color theme="1"/>
        <rFont val="Calibri"/>
        <family val="2"/>
        <scheme val="minor"/>
      </rPr>
      <t>2</t>
    </r>
    <r>
      <rPr>
        <sz val="10"/>
        <color theme="1"/>
        <rFont val="Calibri"/>
        <family val="2"/>
        <scheme val="minor"/>
      </rPr>
      <t>/km in WLTP); and</t>
    </r>
    <r>
      <rPr>
        <sz val="10"/>
        <color theme="1"/>
        <rFont val="Calibri"/>
        <family val="2"/>
        <scheme val="minor"/>
      </rPr>
      <t xml:space="preserve"> 
</t>
    </r>
    <r>
      <rPr>
        <sz val="10"/>
        <color theme="1"/>
        <rFont val="Calibri"/>
        <family val="2"/>
        <scheme val="minor"/>
      </rPr>
      <t>(b) a €5,000 grant for purchasing a fully electric vehicle.</t>
    </r>
    <r>
      <rPr>
        <sz val="10"/>
        <color theme="1"/>
        <rFont val="Calibri"/>
        <family val="2"/>
        <scheme val="minor"/>
      </rPr>
      <t xml:space="preserve"> 
</t>
    </r>
    <r>
      <rPr>
        <sz val="10"/>
        <color theme="1"/>
        <rFont val="Calibri"/>
        <family val="2"/>
        <scheme val="minor"/>
      </rPr>
      <t>The total subsidy amounts to €3,000,000, broken down as follows:</t>
    </r>
    <r>
      <rPr>
        <sz val="10"/>
        <color theme="1"/>
        <rFont val="Calibri"/>
        <family val="2"/>
        <scheme val="minor"/>
      </rPr>
      <t xml:space="preserve"> 
</t>
    </r>
    <r>
      <rPr>
        <sz val="10"/>
        <color theme="1"/>
        <rFont val="Calibri"/>
        <family val="2"/>
        <scheme val="minor"/>
      </rPr>
      <t>• €2,500,000 for the withdrawal of old and purchase of new vehicles, and</t>
    </r>
    <r>
      <rPr>
        <sz val="10"/>
        <color theme="1"/>
        <rFont val="Calibri"/>
        <family val="2"/>
        <scheme val="minor"/>
      </rPr>
      <t xml:space="preserve"> 
</t>
    </r>
    <r>
      <rPr>
        <sz val="10"/>
        <color theme="1"/>
        <rFont val="Calibri"/>
        <family val="2"/>
        <scheme val="minor"/>
      </rPr>
      <t>• €500,000 for the purchase of fully electric vehicles.</t>
    </r>
    <r>
      <rPr>
        <sz val="10"/>
        <color theme="1"/>
        <rFont val="Calibri"/>
        <family val="2"/>
        <scheme val="minor"/>
      </rPr>
      <t xml:space="preserve">
</t>
    </r>
  </si>
  <si>
    <t>Study on the use of LNG bunkering as part of the CYnergy project.</t>
  </si>
  <si>
    <t xml:space="preserve">Activity 5 of the CYnergy project concerns the use of LNG bunkering. Hellenic Lloyds (HL) has prepared a legal and regulatory analysis of the use of NG and LNG in the shipping sector. It proposes an indicative legislative framework for Cyprus in order to provide a roadmap for LNG import operations and/or port operations in Cyprus. Corresponding analyses have been made for other uses of gas. </t>
  </si>
  <si>
    <t>LNG (incl. Biomethane)</t>
  </si>
  <si>
    <t>Water</t>
  </si>
  <si>
    <t xml:space="preserve">Administrative </t>
  </si>
  <si>
    <t>Provision of grants for installing/extending photovoltaic systems and for installing smart meters in homes for the charging of electric or hybrid plug-in vehicles.</t>
  </si>
  <si>
    <t>Plan for the provision of grants for installing/extending photovoltaic systems and for installing smart meters in homes for charging of electric or hybrid plug-in vehicles.</t>
  </si>
  <si>
    <t>Select:</t>
  </si>
  <si>
    <t>Annex I to Directive 2014/94/EU: 1. Legal measures</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</si>
  <si>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</si>
  <si>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For each row, please fill in the cells from left to right.</t>
  </si>
  <si>
    <t>Once a value or description is entered or selected, the colour of the cell will automatically change.</t>
  </si>
  <si>
    <t>In the cells containing the text "Select:", please choose an option from the drop down list.</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</si>
  <si>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</si>
  <si>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a row corresponding to the same measure category).</t>
  </si>
  <si>
    <t>The options from the drop down lists may be found in the sheet "Menus". For examples and explanations of these options, please refer to the Guidance document.</t>
  </si>
  <si>
    <t>The used acronyms are explained in the sheet "Abbreviations".</t>
  </si>
  <si>
    <t>ANNEX I / 2</t>
  </si>
  <si>
    <t>Policy measures supporting the implementation of the national policy framework</t>
  </si>
  <si>
    <t>INDICATOR</t>
  </si>
  <si>
    <r>
      <rPr>
        <b/>
        <sz val="11"/>
        <color theme="1"/>
        <rFont val="Calibri"/>
        <family val="2"/>
        <scheme val="minor"/>
      </rPr>
      <t>CURRENT AND PAST ANNUAL BUDGET [k€]</t>
    </r>
  </si>
  <si>
    <t>FUTURE ESTIMATED BUDGET [k€]</t>
  </si>
  <si>
    <r>
      <rPr>
        <b/>
        <sz val="11"/>
        <color theme="1"/>
        <rFont val="Calibri"/>
        <family val="2"/>
        <scheme val="minor"/>
      </rPr>
      <t xml:space="preserve"> </t>
    </r>
    <r>
      <rPr>
        <b/>
        <sz val="11"/>
        <color theme="1"/>
        <rFont val="Calibri"/>
        <family val="2"/>
        <scheme val="minor"/>
      </rPr>
      <t>TOTAL ESTIMATED BUDGET [k€]</t>
    </r>
  </si>
  <si>
    <t>2021-2025</t>
  </si>
  <si>
    <t>2026-2030</t>
  </si>
  <si>
    <t>M1 - Measures to ensure national targets and objectives</t>
  </si>
  <si>
    <t>M1.1</t>
  </si>
  <si>
    <t>Study on the use of LNG/CNG in road transport in the period 2020-2040 as part of the CYnergy project.</t>
  </si>
  <si>
    <t xml:space="preserve">A study on the use of LNG/CNG in road transport in the period 2020-2040 was conducted under the CYnergy project. Based on the island’s specific features, supplying natural gas as LNG for heavy trucks and as CNG for other vehicle categories (private cars, taxis, buses, light trucks, etc.) is considered feasible in Cyprus.  Estimates are that 3 LNG tanker trucks and 7 LCNG stations will be required to meet Cyprus’s needs. </t>
  </si>
  <si>
    <t xml:space="preserve">Other </t>
  </si>
  <si>
    <t>M1.2</t>
  </si>
  <si>
    <t xml:space="preserve">Study on LNG demand in the ports of Limassol and Larnaca as part of the CYnergy project.  </t>
  </si>
  <si>
    <t xml:space="preserve">A study on LNG demand in the ports of Limassol and Larnaca was conducted under the CYnergy project.  </t>
  </si>
  <si>
    <t>M1.3</t>
  </si>
  <si>
    <t xml:space="preserve">Purchase of five electric motorcycles by the Postal Services Department </t>
  </si>
  <si>
    <t xml:space="preserve">Following a call for tenders by the Electrical and Mechanical Services Department, the Postal Services Department received five electric motorcycles which it will use for carrying out the services it provides.  </t>
  </si>
  <si>
    <t>Μ1.3</t>
  </si>
  <si>
    <t>Free parking for electric vehicles</t>
  </si>
  <si>
    <t xml:space="preserve">Various municipalities and communities across Cyprus allow free parking for electric vehicles in public parking areas. </t>
  </si>
  <si>
    <t>Local</t>
  </si>
  <si>
    <t>M2 - Measures that can promote AFI in public transport services</t>
  </si>
  <si>
    <t>M2.1</t>
  </si>
  <si>
    <t>M2.2</t>
  </si>
  <si>
    <t>M3 - Measures that can promote the deployment of private electro-mobility infrastructure</t>
  </si>
  <si>
    <t>M3.1</t>
  </si>
  <si>
    <t>M3.2</t>
  </si>
  <si>
    <t>Annex I to Directive 2014/94/EU: 2. Policy measures supporting the implementation of the national policy framework</t>
  </si>
  <si>
    <t xml:space="preserve">Information on those measures shall include the following elements: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</si>
  <si>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</si>
  <si>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</si>
  <si>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</si>
  <si>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</si>
  <si>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consideration of the need for renewable jet fuel refuelling points in airports within the TEN-T Core Network</t>
  </si>
  <si>
    <t>• technical and administrative procedures and legislation with regard to the authorisation of alternative fuels supply, in order to facilitate the authorisation process.</t>
  </si>
  <si>
    <t xml:space="preserve">Once a value or description is entered or selected, the colour of the cell will automatically change. The grey cells don't need to be filled in. </t>
  </si>
  <si>
    <t>Please note that if it is not possible to provide the Future Estimated Budget per period, then a Total Estimated Budget should be provided and the Start Year and Stop Year should also be indicated.</t>
  </si>
  <si>
    <t xml:space="preserve">Elaboration on the consideration of the need for renewable jet fuel refuelling points in airports within the TEN-T Core Network should be included in the text of the report. </t>
  </si>
  <si>
    <t>ANNEX I / 3</t>
  </si>
  <si>
    <t xml:space="preserve">Deployment and manufacturing support </t>
  </si>
  <si>
    <t>AFI deployment</t>
  </si>
  <si>
    <t>Supply, installation, maintenance and operational support for five years, of ten electric vehicle charging stations at various points along Cyprus’s road network</t>
  </si>
  <si>
    <t>The Electrical and Mechanical Services Department has launched a call for tenders for the installation of 10 double, publicly accessible recharging points for electric vehicles, to be installed at various points along the public road network to ensure a more effective coverage of the network.</t>
  </si>
  <si>
    <t xml:space="preserve"> </t>
  </si>
  <si>
    <t>Support of manufacturing plants for AF technologies</t>
  </si>
  <si>
    <t xml:space="preserve">  </t>
  </si>
  <si>
    <t>Annex I to Directive 2014/94/EU: 3. Deployment and manufacturing support</t>
  </si>
  <si>
    <r>
      <rPr>
        <sz val="11"/>
        <color theme="1"/>
        <rFont val="Calibri"/>
        <family val="2"/>
      </rPr>
      <t>• Annual public budget allocated for alternative fuels infrastructure deployment, broken down by alternative fuel and by transport mode (road, rail, water and air).</t>
    </r>
    <r>
      <rPr>
        <sz val="11"/>
        <color theme="1"/>
        <rFont val="Calibri"/>
        <family val="2"/>
      </rPr>
      <t xml:space="preserve">   
</t>
    </r>
    <r>
      <rPr>
        <sz val="11"/>
        <color theme="1"/>
        <rFont val="Calibri"/>
        <family val="2"/>
      </rPr>
      <t>• Annual public budget allocated to support manufacturing plants for alternative fuels technologies, broken down by alternative fuel and by transport mode.</t>
    </r>
    <r>
      <rPr>
        <sz val="11"/>
        <color theme="1"/>
        <rFont val="Calibri"/>
        <family val="2"/>
      </rPr>
      <t xml:space="preserve">                       
</t>
    </r>
    <r>
      <rPr>
        <sz val="11"/>
        <color theme="1"/>
        <rFont val="Calibri"/>
        <family val="2"/>
      </rPr>
      <t xml:space="preserve">• </t>
    </r>
    <r>
      <rPr>
        <sz val="11"/>
        <color rgb="FF000000"/>
        <rFont val="Calibri"/>
        <family val="2"/>
      </rPr>
      <t>Consideration of any particular needs during the initial phase of the deployment of alternative fuels infrastructures</t>
    </r>
    <r>
      <rPr>
        <i/>
        <sz val="11"/>
        <color rgb="FF000000"/>
        <rFont val="Calibri"/>
        <family val="2"/>
      </rPr>
      <t>.</t>
    </r>
    <r>
      <rPr>
        <i/>
        <sz val="11"/>
        <color rgb="FF000000"/>
        <rFont val="Calibri"/>
        <family val="2"/>
      </rPr>
      <t xml:space="preserve"> </t>
    </r>
  </si>
  <si>
    <t xml:space="preserve">Once a value or description is entered or selected, the colour of the cell will automatically change. </t>
  </si>
  <si>
    <t>More rows can be added in the table according to the needs (by inserting a new row and by copying into it the cells of a previous row corresponding to the same measure category).</t>
  </si>
  <si>
    <t xml:space="preserve">Elaboration on the consideration of any particular needs during the initial phase of the deployment of alternative fuels infrastructures should be included in the text of the report. </t>
  </si>
  <si>
    <t>ANNEX I / 4</t>
  </si>
  <si>
    <t>Research, technological development and demonstration (RTD&amp;D)</t>
  </si>
  <si>
    <r>
      <rPr>
        <b/>
        <sz val="11"/>
        <color theme="1"/>
        <rFont val="Calibri"/>
        <family val="2"/>
        <scheme val="minor"/>
      </rPr>
      <t>TOTAL ESTIMATED BUDGET [k€]</t>
    </r>
  </si>
  <si>
    <t xml:space="preserve">Use of  technology  of hydrogen combined with diesel at public transport buses </t>
  </si>
  <si>
    <t xml:space="preserve">Hydrogen </t>
  </si>
  <si>
    <t>Annex I to Directive 2014/94/EU: 4. Research, technological development and demonstration</t>
  </si>
  <si>
    <t>Annual public budget allocated to support alternative fuels RTD&amp;D, broken down by fuel and by transport mode.</t>
  </si>
  <si>
    <t>More rows can be added in the table according to the needs (by inserting a new row and by copying into it the cells of a previous row)</t>
  </si>
  <si>
    <t>ANNEX I / 5</t>
  </si>
  <si>
    <t xml:space="preserve"> Alternative Fuels Vehicles (AFV) estimates</t>
  </si>
  <si>
    <t>ALTERNATIVE FUELS VEHICLES (AFV)</t>
  </si>
  <si>
    <t>CURRENT AND PAST NUMBER OF AFV</t>
  </si>
  <si>
    <t>NUMBER OF AFV EXPECTED TO BE REGISTERED</t>
  </si>
  <si>
    <t>ELECTRICITY</t>
  </si>
  <si>
    <t>Electric Vehicles, EV (total road)</t>
  </si>
  <si>
    <t>Powered Two Wheelers (PTW)</t>
  </si>
  <si>
    <t>Electric Passenger Cars (BEV+PHEV)</t>
  </si>
  <si>
    <t xml:space="preserve">   • BEV</t>
  </si>
  <si>
    <t xml:space="preserve">   • PHEV</t>
  </si>
  <si>
    <t>Electric Light Commercial Vehicles</t>
  </si>
  <si>
    <t>Electric Heavy Commercial Vehicles</t>
  </si>
  <si>
    <t>Electric Buses and Coaches</t>
  </si>
  <si>
    <t>No estimate has been made at this stage.</t>
  </si>
  <si>
    <t>Inland Waterway Vessels</t>
  </si>
  <si>
    <t>Seagoing Ships</t>
  </si>
  <si>
    <t>Air</t>
  </si>
  <si>
    <t>Aircraft</t>
  </si>
  <si>
    <t>Rail</t>
  </si>
  <si>
    <t>Locomotives</t>
  </si>
  <si>
    <t>CNG (including Biomethane)</t>
  </si>
  <si>
    <t>CNG Vehicles (total road)</t>
  </si>
  <si>
    <t>Δεν έχει γίνει εκτίμηση στο παρόν στάδιο</t>
  </si>
  <si>
    <t>Powered Two Wheelers</t>
  </si>
  <si>
    <t>CNG Vehicles (excl. PTW)</t>
  </si>
  <si>
    <t>CNG Passenger Cars</t>
  </si>
  <si>
    <t>CNG Light Commercial Vehicles</t>
  </si>
  <si>
    <t>CNG Heavy Commercial Vehicles</t>
  </si>
  <si>
    <t>CNG Buses and Coaches</t>
  </si>
  <si>
    <t>LNG (including Biomethane)</t>
  </si>
  <si>
    <t>LNG Vehicles (total road)</t>
  </si>
  <si>
    <t>LNG Passenger Cars</t>
  </si>
  <si>
    <t>LNG Light Commercial Vehicles</t>
  </si>
  <si>
    <t>LNG Heavy Commercial Vehicles</t>
  </si>
  <si>
    <t>LNG Buses and Coaches</t>
  </si>
  <si>
    <t>LNG Inland Waterway Vessels</t>
  </si>
  <si>
    <t>LNG Seagoing Ships</t>
  </si>
  <si>
    <t>HYDROGEN</t>
  </si>
  <si>
    <t>Fuel Cell Vehicles, FCEV (total road)</t>
  </si>
  <si>
    <t>Hydrogen Passenger Cars</t>
  </si>
  <si>
    <t>Hydrogen Light Commercial Vehicles</t>
  </si>
  <si>
    <t>Hydrogen Heavy Commercial Vehicles</t>
  </si>
  <si>
    <t>Hydrogen Buses and Coaches</t>
  </si>
  <si>
    <t>LPG</t>
  </si>
  <si>
    <t>LPG Vehicles (total road)</t>
  </si>
  <si>
    <t>LPG Passenger Cars (LPG + PETROL)</t>
  </si>
  <si>
    <t>LPG Light Commercial Vehicles</t>
  </si>
  <si>
    <t>LPG Heavy Commercial Vehicles</t>
  </si>
  <si>
    <t>LPG Buses and Coaches</t>
  </si>
  <si>
    <t>OTHER AF</t>
  </si>
  <si>
    <t>Other AF Vehicles (total road)</t>
  </si>
  <si>
    <t>Passenger Cars</t>
  </si>
  <si>
    <t>Light Commercial Vehicles</t>
  </si>
  <si>
    <t>Heavy Commercial Vehicles</t>
  </si>
  <si>
    <t>Buses and Coaches</t>
  </si>
  <si>
    <t>ANNEX I / 5 (Continuation)</t>
  </si>
  <si>
    <t>Alternative Fuels Infrastructure (AFI) targets</t>
  </si>
  <si>
    <t>ALTERNATIVE FUELS INFRASTRUCTURE (AFI)</t>
  </si>
  <si>
    <t>CURRENT AND PAST NUMBER OF RECHARGING/REFUELLING POINTS</t>
  </si>
  <si>
    <t>TARGET NUMBER OF RECHARGING/REFUELLING POINTS</t>
  </si>
  <si>
    <t>Total recharging points (public* + private)</t>
  </si>
  <si>
    <t>Recharging points (publicly accessible)</t>
  </si>
  <si>
    <t xml:space="preserve">Normal power recharging points, P ≤ 22kW (public) </t>
  </si>
  <si>
    <t>High power recharging points, P &gt; 22kW (public)</t>
  </si>
  <si>
    <t xml:space="preserve">  • AC fast charging, 22kW &lt; P ≤ 43 kW (public)</t>
  </si>
  <si>
    <t xml:space="preserve">  • DC fast charging,  P &lt; 100 kW (public)</t>
  </si>
  <si>
    <t xml:space="preserve">  • DC ultrafast charging, P ≥ 100 kW (public)</t>
  </si>
  <si>
    <t>Recharging points (private)</t>
  </si>
  <si>
    <t>Normal power recharging points, P ≤ 22kW (private)</t>
  </si>
  <si>
    <t>High power recharging points, P &gt; 22kW  (private)</t>
  </si>
  <si>
    <t xml:space="preserve">  • AC fast charging, 22kW &lt; P ≤ 43 kW (private)</t>
  </si>
  <si>
    <t xml:space="preserve">  • DC fast charging,  P &lt; 100 kW (private)</t>
  </si>
  <si>
    <t xml:space="preserve">  • DC ultrafast charging, P ≥ 100 kW (private)</t>
  </si>
  <si>
    <t xml:space="preserve">Shore-side electricity supply for seagoing ships in maritime ports </t>
  </si>
  <si>
    <t xml:space="preserve">Shore-side electricity supply for inland waterway vessels in inland ports </t>
  </si>
  <si>
    <t>Electricity supply for stationary airplanes</t>
  </si>
  <si>
    <t>NATURAL GAS (including Biomethane)</t>
  </si>
  <si>
    <t>CNG refuelling points (total)</t>
  </si>
  <si>
    <t>CNG refuelling points (public)</t>
  </si>
  <si>
    <t>CNG refuelling points (private fleet operators)</t>
  </si>
  <si>
    <t>LNG refuelling points (total)</t>
  </si>
  <si>
    <t>LNG refuelling points (public)</t>
  </si>
  <si>
    <t>LNG refuelling points (private fleet operators)</t>
  </si>
  <si>
    <t>Maritime Ports - LNG refuelling points</t>
  </si>
  <si>
    <t xml:space="preserve">Inland Ports - LNG refuelling points </t>
  </si>
  <si>
    <t>H2 refuelling points (total)</t>
  </si>
  <si>
    <t>H2 refuelling points – 350 bar (total)</t>
  </si>
  <si>
    <t>H2 refuelling points – 350 bar (public)</t>
  </si>
  <si>
    <t>H2 refuelling points – 350 bar (private fleet operators)</t>
  </si>
  <si>
    <t>H2 refuelling points – 700 bar (total)</t>
  </si>
  <si>
    <t>H2 refuelling points – 700 bar (public)</t>
  </si>
  <si>
    <t>H2 refuelling points – 700 bar (private fleet operators)</t>
  </si>
  <si>
    <t>LPG refuelling points (total)</t>
  </si>
  <si>
    <t>LPG refuelling points (public)</t>
  </si>
  <si>
    <t>LPG refuelling points (private fleet operators)</t>
  </si>
  <si>
    <t>All</t>
  </si>
  <si>
    <t>AF refuelling points (total)</t>
  </si>
  <si>
    <t>AF refuelling points (public)</t>
  </si>
  <si>
    <t>AF refuelling points (private fleet operators)</t>
  </si>
  <si>
    <t>ANNEX I / 6</t>
  </si>
  <si>
    <t>Alternative Fuels Infrastructure (AFI) developments</t>
  </si>
  <si>
    <t>PAST</t>
  </si>
  <si>
    <t>FUTURE ESTIMATED</t>
  </si>
  <si>
    <t>MODE OF TRANSPORT</t>
  </si>
  <si>
    <t>Supply</t>
  </si>
  <si>
    <t>Demand</t>
  </si>
  <si>
    <t>Ratio</t>
  </si>
  <si>
    <t>CNG (incl. Biomethane)</t>
  </si>
  <si>
    <t>Changes in fuels use</t>
  </si>
  <si>
    <t xml:space="preserve"> PAST AND CURRENT STATUS OF FUELS USE IN THE TRANSPORT SECTOR</t>
  </si>
  <si>
    <t>ASSESSMENT OF FUTURE DEVELOPMENT OF FUELS IN THE TRANSPORT SECTOR</t>
  </si>
  <si>
    <t xml:space="preserve"> FUEL</t>
  </si>
  <si>
    <t>Percentage of different fuels use for transport [%]</t>
  </si>
  <si>
    <t>Estimated percentage of different fuels use for transport [%]</t>
  </si>
  <si>
    <t>Gasoline</t>
  </si>
  <si>
    <t>Diesel</t>
  </si>
  <si>
    <t>CNG</t>
  </si>
  <si>
    <t>LNG</t>
  </si>
  <si>
    <t>Hydrogen</t>
  </si>
  <si>
    <t>Biofuels</t>
  </si>
  <si>
    <t>Synthetic and paraffinic fuels</t>
  </si>
  <si>
    <t>Other AF</t>
  </si>
  <si>
    <t>Total Road</t>
  </si>
  <si>
    <t>Maritime</t>
  </si>
  <si>
    <t xml:space="preserve">Marine gas oil </t>
  </si>
  <si>
    <t xml:space="preserve">Marine diesel oil </t>
  </si>
  <si>
    <t>Inland waterway</t>
  </si>
  <si>
    <t>Marine diesel oil</t>
  </si>
  <si>
    <t>TYPE LEGAL MEASURES</t>
  </si>
  <si>
    <t>TYPE OF POLICY MEASURES M1</t>
  </si>
  <si>
    <t>Financial incentives</t>
  </si>
  <si>
    <t>Non-financial incentives</t>
  </si>
  <si>
    <t>Education / Information</t>
  </si>
  <si>
    <t>Charges / fees</t>
  </si>
  <si>
    <t>Subsidies</t>
  </si>
  <si>
    <t>Regional</t>
  </si>
  <si>
    <t xml:space="preserve">Public procurement incentives </t>
  </si>
  <si>
    <t>Taxes reduction / exemption</t>
  </si>
  <si>
    <t>Taxes / penalties</t>
  </si>
  <si>
    <t>EU&amp;international standards implementation</t>
  </si>
  <si>
    <t>Other support schemes</t>
  </si>
  <si>
    <t>Synthetic&amp;paraffinic fuels</t>
  </si>
  <si>
    <t>AFV Classification on environmental performance</t>
  </si>
  <si>
    <t>Certification of the environmental performance of businesses</t>
  </si>
  <si>
    <t>Integration of innovating green technologies on existing public transportation buses for 5% to 30% fuel savings</t>
  </si>
  <si>
    <t>Electric Vehicles, EV (excl. PTW)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</si>
</sst>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2]\ * #,##0_-;\-[$€-2]\ * #,##0_-;_-[$€-2]\ * &quot;-&quot;_-;_-@_-"/>
    <numFmt numFmtId="165" formatCode="0.0%"/>
  </numFmts>
  <fonts count="43"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Calibri"/>
      <family val="2"/>
      <charset val="161"/>
      <scheme val="minor"/>
    </font>
    <font>
      <vertAlign val="subscript"/>
      <sz val="10"/>
      <color theme="1"/>
      <name val="Calibri"/>
      <family val="2"/>
      <scheme val="minor"/>
    </font>
    <font>
      <sz val="11"/>
      <color rgb="FF000000"/>
      <name val="Calibri"/>
      <family val="2"/>
    </font>
    <font>
      <i/>
      <sz val="11"/>
      <color rgb="FF000000"/>
      <name val="Calibri"/>
      <family val="2"/>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39997558519241921"/>
        <bgColor indexed="64"/>
      </patternFill>
    </fill>
  </fills>
  <borders count="8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medium">
        <color auto="1"/>
      </left>
      <right style="thin">
        <color auto="1"/>
      </right>
      <top/>
      <bottom style="medium">
        <color auto="1"/>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7" fillId="0" borderId="0" applyFont="0" applyFill="0" applyBorder="0" applyAlignment="0" applyProtection="0"/>
  </cellStyleXfs>
  <cellXfs count="773">
    <xf numFmtId="0" fontId="0" fillId="0" borderId="0" xfId="0"/>
    <xf numFmtId="0" fontId="0" fillId="0" borderId="0" xfId="0" applyAlignment="1">
      <alignment horizontal="center" vertical="center" wrapText="1"/>
    </xf>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2" fillId="0" borderId="0" xfId="0" applyFont="1" applyAlignment="1">
      <alignment horizontal="center" vertical="center"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6" xfId="0" applyFont="1" applyBorder="1" applyAlignment="1">
      <alignment horizontal="left" vertical="top"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8" fillId="0" borderId="0" xfId="85" applyFont="1"/>
    <xf numFmtId="0" fontId="30" fillId="0" borderId="49"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0"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0" fillId="0" borderId="0" xfId="0" applyFont="1" applyBorder="1" applyAlignment="1">
      <alignment horizontal="center" vertical="center" wrapText="1"/>
    </xf>
    <xf numFmtId="0" fontId="14" fillId="0" borderId="0" xfId="0" applyFont="1" applyBorder="1" applyAlignment="1">
      <alignment vertical="center"/>
    </xf>
    <xf numFmtId="0" fontId="30" fillId="0" borderId="16"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77" xfId="0" applyFont="1" applyBorder="1" applyAlignment="1">
      <alignment horizontal="center" vertical="center" wrapText="1"/>
    </xf>
    <xf numFmtId="0" fontId="18" fillId="0" borderId="35" xfId="0" applyFont="1" applyBorder="1" applyAlignment="1">
      <alignment horizontal="left" vertical="center" wrapText="1"/>
    </xf>
    <xf numFmtId="0" fontId="0" fillId="0" borderId="0" xfId="0" applyAlignment="1">
      <alignment horizontal="left" vertical="center" wrapText="1"/>
    </xf>
    <xf numFmtId="0" fontId="21" fillId="0" borderId="35" xfId="0" applyFont="1" applyFill="1" applyBorder="1" applyAlignment="1"/>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1"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0"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2" fillId="0" borderId="0" xfId="85" applyFont="1"/>
    <xf numFmtId="0" fontId="0" fillId="0" borderId="0" xfId="0" applyFont="1" applyBorder="1" applyAlignment="1">
      <alignment wrapText="1"/>
    </xf>
    <xf numFmtId="0" fontId="33"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5" fillId="0" borderId="0" xfId="0" applyFont="1" applyBorder="1"/>
    <xf numFmtId="0" fontId="14" fillId="0" borderId="0" xfId="0" applyFont="1" applyBorder="1"/>
    <xf numFmtId="0" fontId="14" fillId="6" borderId="72" xfId="0" applyFont="1" applyFill="1" applyBorder="1"/>
    <xf numFmtId="0" fontId="35" fillId="0" borderId="0" xfId="0" applyFont="1" applyBorder="1" applyAlignment="1">
      <alignment wrapText="1"/>
    </xf>
    <xf numFmtId="0" fontId="35" fillId="0" borderId="72" xfId="0" applyFont="1" applyBorder="1"/>
    <xf numFmtId="0" fontId="14" fillId="6" borderId="83" xfId="0" applyFont="1" applyFill="1" applyBorder="1"/>
    <xf numFmtId="0" fontId="14" fillId="0" borderId="0" xfId="0" applyFont="1"/>
    <xf numFmtId="0" fontId="35"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12" fillId="0" borderId="0" xfId="0" applyFont="1" applyAlignment="1"/>
    <xf numFmtId="0" fontId="34" fillId="0" borderId="0" xfId="0" applyFont="1" applyAlignment="1"/>
    <xf numFmtId="0" fontId="33" fillId="0" borderId="0" xfId="0" applyFont="1" applyAlignment="1"/>
    <xf numFmtId="0" fontId="0" fillId="0" borderId="0" xfId="0" applyAlignment="1">
      <alignment horizontal="left"/>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0"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35"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6"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0" fontId="0" fillId="0" borderId="44" xfId="0" applyBorder="1"/>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61" xfId="0" applyBorder="1"/>
    <xf numFmtId="0" fontId="0" fillId="0" borderId="59" xfId="0" applyBorder="1"/>
    <xf numFmtId="0" fontId="14" fillId="0" borderId="26" xfId="0" applyFont="1" applyFill="1" applyBorder="1" applyAlignment="1">
      <alignment vertical="top" wrapText="1"/>
    </xf>
    <xf numFmtId="0" fontId="35"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14" fillId="0" borderId="4" xfId="94" applyFont="1" applyBorder="1" applyAlignment="1">
      <alignment vertical="center"/>
    </xf>
    <xf numFmtId="9" fontId="14" fillId="0" borderId="5" xfId="94" applyFont="1" applyBorder="1" applyAlignment="1">
      <alignment vertical="center"/>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38" fillId="0" borderId="26" xfId="0" applyNumberFormat="1" applyFont="1" applyFill="1" applyBorder="1" applyAlignment="1">
      <alignment horizontal="right" vertical="center" wrapText="1"/>
    </xf>
    <xf numFmtId="1" fontId="38" fillId="0" borderId="4" xfId="0" applyNumberFormat="1" applyFont="1" applyFill="1" applyBorder="1" applyAlignment="1">
      <alignment horizontal="right" vertical="center" wrapText="1"/>
    </xf>
    <xf numFmtId="1" fontId="38"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38" fillId="0" borderId="28" xfId="0" applyNumberFormat="1" applyFont="1" applyFill="1" applyBorder="1" applyAlignment="1">
      <alignment horizontal="right" vertical="center" wrapText="1"/>
    </xf>
    <xf numFmtId="1" fontId="38" fillId="0" borderId="1" xfId="0" applyNumberFormat="1" applyFont="1" applyFill="1" applyBorder="1" applyAlignment="1">
      <alignment horizontal="right" vertical="center" wrapText="1"/>
    </xf>
    <xf numFmtId="1" fontId="38"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38" fillId="0" borderId="27" xfId="0" applyNumberFormat="1" applyFont="1" applyFill="1" applyBorder="1" applyAlignment="1">
      <alignment horizontal="right" vertical="center" wrapText="1"/>
    </xf>
    <xf numFmtId="1" fontId="38" fillId="0" borderId="29" xfId="0" applyNumberFormat="1" applyFont="1" applyFill="1" applyBorder="1" applyAlignment="1">
      <alignment horizontal="right" vertical="center" wrapText="1"/>
    </xf>
    <xf numFmtId="0" fontId="30"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18" fillId="9" borderId="35" xfId="0" applyFont="1" applyFill="1" applyBorder="1" applyAlignment="1">
      <alignment vertical="center" wrapText="1"/>
    </xf>
    <xf numFmtId="3" fontId="14" fillId="0" borderId="38" xfId="0" applyNumberFormat="1" applyFont="1" applyFill="1" applyBorder="1" applyAlignment="1">
      <alignment vertical="top" wrapText="1"/>
    </xf>
    <xf numFmtId="0" fontId="0" fillId="0" borderId="7" xfId="0" applyBorder="1" applyAlignment="1">
      <alignment vertical="top" wrapText="1"/>
    </xf>
    <xf numFmtId="17" fontId="14" fillId="0" borderId="4" xfId="0" applyNumberFormat="1" applyFont="1" applyFill="1" applyBorder="1" applyAlignment="1">
      <alignment vertical="top" wrapText="1"/>
    </xf>
    <xf numFmtId="0" fontId="14" fillId="0" borderId="3" xfId="0" applyFont="1" applyBorder="1" applyAlignment="1">
      <alignment vertical="center"/>
    </xf>
    <xf numFmtId="0" fontId="39" fillId="0" borderId="6" xfId="0" applyFont="1" applyBorder="1" applyAlignment="1">
      <alignment horizontal="left" vertical="top" wrapText="1"/>
    </xf>
    <xf numFmtId="165" fontId="27" fillId="0" borderId="3" xfId="94" applyNumberFormat="1" applyFont="1" applyBorder="1" applyAlignment="1">
      <alignment horizontal="justify" vertical="center" wrapText="1"/>
    </xf>
    <xf numFmtId="165" fontId="27" fillId="0" borderId="6" xfId="94" applyNumberFormat="1" applyFont="1" applyBorder="1" applyAlignment="1">
      <alignment horizontal="justify" vertical="center" wrapText="1"/>
    </xf>
    <xf numFmtId="165" fontId="14" fillId="0" borderId="6" xfId="94" applyNumberFormat="1" applyFont="1" applyBorder="1" applyAlignment="1">
      <alignment vertical="center"/>
    </xf>
    <xf numFmtId="165" fontId="27" fillId="0" borderId="4" xfId="94" applyNumberFormat="1" applyFont="1" applyBorder="1" applyAlignment="1">
      <alignment horizontal="justify" vertical="center" wrapText="1"/>
    </xf>
    <xf numFmtId="165" fontId="27" fillId="0" borderId="1" xfId="94" applyNumberFormat="1" applyFont="1" applyBorder="1" applyAlignment="1">
      <alignment horizontal="justify" vertical="center" wrapText="1"/>
    </xf>
    <xf numFmtId="165" fontId="14" fillId="0" borderId="1" xfId="94" applyNumberFormat="1" applyFont="1" applyBorder="1" applyAlignment="1">
      <alignment vertical="center"/>
    </xf>
    <xf numFmtId="10" fontId="27" fillId="0" borderId="5" xfId="94" applyNumberFormat="1" applyFont="1" applyBorder="1" applyAlignment="1">
      <alignment horizontal="justify" vertical="center" wrapText="1"/>
    </xf>
    <xf numFmtId="10" fontId="27" fillId="0" borderId="7" xfId="94" applyNumberFormat="1" applyFont="1" applyBorder="1" applyAlignment="1">
      <alignment horizontal="justify" vertical="center" wrapText="1"/>
    </xf>
    <xf numFmtId="10" fontId="14" fillId="0" borderId="7" xfId="94" applyNumberFormat="1" applyFont="1" applyBorder="1" applyAlignment="1">
      <alignment vertical="center"/>
    </xf>
    <xf numFmtId="10" fontId="27" fillId="0" borderId="3" xfId="94" applyNumberFormat="1" applyFont="1" applyBorder="1" applyAlignment="1">
      <alignment horizontal="justify" vertical="center" wrapText="1"/>
    </xf>
    <xf numFmtId="10" fontId="27" fillId="0" borderId="6" xfId="94" applyNumberFormat="1" applyFont="1" applyBorder="1" applyAlignment="1">
      <alignment horizontal="justify" vertical="center" wrapText="1"/>
    </xf>
    <xf numFmtId="10" fontId="14" fillId="0" borderId="6" xfId="94" applyNumberFormat="1" applyFont="1" applyBorder="1" applyAlignment="1">
      <alignment vertical="center"/>
    </xf>
    <xf numFmtId="10" fontId="14" fillId="0" borderId="4" xfId="94" applyNumberFormat="1" applyFont="1" applyBorder="1" applyAlignment="1">
      <alignment vertical="center"/>
    </xf>
    <xf numFmtId="10" fontId="14" fillId="0" borderId="1" xfId="94" applyNumberFormat="1" applyFont="1" applyBorder="1" applyAlignment="1">
      <alignment vertical="center"/>
    </xf>
    <xf numFmtId="10" fontId="14" fillId="0" borderId="5" xfId="94" applyNumberFormat="1" applyFont="1" applyBorder="1" applyAlignment="1">
      <alignment vertical="center"/>
    </xf>
    <xf numFmtId="3" fontId="18" fillId="0" borderId="77" xfId="0" applyNumberFormat="1" applyFont="1" applyBorder="1" applyAlignment="1">
      <alignment horizontal="center" vertical="center"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0" fillId="0" borderId="0" xfId="0"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4" fillId="0" borderId="20"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7"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34" fillId="0" borderId="0" xfId="0" applyFont="1" applyAlignment="1">
      <alignment horizontal="left"/>
    </xf>
    <xf numFmtId="0" fontId="0" fillId="0" borderId="0" xfId="0" applyAlignment="1">
      <alignment horizontal="left"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9" borderId="35"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4" fillId="9" borderId="57" xfId="0" applyFont="1" applyFill="1" applyBorder="1" applyAlignment="1">
      <alignment horizontal="left" vertical="center" wrapText="1"/>
    </xf>
    <xf numFmtId="0" fontId="14" fillId="0" borderId="51"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9" borderId="24"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4" fillId="9" borderId="57" xfId="0" applyFont="1" applyFill="1" applyBorder="1" applyAlignment="1">
      <alignment horizontal="center" vertical="center" wrapText="1"/>
    </xf>
    <xf numFmtId="3" fontId="21" fillId="0" borderId="81" xfId="0" applyNumberFormat="1" applyFont="1" applyBorder="1" applyAlignment="1">
      <alignment horizontal="center" vertical="center" wrapText="1"/>
    </xf>
    <xf numFmtId="3" fontId="21" fillId="0" borderId="36" xfId="0" applyNumberFormat="1" applyFont="1" applyBorder="1" applyAlignment="1">
      <alignment horizontal="center" vertical="center" wrapText="1"/>
    </xf>
    <xf numFmtId="3" fontId="21" fillId="0" borderId="37" xfId="0" applyNumberFormat="1" applyFont="1" applyBorder="1" applyAlignment="1">
      <alignment horizontal="center" vertical="center" wrapText="1"/>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8" fillId="9" borderId="41" xfId="0" applyFont="1" applyFill="1" applyBorder="1" applyAlignment="1">
      <alignment horizontal="left" vertical="center" wrapText="1"/>
    </xf>
    <xf numFmtId="0" fontId="14" fillId="9" borderId="0" xfId="0" applyFont="1" applyFill="1" applyBorder="1" applyAlignment="1">
      <alignment vertical="center"/>
    </xf>
    <xf numFmtId="0" fontId="14" fillId="9" borderId="79" xfId="0" applyFont="1" applyFill="1" applyBorder="1" applyAlignment="1">
      <alignmen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9" borderId="48"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79" xfId="0" applyFont="1" applyFill="1" applyBorder="1" applyAlignment="1">
      <alignment horizontal="left" vertical="center" wrapText="1"/>
    </xf>
    <xf numFmtId="3" fontId="18" fillId="3" borderId="81" xfId="0" quotePrefix="1" applyNumberFormat="1" applyFont="1" applyFill="1" applyBorder="1" applyAlignment="1">
      <alignment horizontal="center" vertical="center" wrapText="1"/>
    </xf>
    <xf numFmtId="3" fontId="18" fillId="3" borderId="36" xfId="0" quotePrefix="1" applyNumberFormat="1" applyFont="1" applyFill="1" applyBorder="1" applyAlignment="1">
      <alignment horizontal="center" vertical="center" wrapText="1"/>
    </xf>
    <xf numFmtId="3" fontId="18" fillId="3" borderId="37" xfId="0" quotePrefix="1" applyNumberFormat="1" applyFont="1" applyFill="1" applyBorder="1" applyAlignment="1">
      <alignment horizontal="center" vertical="center" wrapText="1"/>
    </xf>
    <xf numFmtId="3" fontId="20" fillId="3" borderId="29" xfId="0" applyNumberFormat="1" applyFont="1" applyFill="1" applyBorder="1" applyAlignment="1">
      <alignment horizontal="center" vertical="center" wrapText="1"/>
    </xf>
    <xf numFmtId="3" fontId="20" fillId="3" borderId="64" xfId="0" applyNumberFormat="1" applyFont="1" applyFill="1" applyBorder="1" applyAlignment="1">
      <alignment horizontal="center" vertical="center" wrapText="1"/>
    </xf>
    <xf numFmtId="0" fontId="18" fillId="9" borderId="36" xfId="0" applyFont="1" applyFill="1" applyBorder="1" applyAlignment="1">
      <alignment horizontal="left" vertical="center" wrapText="1"/>
    </xf>
    <xf numFmtId="0" fontId="18" fillId="9"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9" borderId="35" xfId="0" applyFont="1" applyFill="1" applyBorder="1" applyAlignment="1">
      <alignment horizontal="left" vertical="center" wrapText="1"/>
    </xf>
    <xf numFmtId="0" fontId="14" fillId="9" borderId="11" xfId="0" applyFont="1" applyFill="1" applyBorder="1" applyAlignment="1">
      <alignment horizontal="left" vertical="center"/>
    </xf>
    <xf numFmtId="0" fontId="14" fillId="9" borderId="57" xfId="0" applyFont="1" applyFill="1" applyBorder="1" applyAlignment="1">
      <alignment horizontal="left" vertical="center"/>
    </xf>
    <xf numFmtId="0" fontId="20" fillId="0" borderId="25" xfId="0" applyFont="1" applyBorder="1" applyAlignment="1">
      <alignment horizontal="left" vertical="center" wrapText="1"/>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18" fillId="9" borderId="35" xfId="0" applyFont="1" applyFill="1" applyBorder="1" applyAlignment="1">
      <alignment horizontal="center" vertical="center" wrapText="1"/>
    </xf>
    <xf numFmtId="0" fontId="18" fillId="9" borderId="36" xfId="0" applyFont="1" applyFill="1" applyBorder="1" applyAlignment="1">
      <alignment horizontal="center" vertical="center" wrapText="1"/>
    </xf>
    <xf numFmtId="0" fontId="18" fillId="9" borderId="37" xfId="0" applyFont="1" applyFill="1" applyBorder="1" applyAlignment="1">
      <alignment horizontal="center" vertical="center" wrapText="1"/>
    </xf>
    <xf numFmtId="0" fontId="18" fillId="9" borderId="35" xfId="0" applyFont="1" applyFill="1" applyBorder="1" applyAlignment="1">
      <alignment vertical="center" wrapText="1"/>
    </xf>
    <xf numFmtId="0" fontId="14" fillId="9" borderId="36" xfId="0" applyFont="1" applyFill="1" applyBorder="1" applyAlignment="1">
      <alignment vertical="center" wrapText="1"/>
    </xf>
    <xf numFmtId="0" fontId="14" fillId="9" borderId="37" xfId="0" applyFont="1" applyFill="1" applyBorder="1" applyAlignment="1">
      <alignmen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29"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20" fillId="0" borderId="59" xfId="0" applyFont="1" applyBorder="1" applyAlignment="1">
      <alignment horizontal="left" vertical="center" wrapText="1"/>
    </xf>
    <xf numFmtId="0" fontId="18" fillId="9" borderId="11" xfId="0" applyFont="1" applyFill="1" applyBorder="1" applyAlignment="1">
      <alignment horizontal="left" vertical="center" wrapText="1"/>
    </xf>
    <xf numFmtId="0" fontId="18" fillId="9" borderId="57" xfId="0" applyFont="1" applyFill="1" applyBorder="1" applyAlignment="1">
      <alignment horizontal="left" vertical="center" wrapText="1"/>
    </xf>
    <xf numFmtId="0" fontId="20" fillId="0" borderId="61" xfId="0" applyFont="1" applyBorder="1" applyAlignment="1">
      <alignment horizontal="left"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59">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8.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17" sqref="A17"/>
    </sheetView>
  </sheetViews>
  <sheetFormatPr defaultColWidth="8.7109375" defaultRowHeight="15" x14ac:dyDescent="0.25"/>
  <cols>
    <col min="1" max="1" width="97.140625" style="27" customWidth="1"/>
    <col min="2" max="16384" width="8.7109375" style="27"/>
  </cols>
  <sheetData>
    <row r="1" spans="1:17" x14ac:dyDescent="0.25">
      <c r="A1" s="193" t="s">
        <v>0</v>
      </c>
      <c r="B1" s="193"/>
      <c r="C1" s="193"/>
      <c r="D1" s="193"/>
      <c r="E1" s="193"/>
      <c r="F1" s="193"/>
      <c r="G1" s="193"/>
      <c r="H1" s="193"/>
      <c r="I1" s="193"/>
      <c r="J1" s="193"/>
      <c r="K1" s="193"/>
      <c r="L1" s="193"/>
      <c r="M1" s="193"/>
      <c r="N1" s="193"/>
      <c r="O1" s="193"/>
      <c r="P1" s="193"/>
      <c r="Q1" s="193"/>
    </row>
    <row r="2" spans="1:17" ht="30" x14ac:dyDescent="0.25">
      <c r="A2" s="368" t="s">
        <v>1</v>
      </c>
      <c r="B2" s="195"/>
      <c r="C2" s="195"/>
      <c r="D2" s="195"/>
      <c r="E2" s="195"/>
      <c r="F2" s="195"/>
      <c r="G2" s="195"/>
      <c r="H2" s="195"/>
      <c r="I2" s="195"/>
      <c r="J2" s="195"/>
      <c r="K2" s="195"/>
      <c r="L2" s="195"/>
      <c r="M2" s="195"/>
      <c r="N2" s="195"/>
      <c r="O2" s="195"/>
      <c r="P2" s="195"/>
      <c r="Q2" s="195"/>
    </row>
    <row r="3" spans="1:17" x14ac:dyDescent="0.25">
      <c r="A3" s="194"/>
      <c r="B3" s="195"/>
      <c r="C3" s="195"/>
      <c r="D3" s="195"/>
      <c r="E3" s="195"/>
      <c r="F3" s="195"/>
      <c r="G3" s="195"/>
      <c r="H3" s="195"/>
      <c r="I3" s="195"/>
      <c r="J3" s="195"/>
      <c r="K3" s="195"/>
      <c r="L3" s="195"/>
      <c r="M3" s="195"/>
      <c r="N3" s="195"/>
      <c r="O3" s="195"/>
      <c r="P3" s="195"/>
      <c r="Q3" s="195"/>
    </row>
    <row r="5" spans="1:17" x14ac:dyDescent="0.25">
      <c r="A5" s="4" t="s">
        <v>2</v>
      </c>
    </row>
    <row r="6" spans="1:17" ht="30" x14ac:dyDescent="0.25">
      <c r="A6" s="22" t="s">
        <v>3</v>
      </c>
    </row>
    <row r="7" spans="1:17" ht="30" x14ac:dyDescent="0.25">
      <c r="A7" s="22" t="s">
        <v>4</v>
      </c>
    </row>
    <row r="10" spans="1:17" x14ac:dyDescent="0.25">
      <c r="A10" s="4" t="s">
        <v>5</v>
      </c>
    </row>
    <row r="11" spans="1:17" x14ac:dyDescent="0.25">
      <c r="A11" s="196" t="s">
        <v>6</v>
      </c>
    </row>
    <row r="12" spans="1:17" x14ac:dyDescent="0.25">
      <c r="A12" s="196" t="s">
        <v>7</v>
      </c>
    </row>
    <row r="13" spans="1:17" x14ac:dyDescent="0.25">
      <c r="A13" s="196" t="s">
        <v>8</v>
      </c>
    </row>
    <row r="14" spans="1:17" x14ac:dyDescent="0.25">
      <c r="A14" s="196" t="s">
        <v>9</v>
      </c>
    </row>
    <row r="15" spans="1:17" x14ac:dyDescent="0.25">
      <c r="A15" s="196" t="s">
        <v>10</v>
      </c>
    </row>
    <row r="16" spans="1:17" x14ac:dyDescent="0.25">
      <c r="A16" s="196" t="s">
        <v>11</v>
      </c>
    </row>
    <row r="17" spans="1:1" x14ac:dyDescent="0.25">
      <c r="A17" s="196" t="s">
        <v>12</v>
      </c>
    </row>
    <row r="18" spans="1:1" x14ac:dyDescent="0.25">
      <c r="A18" s="196" t="s">
        <v>13</v>
      </c>
    </row>
    <row r="19" spans="1:1" x14ac:dyDescent="0.25">
      <c r="A19" s="196" t="s">
        <v>14</v>
      </c>
    </row>
    <row r="20" spans="1:1" x14ac:dyDescent="0.25">
      <c r="A20" s="367" t="s">
        <v>15</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0"/>
  <sheetViews>
    <sheetView topLeftCell="A17" zoomScaleNormal="100" zoomScalePageLayoutView="96" workbookViewId="0">
      <selection activeCell="D17" sqref="D17"/>
    </sheetView>
  </sheetViews>
  <sheetFormatPr defaultColWidth="8.7109375" defaultRowHeight="15" x14ac:dyDescent="0.25"/>
  <cols>
    <col min="1" max="1" width="3.42578125" customWidth="1"/>
    <col min="2" max="2" width="12.28515625" style="27" customWidth="1"/>
    <col min="3" max="3" width="4.28515625" customWidth="1"/>
    <col min="4" max="4" width="17" customWidth="1"/>
    <col min="5" max="5" width="21" customWidth="1"/>
    <col min="6" max="6" width="7.85546875" style="27" customWidth="1"/>
    <col min="7" max="7" width="13.7109375" customWidth="1"/>
    <col min="8" max="8" width="12.28515625" customWidth="1"/>
    <col min="9" max="9" width="12.42578125" customWidth="1"/>
    <col min="10" max="10" width="12.7109375" style="27" customWidth="1"/>
    <col min="11" max="11" width="7" customWidth="1"/>
    <col min="12" max="12" width="7.85546875" customWidth="1"/>
    <col min="13" max="13" width="14.42578125" customWidth="1"/>
  </cols>
  <sheetData>
    <row r="1" spans="2:14" ht="15.75" thickBot="1" x14ac:dyDescent="0.3">
      <c r="B1" t="s">
        <v>16</v>
      </c>
    </row>
    <row r="2" spans="2:14" ht="15" customHeight="1" thickBot="1" x14ac:dyDescent="0.3">
      <c r="B2" s="590" t="s">
        <v>17</v>
      </c>
      <c r="C2" s="591"/>
      <c r="D2" s="591"/>
      <c r="E2" s="591"/>
      <c r="F2" s="591"/>
      <c r="G2" s="591"/>
      <c r="H2" s="591"/>
      <c r="I2" s="591"/>
      <c r="J2" s="591"/>
      <c r="K2" s="591"/>
      <c r="L2" s="591"/>
      <c r="M2" s="592"/>
    </row>
    <row r="3" spans="2:14" ht="15.75" thickBot="1" x14ac:dyDescent="0.3">
      <c r="B3" s="555"/>
      <c r="C3" s="587"/>
      <c r="D3" s="587"/>
      <c r="E3" s="587"/>
      <c r="F3" s="587"/>
      <c r="G3" s="587"/>
      <c r="H3" s="587"/>
      <c r="I3" s="587"/>
      <c r="J3" s="587"/>
      <c r="K3" s="587"/>
      <c r="L3" s="587"/>
      <c r="M3" s="555"/>
    </row>
    <row r="4" spans="2:14" ht="30.75" thickBot="1" x14ac:dyDescent="0.3">
      <c r="B4" s="467" t="s">
        <v>18</v>
      </c>
      <c r="C4" s="468" t="s">
        <v>19</v>
      </c>
      <c r="D4" s="12" t="s">
        <v>20</v>
      </c>
      <c r="E4" s="12" t="s">
        <v>21</v>
      </c>
      <c r="F4" s="12" t="s">
        <v>22</v>
      </c>
      <c r="G4" s="468" t="s">
        <v>23</v>
      </c>
      <c r="H4" s="12" t="s">
        <v>24</v>
      </c>
      <c r="I4" s="131" t="s">
        <v>25</v>
      </c>
      <c r="J4" s="131" t="s">
        <v>26</v>
      </c>
      <c r="K4" s="468" t="s">
        <v>27</v>
      </c>
      <c r="L4" s="477" t="s">
        <v>28</v>
      </c>
      <c r="M4" s="472" t="s">
        <v>29</v>
      </c>
      <c r="N4" s="1"/>
    </row>
    <row r="5" spans="2:14" ht="102" x14ac:dyDescent="0.25">
      <c r="B5" s="593" t="s">
        <v>30</v>
      </c>
      <c r="C5" s="596">
        <v>1</v>
      </c>
      <c r="D5" s="599" t="s">
        <v>31</v>
      </c>
      <c r="E5" s="93" t="s">
        <v>32</v>
      </c>
      <c r="F5" s="93" t="s">
        <v>33</v>
      </c>
      <c r="G5" s="93" t="s">
        <v>34</v>
      </c>
      <c r="H5" s="93" t="s">
        <v>35</v>
      </c>
      <c r="I5" s="93" t="s">
        <v>36</v>
      </c>
      <c r="J5" s="93" t="s">
        <v>37</v>
      </c>
      <c r="K5" s="93">
        <v>2020</v>
      </c>
      <c r="L5" s="93" t="s">
        <v>38</v>
      </c>
      <c r="M5" s="474"/>
    </row>
    <row r="6" spans="2:14" ht="127.5" x14ac:dyDescent="0.25">
      <c r="B6" s="594"/>
      <c r="C6" s="597"/>
      <c r="D6" s="600"/>
      <c r="E6" s="66" t="s">
        <v>39</v>
      </c>
      <c r="F6" s="66" t="s">
        <v>33</v>
      </c>
      <c r="G6" s="66" t="s">
        <v>34</v>
      </c>
      <c r="H6" s="66" t="s">
        <v>35</v>
      </c>
      <c r="I6" s="66" t="s">
        <v>36</v>
      </c>
      <c r="J6" s="66" t="s">
        <v>37</v>
      </c>
      <c r="K6" s="66">
        <v>2020</v>
      </c>
      <c r="L6" s="66" t="s">
        <v>38</v>
      </c>
      <c r="M6" s="475"/>
    </row>
    <row r="7" spans="2:14" s="27" customFormat="1" ht="77.25" thickBot="1" x14ac:dyDescent="0.3">
      <c r="B7" s="594"/>
      <c r="C7" s="598"/>
      <c r="D7" s="601"/>
      <c r="E7" s="66" t="s">
        <v>40</v>
      </c>
      <c r="F7" s="66" t="s">
        <v>33</v>
      </c>
      <c r="G7" s="66" t="s">
        <v>34</v>
      </c>
      <c r="H7" s="66" t="s">
        <v>35</v>
      </c>
      <c r="I7" s="66" t="s">
        <v>36</v>
      </c>
      <c r="J7" s="66" t="s">
        <v>37</v>
      </c>
      <c r="K7" s="66">
        <v>2025</v>
      </c>
      <c r="L7" s="66" t="s">
        <v>38</v>
      </c>
      <c r="M7" s="566" t="s">
        <v>41</v>
      </c>
    </row>
    <row r="8" spans="2:14" s="27" customFormat="1" ht="165.75" x14ac:dyDescent="0.25">
      <c r="B8" s="594"/>
      <c r="C8" s="203">
        <v>2</v>
      </c>
      <c r="D8" s="93" t="s">
        <v>42</v>
      </c>
      <c r="E8" s="93" t="s">
        <v>43</v>
      </c>
      <c r="F8" s="66" t="s">
        <v>33</v>
      </c>
      <c r="G8" s="66" t="s">
        <v>34</v>
      </c>
      <c r="H8" s="66" t="s">
        <v>35</v>
      </c>
      <c r="I8" s="66" t="s">
        <v>36</v>
      </c>
      <c r="J8" s="66" t="s">
        <v>37</v>
      </c>
      <c r="K8" s="66">
        <v>2021</v>
      </c>
      <c r="L8" s="66">
        <v>2027</v>
      </c>
      <c r="M8" s="475"/>
    </row>
    <row r="9" spans="2:14" s="27" customFormat="1" ht="89.25" x14ac:dyDescent="0.25">
      <c r="B9" s="594"/>
      <c r="C9" s="453">
        <v>3</v>
      </c>
      <c r="D9" s="66" t="s">
        <v>44</v>
      </c>
      <c r="E9" s="66" t="s">
        <v>45</v>
      </c>
      <c r="F9" s="152" t="s">
        <v>46</v>
      </c>
      <c r="G9" s="152" t="s">
        <v>47</v>
      </c>
      <c r="H9" s="152" t="s">
        <v>48</v>
      </c>
      <c r="I9" s="152" t="s">
        <v>36</v>
      </c>
      <c r="J9" s="152" t="s">
        <v>37</v>
      </c>
      <c r="K9" s="152">
        <v>2019</v>
      </c>
      <c r="L9" s="152">
        <v>2020</v>
      </c>
      <c r="M9" s="478"/>
    </row>
    <row r="10" spans="2:14" s="27" customFormat="1" ht="102" x14ac:dyDescent="0.25">
      <c r="B10" s="594"/>
      <c r="C10" s="453">
        <v>4</v>
      </c>
      <c r="D10" s="152" t="s">
        <v>49</v>
      </c>
      <c r="E10" s="152" t="s">
        <v>50</v>
      </c>
      <c r="F10" s="152" t="s">
        <v>46</v>
      </c>
      <c r="G10" s="152" t="s">
        <v>51</v>
      </c>
      <c r="H10" s="152" t="s">
        <v>52</v>
      </c>
      <c r="I10" s="152" t="s">
        <v>36</v>
      </c>
      <c r="J10" s="152" t="s">
        <v>37</v>
      </c>
      <c r="K10" s="152">
        <v>2008</v>
      </c>
      <c r="L10" s="152">
        <v>2020</v>
      </c>
      <c r="M10" s="478"/>
    </row>
    <row r="11" spans="2:14" s="27" customFormat="1" ht="63.75" x14ac:dyDescent="0.25">
      <c r="B11" s="594"/>
      <c r="C11" s="453">
        <v>5</v>
      </c>
      <c r="D11" s="152" t="s">
        <v>53</v>
      </c>
      <c r="E11" s="152" t="s">
        <v>54</v>
      </c>
      <c r="F11" s="152" t="s">
        <v>33</v>
      </c>
      <c r="G11" s="152" t="s">
        <v>34</v>
      </c>
      <c r="H11" s="152" t="s">
        <v>35</v>
      </c>
      <c r="I11" s="152" t="s">
        <v>36</v>
      </c>
      <c r="J11" s="152" t="s">
        <v>37</v>
      </c>
      <c r="K11" s="152">
        <v>2017</v>
      </c>
      <c r="L11" s="152" t="s">
        <v>55</v>
      </c>
      <c r="M11" s="478"/>
    </row>
    <row r="12" spans="2:14" s="27" customFormat="1" ht="89.25" x14ac:dyDescent="0.25">
      <c r="B12" s="594"/>
      <c r="C12" s="453">
        <v>6</v>
      </c>
      <c r="D12" s="152" t="s">
        <v>56</v>
      </c>
      <c r="E12" s="152" t="s">
        <v>57</v>
      </c>
      <c r="F12" s="152" t="s">
        <v>33</v>
      </c>
      <c r="G12" s="152" t="s">
        <v>34</v>
      </c>
      <c r="H12" s="152" t="s">
        <v>35</v>
      </c>
      <c r="I12" s="152" t="s">
        <v>36</v>
      </c>
      <c r="J12" s="152" t="s">
        <v>37</v>
      </c>
      <c r="K12" s="152">
        <v>2018</v>
      </c>
      <c r="L12" s="152" t="s">
        <v>55</v>
      </c>
      <c r="M12" s="478"/>
    </row>
    <row r="13" spans="2:14" s="27" customFormat="1" ht="294.75" x14ac:dyDescent="0.25">
      <c r="B13" s="594"/>
      <c r="C13" s="453">
        <v>8</v>
      </c>
      <c r="D13" s="152" t="s">
        <v>58</v>
      </c>
      <c r="E13" s="152" t="s">
        <v>59</v>
      </c>
      <c r="F13" s="152" t="s">
        <v>47</v>
      </c>
      <c r="G13" s="152" t="s">
        <v>47</v>
      </c>
      <c r="H13" s="152" t="s">
        <v>52</v>
      </c>
      <c r="I13" s="152" t="s">
        <v>36</v>
      </c>
      <c r="J13" s="152" t="s">
        <v>37</v>
      </c>
      <c r="K13" s="152">
        <v>2019</v>
      </c>
      <c r="L13" s="152" t="s">
        <v>55</v>
      </c>
      <c r="M13" s="478"/>
    </row>
    <row r="14" spans="2:14" s="27" customFormat="1" ht="51" x14ac:dyDescent="0.25">
      <c r="B14" s="594"/>
      <c r="C14" s="453">
        <v>7</v>
      </c>
      <c r="D14" s="152" t="s">
        <v>60</v>
      </c>
      <c r="E14" s="152" t="s">
        <v>61</v>
      </c>
      <c r="F14" s="152" t="s">
        <v>62</v>
      </c>
      <c r="G14" s="152" t="s">
        <v>34</v>
      </c>
      <c r="H14" s="152" t="s">
        <v>52</v>
      </c>
      <c r="I14" s="152" t="s">
        <v>36</v>
      </c>
      <c r="J14" s="152" t="s">
        <v>37</v>
      </c>
      <c r="K14" s="152">
        <v>2016</v>
      </c>
      <c r="L14" s="152" t="s">
        <v>55</v>
      </c>
      <c r="M14" s="478"/>
    </row>
    <row r="15" spans="2:14" s="27" customFormat="1" ht="76.5" x14ac:dyDescent="0.25">
      <c r="B15" s="594"/>
      <c r="C15" s="453">
        <v>8</v>
      </c>
      <c r="D15" s="152" t="s">
        <v>63</v>
      </c>
      <c r="E15" s="152" t="s">
        <v>64</v>
      </c>
      <c r="F15" s="152" t="s">
        <v>62</v>
      </c>
      <c r="G15" s="152" t="s">
        <v>34</v>
      </c>
      <c r="H15" s="152" t="s">
        <v>65</v>
      </c>
      <c r="I15" s="152" t="s">
        <v>36</v>
      </c>
      <c r="J15" s="152" t="s">
        <v>37</v>
      </c>
      <c r="K15" s="152">
        <v>2019</v>
      </c>
      <c r="L15" s="152" t="s">
        <v>55</v>
      </c>
      <c r="M15" s="478"/>
    </row>
    <row r="16" spans="2:14" s="27" customFormat="1" ht="307.5" x14ac:dyDescent="0.25">
      <c r="B16" s="594"/>
      <c r="C16" s="453">
        <v>9</v>
      </c>
      <c r="D16" s="152" t="s">
        <v>66</v>
      </c>
      <c r="E16" s="152" t="s">
        <v>67</v>
      </c>
      <c r="F16" s="152" t="s">
        <v>62</v>
      </c>
      <c r="G16" s="152" t="s">
        <v>47</v>
      </c>
      <c r="H16" s="152" t="s">
        <v>52</v>
      </c>
      <c r="I16" s="152" t="s">
        <v>36</v>
      </c>
      <c r="J16" s="152" t="s">
        <v>37</v>
      </c>
      <c r="K16" s="152">
        <v>2020</v>
      </c>
      <c r="L16" s="152">
        <v>2020</v>
      </c>
      <c r="M16" s="478"/>
    </row>
    <row r="17" spans="2:18" ht="230.25" thickBot="1" x14ac:dyDescent="0.3">
      <c r="B17" s="595"/>
      <c r="C17" s="453">
        <v>7</v>
      </c>
      <c r="D17" s="152" t="s">
        <v>68</v>
      </c>
      <c r="E17" s="152" t="s">
        <v>69</v>
      </c>
      <c r="F17" s="152" t="s">
        <v>47</v>
      </c>
      <c r="G17" s="152" t="s">
        <v>70</v>
      </c>
      <c r="H17" s="152" t="s">
        <v>48</v>
      </c>
      <c r="I17" s="152" t="s">
        <v>71</v>
      </c>
      <c r="J17" s="152" t="s">
        <v>37</v>
      </c>
      <c r="K17" s="152">
        <v>2018</v>
      </c>
      <c r="L17" s="152">
        <v>2020</v>
      </c>
      <c r="M17" s="478"/>
    </row>
    <row r="18" spans="2:18" ht="127.5" x14ac:dyDescent="0.25">
      <c r="B18" s="568" t="s">
        <v>72</v>
      </c>
      <c r="C18" s="201">
        <v>1</v>
      </c>
      <c r="D18" s="152" t="s">
        <v>73</v>
      </c>
      <c r="E18" s="152" t="s">
        <v>74</v>
      </c>
      <c r="F18" s="93" t="s">
        <v>33</v>
      </c>
      <c r="G18" s="93" t="s">
        <v>34</v>
      </c>
      <c r="H18" s="93" t="s">
        <v>48</v>
      </c>
      <c r="I18" s="93" t="s">
        <v>36</v>
      </c>
      <c r="J18" s="93" t="s">
        <v>37</v>
      </c>
      <c r="K18" s="93">
        <v>2020</v>
      </c>
      <c r="L18" s="567">
        <v>44013</v>
      </c>
      <c r="M18" s="474"/>
    </row>
    <row r="19" spans="2:18" x14ac:dyDescent="0.25">
      <c r="B19" s="202"/>
      <c r="C19" s="203">
        <v>2</v>
      </c>
      <c r="D19" s="66"/>
      <c r="E19" s="66"/>
      <c r="F19" s="66" t="s">
        <v>75</v>
      </c>
      <c r="G19" s="66" t="s">
        <v>75</v>
      </c>
      <c r="H19" s="66" t="s">
        <v>75</v>
      </c>
      <c r="I19" s="66" t="s">
        <v>75</v>
      </c>
      <c r="J19" s="66" t="s">
        <v>75</v>
      </c>
      <c r="K19" s="66"/>
      <c r="L19" s="66"/>
      <c r="M19" s="475"/>
    </row>
    <row r="20" spans="2:18" s="27" customFormat="1" x14ac:dyDescent="0.25">
      <c r="B20" s="202"/>
      <c r="C20" s="203"/>
      <c r="D20" s="66"/>
      <c r="E20" s="66"/>
      <c r="F20" s="66" t="s">
        <v>75</v>
      </c>
      <c r="G20" s="66" t="s">
        <v>75</v>
      </c>
      <c r="H20" s="66" t="s">
        <v>75</v>
      </c>
      <c r="I20" s="66" t="s">
        <v>75</v>
      </c>
      <c r="J20" s="66" t="s">
        <v>75</v>
      </c>
      <c r="K20" s="66"/>
      <c r="L20" s="66"/>
      <c r="M20" s="475"/>
    </row>
    <row r="21" spans="2:18" s="27" customFormat="1" x14ac:dyDescent="0.25">
      <c r="B21" s="202"/>
      <c r="C21" s="203"/>
      <c r="D21" s="66"/>
      <c r="E21" s="66"/>
      <c r="F21" s="66" t="s">
        <v>75</v>
      </c>
      <c r="G21" s="66" t="s">
        <v>75</v>
      </c>
      <c r="H21" s="66" t="s">
        <v>75</v>
      </c>
      <c r="I21" s="66" t="s">
        <v>75</v>
      </c>
      <c r="J21" s="66" t="s">
        <v>75</v>
      </c>
      <c r="K21" s="66"/>
      <c r="L21" s="66"/>
      <c r="M21" s="475"/>
    </row>
    <row r="22" spans="2:18" ht="15.75" thickBot="1" x14ac:dyDescent="0.3">
      <c r="B22" s="204"/>
      <c r="C22" s="205"/>
      <c r="D22" s="68"/>
      <c r="E22" s="68"/>
      <c r="F22" s="68" t="s">
        <v>75</v>
      </c>
      <c r="G22" s="68" t="s">
        <v>75</v>
      </c>
      <c r="H22" s="68" t="s">
        <v>75</v>
      </c>
      <c r="I22" s="68" t="s">
        <v>75</v>
      </c>
      <c r="J22" s="68" t="s">
        <v>75</v>
      </c>
      <c r="K22" s="68"/>
      <c r="L22" s="68"/>
      <c r="M22" s="476"/>
    </row>
    <row r="23" spans="2:18" s="27" customFormat="1" x14ac:dyDescent="0.25">
      <c r="B23" s="129"/>
    </row>
    <row r="25" spans="2:18" x14ac:dyDescent="0.25">
      <c r="B25" s="18" t="s">
        <v>29</v>
      </c>
      <c r="D25" s="18"/>
      <c r="E25" s="18"/>
      <c r="F25" s="18"/>
      <c r="G25" s="18"/>
      <c r="H25" s="18"/>
      <c r="I25" s="18"/>
      <c r="J25" s="18"/>
      <c r="K25" s="18"/>
      <c r="L25" s="18"/>
    </row>
    <row r="26" spans="2:18" x14ac:dyDescent="0.25">
      <c r="B26" s="23" t="s">
        <v>76</v>
      </c>
      <c r="D26" s="23"/>
      <c r="E26" s="23"/>
      <c r="F26" s="23"/>
      <c r="G26" s="23"/>
      <c r="H26" s="23"/>
      <c r="I26" s="23"/>
      <c r="J26" s="23"/>
      <c r="K26" s="23"/>
      <c r="L26" s="23"/>
    </row>
    <row r="27" spans="2:18" ht="34.35" customHeight="1" x14ac:dyDescent="0.25">
      <c r="B27" s="586" t="s">
        <v>77</v>
      </c>
      <c r="C27" s="586"/>
      <c r="D27" s="586"/>
      <c r="E27" s="586"/>
      <c r="F27" s="586"/>
      <c r="G27" s="586"/>
      <c r="H27" s="586"/>
      <c r="I27" s="586"/>
      <c r="J27" s="586"/>
      <c r="K27" s="586"/>
      <c r="L27" s="586"/>
      <c r="M27" s="22"/>
      <c r="N27" s="22"/>
    </row>
    <row r="28" spans="2:18" s="27" customFormat="1" ht="16.350000000000001" customHeight="1" x14ac:dyDescent="0.25">
      <c r="B28" s="257"/>
      <c r="C28" s="257"/>
      <c r="D28" s="257"/>
      <c r="E28" s="257"/>
      <c r="F28" s="257"/>
      <c r="G28" s="257"/>
      <c r="H28" s="257"/>
      <c r="I28" s="257"/>
      <c r="J28" s="470"/>
      <c r="K28" s="257"/>
      <c r="L28" s="257"/>
      <c r="M28" s="22"/>
      <c r="N28" s="22"/>
    </row>
    <row r="29" spans="2:18" x14ac:dyDescent="0.25">
      <c r="B29" s="588" t="s">
        <v>2</v>
      </c>
      <c r="C29" s="588"/>
      <c r="D29" s="588"/>
      <c r="E29" s="588"/>
      <c r="F29" s="588"/>
      <c r="G29" s="588"/>
      <c r="H29" s="588"/>
      <c r="I29" s="588"/>
      <c r="J29" s="588"/>
      <c r="K29" s="588"/>
      <c r="L29" s="588"/>
      <c r="M29" s="387"/>
      <c r="N29" s="387"/>
      <c r="O29" s="387"/>
      <c r="P29" s="387"/>
      <c r="Q29" s="387"/>
      <c r="R29" s="387"/>
    </row>
    <row r="30" spans="2:18" x14ac:dyDescent="0.25">
      <c r="B30" s="602" t="s">
        <v>78</v>
      </c>
      <c r="C30" s="602"/>
      <c r="D30" s="602"/>
      <c r="E30" s="602"/>
      <c r="F30" s="602"/>
      <c r="G30" s="602"/>
      <c r="H30" s="602"/>
      <c r="I30" s="602"/>
      <c r="J30" s="602"/>
      <c r="K30" s="602"/>
      <c r="L30" s="602"/>
      <c r="M30" s="388"/>
      <c r="N30" s="388"/>
      <c r="O30" s="388"/>
      <c r="P30" s="388"/>
      <c r="Q30" s="388"/>
      <c r="R30" s="388"/>
    </row>
    <row r="31" spans="2:18" x14ac:dyDescent="0.25">
      <c r="B31" s="589" t="s">
        <v>79</v>
      </c>
      <c r="C31" s="589"/>
      <c r="D31" s="589"/>
      <c r="E31" s="589"/>
      <c r="F31" s="589"/>
      <c r="G31" s="589"/>
      <c r="H31" s="589"/>
      <c r="I31" s="589"/>
      <c r="J31" s="589"/>
      <c r="K31" s="589"/>
      <c r="L31" s="589"/>
      <c r="M31" s="23"/>
      <c r="N31" s="23"/>
      <c r="O31" s="23"/>
      <c r="P31" s="23"/>
      <c r="Q31" s="23"/>
      <c r="R31" s="23"/>
    </row>
    <row r="32" spans="2:18" x14ac:dyDescent="0.25">
      <c r="B32" s="589" t="s">
        <v>80</v>
      </c>
      <c r="C32" s="589"/>
      <c r="D32" s="589"/>
      <c r="E32" s="589"/>
      <c r="F32" s="589"/>
      <c r="G32" s="589"/>
      <c r="H32" s="589"/>
      <c r="I32" s="589"/>
      <c r="J32" s="589"/>
      <c r="K32" s="589"/>
      <c r="L32" s="589"/>
      <c r="M32" s="23"/>
      <c r="N32" s="23"/>
      <c r="O32" s="23"/>
      <c r="P32" s="23"/>
      <c r="Q32" s="23"/>
      <c r="R32" s="23"/>
    </row>
    <row r="33" spans="2:18" s="27" customFormat="1" ht="29.25" customHeight="1" x14ac:dyDescent="0.25">
      <c r="B33" s="603" t="s">
        <v>81</v>
      </c>
      <c r="C33" s="603"/>
      <c r="D33" s="603"/>
      <c r="E33" s="603"/>
      <c r="F33" s="603"/>
      <c r="G33" s="603"/>
      <c r="H33" s="603"/>
      <c r="I33" s="603"/>
      <c r="J33" s="603"/>
      <c r="K33" s="603"/>
      <c r="L33" s="603"/>
      <c r="M33" s="23"/>
      <c r="N33" s="23"/>
      <c r="O33" s="23"/>
      <c r="P33" s="23"/>
      <c r="Q33" s="23"/>
      <c r="R33" s="23"/>
    </row>
    <row r="34" spans="2:18" s="27" customFormat="1" x14ac:dyDescent="0.25">
      <c r="B34" s="589" t="s">
        <v>82</v>
      </c>
      <c r="C34" s="589"/>
      <c r="D34" s="589"/>
      <c r="E34" s="589"/>
      <c r="F34" s="589"/>
      <c r="G34" s="589"/>
      <c r="H34" s="589"/>
      <c r="I34" s="589"/>
      <c r="J34" s="589"/>
      <c r="K34" s="589"/>
      <c r="L34" s="589"/>
      <c r="M34" s="23"/>
      <c r="N34" s="23"/>
      <c r="O34" s="23"/>
      <c r="P34" s="23"/>
      <c r="Q34" s="23"/>
      <c r="R34" s="23"/>
    </row>
    <row r="35" spans="2:18" x14ac:dyDescent="0.25">
      <c r="B35" s="589" t="s">
        <v>83</v>
      </c>
      <c r="C35" s="589"/>
      <c r="D35" s="589"/>
      <c r="E35" s="589"/>
      <c r="F35" s="589"/>
      <c r="G35" s="589"/>
      <c r="H35" s="589"/>
      <c r="I35" s="589"/>
      <c r="J35" s="589"/>
      <c r="K35" s="589"/>
      <c r="L35" s="589"/>
      <c r="M35" s="23"/>
      <c r="N35" s="23"/>
      <c r="O35" s="23"/>
      <c r="P35" s="23"/>
      <c r="Q35" s="23"/>
      <c r="R35" s="23"/>
    </row>
    <row r="36" spans="2:18" x14ac:dyDescent="0.25">
      <c r="B36" s="589" t="s">
        <v>84</v>
      </c>
      <c r="C36" s="589"/>
      <c r="D36" s="589"/>
      <c r="E36" s="589"/>
      <c r="F36" s="589"/>
      <c r="G36" s="589"/>
      <c r="H36" s="589"/>
      <c r="I36" s="589"/>
      <c r="J36" s="589"/>
      <c r="K36" s="589"/>
      <c r="L36" s="589"/>
    </row>
    <row r="37" spans="2:18" x14ac:dyDescent="0.25">
      <c r="F37"/>
    </row>
    <row r="38" spans="2:18" x14ac:dyDescent="0.25">
      <c r="F38"/>
    </row>
    <row r="39" spans="2:18" ht="14.45" customHeight="1" x14ac:dyDescent="0.25">
      <c r="F39"/>
    </row>
    <row r="40" spans="2:18" ht="14.45" customHeight="1" x14ac:dyDescent="0.25">
      <c r="F40"/>
    </row>
  </sheetData>
  <mergeCells count="14">
    <mergeCell ref="B32:L32"/>
    <mergeCell ref="B35:L35"/>
    <mergeCell ref="B36:L36"/>
    <mergeCell ref="B30:L30"/>
    <mergeCell ref="B34:L34"/>
    <mergeCell ref="B33:L33"/>
    <mergeCell ref="B27:L27"/>
    <mergeCell ref="C3:L3"/>
    <mergeCell ref="B29:L29"/>
    <mergeCell ref="B31:L31"/>
    <mergeCell ref="B2:M2"/>
    <mergeCell ref="B5:B17"/>
    <mergeCell ref="C5:C7"/>
    <mergeCell ref="D5:D7"/>
  </mergeCells>
  <conditionalFormatting sqref="C5:L5 C17:L17 C8:C16 F8:L16 C19:L22 C18 F18:L18 E6:L7">
    <cfRule type="containsBlanks" dxfId="58" priority="5">
      <formula>LEN(TRIM(C5))=0</formula>
    </cfRule>
  </conditionalFormatting>
  <conditionalFormatting sqref="D8:E8">
    <cfRule type="containsBlanks" dxfId="57" priority="4">
      <formula>LEN(TRIM(D8))=0</formula>
    </cfRule>
  </conditionalFormatting>
  <conditionalFormatting sqref="D9:E16">
    <cfRule type="containsBlanks" dxfId="56" priority="3">
      <formula>LEN(TRIM(D9))=0</formula>
    </cfRule>
  </conditionalFormatting>
  <conditionalFormatting sqref="D18">
    <cfRule type="containsBlanks" dxfId="55" priority="2">
      <formula>LEN(TRIM(D18))=0</formula>
    </cfRule>
  </conditionalFormatting>
  <conditionalFormatting sqref="E18">
    <cfRule type="containsBlanks" dxfId="54" priority="1">
      <formula>LEN(TRIM(E18))=0</formula>
    </cfRule>
  </conditionalFormatting>
  <pageMargins left="0.70866141732283472" right="0.70866141732283472" top="0.74803149606299213" bottom="0.74803149606299213" header="0.31496062992125984" footer="0.31496062992125984"/>
  <pageSetup paperSize="9" scale="59" fitToHeight="0" orientation="portrait"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H18:H22</xm:sqref>
        </x14:dataValidation>
        <x14:dataValidation type="list" allowBlank="1" showInputMessage="1" showErrorMessage="1">
          <x14:formula1>
            <xm:f>Menus!$B$2:$B$6</xm:f>
          </x14:formula1>
          <xm:sqref>F5:F22</xm:sqref>
        </x14:dataValidation>
        <x14:dataValidation type="list" allowBlank="1" showErrorMessage="1" promptTitle="INDICATOR" prompt="select">
          <x14:formula1>
            <xm:f>Menus!$E$2:$E$6</xm:f>
          </x14:formula1>
          <xm:sqref>H5:H17</xm:sqref>
        </x14:dataValidation>
        <x14:dataValidation type="list" allowBlank="1" showInputMessage="1" showErrorMessage="1" promptTitle="ALTERNATIVE FUEL">
          <x14:formula1>
            <xm:f>Menus!$D$2:$D$11</xm:f>
          </x14:formula1>
          <xm:sqref>G5:G22</xm:sqref>
        </x14:dataValidation>
        <x14:dataValidation type="list" allowBlank="1" showInputMessage="1" showErrorMessage="1" promptTitle="TRANSPORT MODE">
          <x14:formula1>
            <xm:f>Menus!$C$2:$C$7</xm:f>
          </x14:formula1>
          <xm:sqref>I5:I22</xm:sqref>
        </x14:dataValidation>
        <x14:dataValidation type="list" allowBlank="1" showInputMessage="1" showErrorMessage="1" promptTitle="TRANSPORT MODE">
          <x14:formula1>
            <xm:f>Menus!$L$2:$L$5</xm:f>
          </x14:formula1>
          <xm:sqref>J5:J22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1"/>
  <sheetViews>
    <sheetView zoomScaleNormal="100" zoomScalePageLayoutView="80" workbookViewId="0">
      <selection activeCell="D6" sqref="D6"/>
    </sheetView>
  </sheetViews>
  <sheetFormatPr defaultColWidth="8.7109375" defaultRowHeight="15" x14ac:dyDescent="0.25"/>
  <cols>
    <col min="1" max="1" width="1.7109375" style="27" customWidth="1"/>
    <col min="2" max="2" width="16" style="27" customWidth="1"/>
    <col min="3" max="3" width="5.42578125" style="27" customWidth="1"/>
    <col min="4" max="4" width="17" style="27" customWidth="1"/>
    <col min="5" max="5" width="21" style="27" customWidth="1"/>
    <col min="6" max="6" width="9.140625" style="27" customWidth="1"/>
    <col min="7" max="7" width="19.42578125" style="27" customWidth="1"/>
    <col min="8" max="8" width="17.5703125" style="22" customWidth="1"/>
    <col min="9" max="9" width="13" style="22" customWidth="1"/>
    <col min="10" max="10" width="11.85546875" style="22" customWidth="1"/>
    <col min="11" max="11" width="13" style="22" customWidth="1"/>
    <col min="12" max="15" width="6.28515625" style="27" customWidth="1"/>
    <col min="16" max="18" width="7.28515625" style="27" customWidth="1"/>
    <col min="19" max="19" width="11.7109375" style="27" customWidth="1"/>
    <col min="20" max="20" width="5.28515625" style="27" customWidth="1"/>
    <col min="21" max="21" width="5.7109375" style="27" customWidth="1"/>
    <col min="22" max="22" width="12.7109375" style="27" customWidth="1"/>
    <col min="23" max="23" width="3.7109375" style="27" customWidth="1"/>
    <col min="24" max="16384" width="8.7109375" style="27"/>
  </cols>
  <sheetData>
    <row r="1" spans="1:24" ht="15.75" thickBot="1" x14ac:dyDescent="0.3">
      <c r="B1" s="27" t="s">
        <v>85</v>
      </c>
    </row>
    <row r="2" spans="1:24" ht="16.350000000000001" customHeight="1" thickBot="1" x14ac:dyDescent="0.3">
      <c r="A2" s="6"/>
      <c r="B2" s="614" t="s">
        <v>86</v>
      </c>
      <c r="C2" s="615"/>
      <c r="D2" s="615"/>
      <c r="E2" s="615"/>
      <c r="F2" s="615"/>
      <c r="G2" s="615"/>
      <c r="H2" s="615"/>
      <c r="I2" s="615"/>
      <c r="J2" s="615"/>
      <c r="K2" s="615"/>
      <c r="L2" s="615"/>
      <c r="M2" s="615"/>
      <c r="N2" s="615"/>
      <c r="O2" s="615"/>
      <c r="P2" s="615"/>
      <c r="Q2" s="615"/>
      <c r="R2" s="615"/>
      <c r="S2" s="615"/>
      <c r="T2" s="615"/>
      <c r="U2" s="615"/>
      <c r="V2" s="616"/>
      <c r="W2" s="22"/>
      <c r="X2" s="22"/>
    </row>
    <row r="3" spans="1:24" ht="15.75" thickBot="1" x14ac:dyDescent="0.3">
      <c r="A3" s="6"/>
      <c r="B3" s="637"/>
      <c r="C3" s="637"/>
      <c r="D3" s="638"/>
      <c r="E3" s="638"/>
      <c r="F3" s="638"/>
      <c r="G3" s="638"/>
      <c r="H3" s="638"/>
      <c r="I3" s="638"/>
      <c r="J3" s="638"/>
      <c r="K3" s="638"/>
      <c r="L3" s="638"/>
      <c r="M3" s="638"/>
      <c r="N3" s="638"/>
      <c r="O3" s="638"/>
      <c r="P3" s="638"/>
      <c r="Q3" s="638"/>
      <c r="R3" s="638"/>
      <c r="S3" s="637"/>
      <c r="T3" s="637"/>
      <c r="U3" s="637"/>
      <c r="V3" s="637"/>
    </row>
    <row r="4" spans="1:24" ht="27.6" customHeight="1" thickBot="1" x14ac:dyDescent="0.3">
      <c r="A4" s="398"/>
      <c r="B4" s="608" t="s">
        <v>18</v>
      </c>
      <c r="C4" s="608" t="s">
        <v>19</v>
      </c>
      <c r="D4" s="610" t="s">
        <v>20</v>
      </c>
      <c r="E4" s="608" t="s">
        <v>21</v>
      </c>
      <c r="F4" s="612" t="s">
        <v>22</v>
      </c>
      <c r="G4" s="604" t="s">
        <v>24</v>
      </c>
      <c r="H4" s="604" t="s">
        <v>87</v>
      </c>
      <c r="I4" s="604" t="s">
        <v>23</v>
      </c>
      <c r="J4" s="617" t="s">
        <v>25</v>
      </c>
      <c r="K4" s="604" t="s">
        <v>26</v>
      </c>
      <c r="L4" s="619" t="s">
        <v>88</v>
      </c>
      <c r="M4" s="620"/>
      <c r="N4" s="620"/>
      <c r="O4" s="621"/>
      <c r="P4" s="622" t="s">
        <v>89</v>
      </c>
      <c r="Q4" s="623"/>
      <c r="R4" s="623"/>
      <c r="S4" s="624" t="s">
        <v>90</v>
      </c>
      <c r="T4" s="633" t="s">
        <v>27</v>
      </c>
      <c r="U4" s="635" t="s">
        <v>28</v>
      </c>
      <c r="V4" s="606" t="s">
        <v>29</v>
      </c>
      <c r="W4" s="11"/>
    </row>
    <row r="5" spans="1:24" ht="33" customHeight="1" thickBot="1" x14ac:dyDescent="0.3">
      <c r="A5" s="398"/>
      <c r="B5" s="609"/>
      <c r="C5" s="609"/>
      <c r="D5" s="611"/>
      <c r="E5" s="609"/>
      <c r="F5" s="613"/>
      <c r="G5" s="605"/>
      <c r="H5" s="605"/>
      <c r="I5" s="605"/>
      <c r="J5" s="618"/>
      <c r="K5" s="605"/>
      <c r="L5" s="392">
        <v>2016</v>
      </c>
      <c r="M5" s="393">
        <v>2017</v>
      </c>
      <c r="N5" s="393">
        <v>2018</v>
      </c>
      <c r="O5" s="394">
        <v>2019</v>
      </c>
      <c r="P5" s="395">
        <v>2020</v>
      </c>
      <c r="Q5" s="505" t="s">
        <v>91</v>
      </c>
      <c r="R5" s="477" t="s">
        <v>92</v>
      </c>
      <c r="S5" s="625"/>
      <c r="T5" s="634"/>
      <c r="U5" s="636"/>
      <c r="V5" s="607"/>
      <c r="W5" s="1"/>
    </row>
    <row r="6" spans="1:24" ht="243" thickBot="1" x14ac:dyDescent="0.3">
      <c r="A6" s="396"/>
      <c r="B6" s="626" t="s">
        <v>93</v>
      </c>
      <c r="C6" s="126" t="s">
        <v>94</v>
      </c>
      <c r="D6" s="70" t="s">
        <v>95</v>
      </c>
      <c r="E6" s="70" t="s">
        <v>96</v>
      </c>
      <c r="F6" s="70" t="s">
        <v>47</v>
      </c>
      <c r="G6" s="70" t="s">
        <v>97</v>
      </c>
      <c r="H6" s="70" t="s">
        <v>75</v>
      </c>
      <c r="I6" s="70" t="s">
        <v>70</v>
      </c>
      <c r="J6" s="493" t="s">
        <v>71</v>
      </c>
      <c r="K6" s="70"/>
      <c r="L6" s="71"/>
      <c r="M6" s="91"/>
      <c r="N6" s="91"/>
      <c r="O6" s="245"/>
      <c r="P6" s="71"/>
      <c r="Q6" s="91"/>
      <c r="R6" s="92"/>
      <c r="S6" s="479"/>
      <c r="T6" s="480"/>
      <c r="U6" s="481"/>
      <c r="V6" s="486"/>
    </row>
    <row r="7" spans="1:24" ht="63.75" x14ac:dyDescent="0.25">
      <c r="A7" s="396"/>
      <c r="B7" s="627"/>
      <c r="C7" s="124" t="s">
        <v>98</v>
      </c>
      <c r="D7" s="73" t="s">
        <v>99</v>
      </c>
      <c r="E7" s="70" t="s">
        <v>100</v>
      </c>
      <c r="F7" s="73" t="s">
        <v>47</v>
      </c>
      <c r="G7" s="73" t="s">
        <v>97</v>
      </c>
      <c r="H7" s="73" t="s">
        <v>75</v>
      </c>
      <c r="I7" s="73" t="s">
        <v>70</v>
      </c>
      <c r="J7" s="494" t="s">
        <v>36</v>
      </c>
      <c r="K7" s="73"/>
      <c r="L7" s="77"/>
      <c r="M7" s="75"/>
      <c r="N7" s="75"/>
      <c r="O7" s="243"/>
      <c r="P7" s="77"/>
      <c r="Q7" s="75"/>
      <c r="R7" s="76"/>
      <c r="S7" s="77"/>
      <c r="T7" s="78"/>
      <c r="U7" s="482"/>
      <c r="V7" s="487"/>
    </row>
    <row r="8" spans="1:24" ht="114.75" x14ac:dyDescent="0.25">
      <c r="A8" s="396"/>
      <c r="B8" s="627"/>
      <c r="C8" s="569" t="s">
        <v>101</v>
      </c>
      <c r="D8" s="73" t="s">
        <v>102</v>
      </c>
      <c r="E8" s="73" t="s">
        <v>103</v>
      </c>
      <c r="F8" s="73" t="s">
        <v>62</v>
      </c>
      <c r="G8" s="73" t="s">
        <v>97</v>
      </c>
      <c r="H8" s="73" t="s">
        <v>75</v>
      </c>
      <c r="I8" s="73" t="s">
        <v>34</v>
      </c>
      <c r="J8" s="494" t="s">
        <v>36</v>
      </c>
      <c r="K8" s="73" t="s">
        <v>37</v>
      </c>
      <c r="L8" s="77"/>
      <c r="M8" s="75"/>
      <c r="N8" s="75"/>
      <c r="O8" s="243">
        <v>19</v>
      </c>
      <c r="P8" s="82"/>
      <c r="Q8" s="80"/>
      <c r="R8" s="81"/>
      <c r="S8" s="82">
        <v>19</v>
      </c>
      <c r="T8" s="83">
        <v>2019</v>
      </c>
      <c r="U8" s="483" t="s">
        <v>55</v>
      </c>
      <c r="V8" s="487"/>
    </row>
    <row r="9" spans="1:24" ht="76.5" x14ac:dyDescent="0.25">
      <c r="A9" s="396"/>
      <c r="B9" s="627"/>
      <c r="C9" s="569" t="s">
        <v>104</v>
      </c>
      <c r="D9" s="73" t="s">
        <v>105</v>
      </c>
      <c r="E9" s="73" t="s">
        <v>106</v>
      </c>
      <c r="F9" s="73" t="s">
        <v>46</v>
      </c>
      <c r="G9" s="73" t="s">
        <v>97</v>
      </c>
      <c r="H9" s="73" t="s">
        <v>75</v>
      </c>
      <c r="I9" s="73" t="s">
        <v>34</v>
      </c>
      <c r="J9" s="494" t="s">
        <v>36</v>
      </c>
      <c r="K9" s="73" t="s">
        <v>107</v>
      </c>
      <c r="L9" s="82"/>
      <c r="M9" s="80"/>
      <c r="N9" s="80"/>
      <c r="O9" s="246"/>
      <c r="P9" s="82"/>
      <c r="Q9" s="80"/>
      <c r="R9" s="81"/>
      <c r="S9" s="82"/>
      <c r="T9" s="83"/>
      <c r="U9" s="483"/>
      <c r="V9" s="487"/>
    </row>
    <row r="10" spans="1:24" x14ac:dyDescent="0.25">
      <c r="A10" s="396"/>
      <c r="B10" s="627"/>
      <c r="C10" s="127"/>
      <c r="D10" s="73"/>
      <c r="E10" s="73"/>
      <c r="F10" s="73" t="s">
        <v>75</v>
      </c>
      <c r="G10" s="73" t="s">
        <v>75</v>
      </c>
      <c r="H10" s="73" t="s">
        <v>75</v>
      </c>
      <c r="I10" s="73" t="s">
        <v>75</v>
      </c>
      <c r="J10" s="494" t="s">
        <v>75</v>
      </c>
      <c r="K10" s="73"/>
      <c r="L10" s="82"/>
      <c r="M10" s="80"/>
      <c r="N10" s="80"/>
      <c r="O10" s="246"/>
      <c r="P10" s="82"/>
      <c r="Q10" s="80"/>
      <c r="R10" s="81"/>
      <c r="S10" s="82"/>
      <c r="T10" s="83"/>
      <c r="U10" s="483"/>
      <c r="V10" s="487"/>
    </row>
    <row r="11" spans="1:24" ht="15.75" thickBot="1" x14ac:dyDescent="0.3">
      <c r="A11" s="396"/>
      <c r="B11" s="628"/>
      <c r="C11" s="496"/>
      <c r="D11" s="84"/>
      <c r="E11" s="84"/>
      <c r="F11" s="84" t="s">
        <v>75</v>
      </c>
      <c r="G11" s="84" t="s">
        <v>75</v>
      </c>
      <c r="H11" s="84" t="s">
        <v>75</v>
      </c>
      <c r="I11" s="84" t="s">
        <v>75</v>
      </c>
      <c r="J11" s="495" t="s">
        <v>75</v>
      </c>
      <c r="K11" s="84"/>
      <c r="L11" s="88"/>
      <c r="M11" s="86"/>
      <c r="N11" s="86"/>
      <c r="O11" s="244"/>
      <c r="P11" s="88"/>
      <c r="Q11" s="86"/>
      <c r="R11" s="87"/>
      <c r="S11" s="82"/>
      <c r="T11" s="83"/>
      <c r="U11" s="483"/>
      <c r="V11" s="489"/>
    </row>
    <row r="12" spans="1:24" x14ac:dyDescent="0.25">
      <c r="A12" s="396"/>
      <c r="B12" s="626" t="s">
        <v>108</v>
      </c>
      <c r="C12" s="126" t="s">
        <v>109</v>
      </c>
      <c r="D12" s="70"/>
      <c r="E12" s="70"/>
      <c r="F12" s="70" t="s">
        <v>75</v>
      </c>
      <c r="G12" s="370"/>
      <c r="H12" s="370"/>
      <c r="I12" s="70" t="s">
        <v>75</v>
      </c>
      <c r="J12" s="493" t="s">
        <v>75</v>
      </c>
      <c r="K12" s="70"/>
      <c r="L12" s="71"/>
      <c r="M12" s="91"/>
      <c r="N12" s="91"/>
      <c r="O12" s="245"/>
      <c r="P12" s="90"/>
      <c r="Q12" s="91"/>
      <c r="R12" s="92"/>
      <c r="S12" s="90"/>
      <c r="T12" s="72"/>
      <c r="U12" s="485"/>
      <c r="V12" s="486"/>
    </row>
    <row r="13" spans="1:24" x14ac:dyDescent="0.25">
      <c r="B13" s="627"/>
      <c r="C13" s="124" t="s">
        <v>110</v>
      </c>
      <c r="D13" s="73"/>
      <c r="E13" s="73"/>
      <c r="F13" s="73" t="s">
        <v>75</v>
      </c>
      <c r="G13" s="371"/>
      <c r="H13" s="371"/>
      <c r="I13" s="73" t="s">
        <v>75</v>
      </c>
      <c r="J13" s="494" t="s">
        <v>75</v>
      </c>
      <c r="K13" s="73"/>
      <c r="L13" s="77"/>
      <c r="M13" s="75"/>
      <c r="N13" s="75"/>
      <c r="O13" s="243"/>
      <c r="P13" s="74"/>
      <c r="Q13" s="75"/>
      <c r="R13" s="76"/>
      <c r="S13" s="74"/>
      <c r="T13" s="78"/>
      <c r="U13" s="482"/>
      <c r="V13" s="487"/>
    </row>
    <row r="14" spans="1:24" ht="25.5" customHeight="1" thickBot="1" x14ac:dyDescent="0.3">
      <c r="B14" s="627"/>
      <c r="C14" s="496"/>
      <c r="D14" s="84"/>
      <c r="E14" s="84"/>
      <c r="F14" s="84" t="s">
        <v>75</v>
      </c>
      <c r="G14" s="372"/>
      <c r="H14" s="372"/>
      <c r="I14" s="84" t="s">
        <v>75</v>
      </c>
      <c r="J14" s="495" t="s">
        <v>75</v>
      </c>
      <c r="K14" s="84"/>
      <c r="L14" s="88"/>
      <c r="M14" s="86"/>
      <c r="N14" s="86"/>
      <c r="O14" s="244"/>
      <c r="P14" s="79"/>
      <c r="Q14" s="80"/>
      <c r="R14" s="81"/>
      <c r="S14" s="85"/>
      <c r="T14" s="89"/>
      <c r="U14" s="484"/>
      <c r="V14" s="488"/>
    </row>
    <row r="15" spans="1:24" x14ac:dyDescent="0.25">
      <c r="B15" s="626" t="s">
        <v>111</v>
      </c>
      <c r="C15" s="126" t="s">
        <v>112</v>
      </c>
      <c r="D15" s="70"/>
      <c r="E15" s="70"/>
      <c r="F15" s="70" t="s">
        <v>75</v>
      </c>
      <c r="G15" s="370"/>
      <c r="H15" s="370"/>
      <c r="I15" s="70" t="s">
        <v>75</v>
      </c>
      <c r="J15" s="493" t="s">
        <v>75</v>
      </c>
      <c r="K15" s="70"/>
      <c r="L15" s="71"/>
      <c r="M15" s="91"/>
      <c r="N15" s="91"/>
      <c r="O15" s="245"/>
      <c r="P15" s="90"/>
      <c r="Q15" s="91"/>
      <c r="R15" s="92"/>
      <c r="S15" s="479"/>
      <c r="T15" s="480"/>
      <c r="U15" s="481"/>
      <c r="V15" s="490"/>
    </row>
    <row r="16" spans="1:24" x14ac:dyDescent="0.25">
      <c r="B16" s="629"/>
      <c r="C16" s="124" t="s">
        <v>113</v>
      </c>
      <c r="D16" s="73"/>
      <c r="E16" s="73"/>
      <c r="F16" s="73" t="s">
        <v>75</v>
      </c>
      <c r="G16" s="371"/>
      <c r="H16" s="371"/>
      <c r="I16" s="73" t="s">
        <v>75</v>
      </c>
      <c r="J16" s="494" t="s">
        <v>75</v>
      </c>
      <c r="K16" s="73"/>
      <c r="L16" s="77"/>
      <c r="M16" s="75"/>
      <c r="N16" s="75"/>
      <c r="O16" s="243"/>
      <c r="P16" s="74"/>
      <c r="Q16" s="75"/>
      <c r="R16" s="76"/>
      <c r="S16" s="77"/>
      <c r="T16" s="78"/>
      <c r="U16" s="482"/>
      <c r="V16" s="487"/>
    </row>
    <row r="17" spans="2:22" ht="52.5" customHeight="1" thickBot="1" x14ac:dyDescent="0.3">
      <c r="B17" s="630"/>
      <c r="C17" s="153"/>
      <c r="D17" s="84"/>
      <c r="E17" s="84"/>
      <c r="F17" s="84" t="s">
        <v>75</v>
      </c>
      <c r="G17" s="372"/>
      <c r="H17" s="372"/>
      <c r="I17" s="84" t="s">
        <v>75</v>
      </c>
      <c r="J17" s="495" t="s">
        <v>75</v>
      </c>
      <c r="K17" s="84"/>
      <c r="L17" s="88"/>
      <c r="M17" s="86"/>
      <c r="N17" s="86"/>
      <c r="O17" s="244"/>
      <c r="P17" s="85"/>
      <c r="Q17" s="86"/>
      <c r="R17" s="87"/>
      <c r="S17" s="88"/>
      <c r="T17" s="89"/>
      <c r="U17" s="484"/>
      <c r="V17" s="488"/>
    </row>
    <row r="20" spans="2:22" x14ac:dyDescent="0.25">
      <c r="B20" s="631" t="s">
        <v>29</v>
      </c>
      <c r="C20" s="631"/>
      <c r="D20" s="631"/>
      <c r="E20" s="631"/>
      <c r="F20" s="631"/>
      <c r="G20" s="631"/>
      <c r="H20" s="631"/>
      <c r="I20" s="631"/>
      <c r="J20" s="631"/>
      <c r="K20" s="631"/>
      <c r="L20" s="631"/>
      <c r="M20" s="631"/>
      <c r="N20" s="631"/>
      <c r="O20" s="631"/>
      <c r="P20" s="631"/>
      <c r="Q20" s="631"/>
      <c r="R20" s="631"/>
      <c r="S20" s="631"/>
      <c r="T20" s="631"/>
      <c r="U20" s="631"/>
      <c r="V20" s="631"/>
    </row>
    <row r="21" spans="2:22" ht="15" customHeight="1" x14ac:dyDescent="0.25">
      <c r="B21" s="632" t="s">
        <v>114</v>
      </c>
      <c r="C21" s="632"/>
      <c r="D21" s="632"/>
      <c r="E21" s="632"/>
      <c r="F21" s="632"/>
      <c r="G21" s="632"/>
      <c r="H21" s="632"/>
      <c r="I21" s="632"/>
      <c r="J21" s="632"/>
      <c r="K21" s="632"/>
      <c r="L21" s="632"/>
      <c r="M21" s="632"/>
      <c r="N21" s="632"/>
      <c r="O21" s="632"/>
      <c r="P21" s="632"/>
      <c r="Q21" s="632"/>
      <c r="R21" s="632"/>
      <c r="S21" s="632"/>
      <c r="T21" s="632"/>
      <c r="U21" s="632"/>
      <c r="V21" s="632"/>
    </row>
    <row r="22" spans="2:22" ht="19.5" customHeight="1" x14ac:dyDescent="0.25">
      <c r="B22" s="27" t="s">
        <v>115</v>
      </c>
    </row>
    <row r="23" spans="2:22" x14ac:dyDescent="0.25">
      <c r="B23" s="27" t="s">
        <v>116</v>
      </c>
    </row>
    <row r="24" spans="2:22" x14ac:dyDescent="0.25">
      <c r="B24" s="27" t="s">
        <v>117</v>
      </c>
    </row>
    <row r="25" spans="2:22" x14ac:dyDescent="0.25">
      <c r="B25" s="27" t="s">
        <v>118</v>
      </c>
    </row>
    <row r="26" spans="2:22" x14ac:dyDescent="0.25">
      <c r="B26" s="27" t="s">
        <v>119</v>
      </c>
    </row>
    <row r="27" spans="2:22" x14ac:dyDescent="0.25">
      <c r="B27" s="27" t="s">
        <v>120</v>
      </c>
    </row>
    <row r="28" spans="2:22" x14ac:dyDescent="0.25">
      <c r="B28" s="27" t="s">
        <v>121</v>
      </c>
    </row>
    <row r="30" spans="2:22" x14ac:dyDescent="0.25">
      <c r="B30" s="588" t="s">
        <v>2</v>
      </c>
      <c r="C30" s="588"/>
      <c r="D30" s="588"/>
      <c r="E30" s="588"/>
      <c r="F30" s="588"/>
      <c r="G30" s="588"/>
      <c r="H30" s="588"/>
      <c r="I30" s="588"/>
      <c r="J30" s="588"/>
      <c r="K30" s="588"/>
      <c r="L30" s="588"/>
      <c r="M30" s="588"/>
      <c r="N30" s="588"/>
      <c r="O30" s="588"/>
      <c r="P30" s="588"/>
      <c r="Q30" s="588"/>
      <c r="R30" s="588"/>
    </row>
    <row r="31" spans="2:22" x14ac:dyDescent="0.25">
      <c r="B31" s="602" t="s">
        <v>78</v>
      </c>
      <c r="C31" s="602"/>
      <c r="D31" s="602"/>
      <c r="E31" s="602"/>
      <c r="F31" s="602"/>
      <c r="G31" s="602"/>
      <c r="H31" s="602"/>
      <c r="I31" s="602"/>
      <c r="J31" s="602"/>
      <c r="K31" s="602"/>
      <c r="L31" s="602"/>
      <c r="M31" s="602"/>
      <c r="N31" s="602"/>
      <c r="O31" s="602"/>
      <c r="P31" s="602"/>
      <c r="Q31" s="602"/>
      <c r="R31" s="602"/>
    </row>
    <row r="32" spans="2:22" x14ac:dyDescent="0.25">
      <c r="B32" s="589" t="s">
        <v>122</v>
      </c>
      <c r="C32" s="589"/>
      <c r="D32" s="589"/>
      <c r="E32" s="589"/>
      <c r="F32" s="589"/>
      <c r="G32" s="589"/>
      <c r="H32" s="589"/>
      <c r="I32" s="589"/>
      <c r="J32" s="589"/>
      <c r="K32" s="589"/>
      <c r="L32" s="589"/>
      <c r="M32" s="589"/>
      <c r="N32" s="589"/>
      <c r="O32" s="589"/>
      <c r="P32" s="589"/>
      <c r="Q32" s="589"/>
      <c r="R32" s="589"/>
    </row>
    <row r="33" spans="2:18" x14ac:dyDescent="0.25">
      <c r="B33" s="589" t="s">
        <v>80</v>
      </c>
      <c r="C33" s="589"/>
      <c r="D33" s="589"/>
      <c r="E33" s="589"/>
      <c r="F33" s="589"/>
      <c r="G33" s="589"/>
      <c r="H33" s="589"/>
      <c r="I33" s="589"/>
      <c r="J33" s="589"/>
      <c r="K33" s="589"/>
      <c r="L33" s="589"/>
      <c r="M33" s="589"/>
      <c r="N33" s="589"/>
      <c r="O33" s="589"/>
      <c r="P33" s="589"/>
      <c r="Q33" s="589"/>
      <c r="R33" s="589"/>
    </row>
    <row r="34" spans="2:18" x14ac:dyDescent="0.25">
      <c r="B34" s="589" t="s">
        <v>82</v>
      </c>
      <c r="C34" s="589"/>
      <c r="D34" s="589"/>
      <c r="E34" s="589"/>
      <c r="F34" s="589"/>
      <c r="G34" s="589"/>
      <c r="H34" s="589"/>
      <c r="I34" s="589"/>
      <c r="J34" s="589"/>
      <c r="K34" s="589"/>
      <c r="L34" s="589"/>
      <c r="M34" s="589"/>
      <c r="N34" s="589"/>
      <c r="O34" s="589"/>
      <c r="P34" s="589"/>
      <c r="Q34" s="589"/>
      <c r="R34" s="589"/>
    </row>
    <row r="35" spans="2:18" x14ac:dyDescent="0.25">
      <c r="B35" s="589" t="s">
        <v>123</v>
      </c>
      <c r="C35" s="589"/>
      <c r="D35" s="589"/>
      <c r="E35" s="589"/>
      <c r="F35" s="589"/>
      <c r="G35" s="589"/>
      <c r="H35" s="589"/>
      <c r="I35" s="589"/>
      <c r="J35" s="589"/>
      <c r="K35" s="589"/>
      <c r="L35" s="589"/>
      <c r="M35" s="589"/>
      <c r="N35" s="589"/>
      <c r="O35" s="589"/>
      <c r="P35" s="589"/>
      <c r="Q35" s="589"/>
      <c r="R35" s="589"/>
    </row>
    <row r="36" spans="2:18" x14ac:dyDescent="0.25">
      <c r="B36" s="589" t="s">
        <v>124</v>
      </c>
      <c r="C36" s="589"/>
      <c r="D36" s="589"/>
      <c r="E36" s="589"/>
      <c r="F36" s="589"/>
      <c r="G36" s="589"/>
      <c r="H36" s="589"/>
      <c r="I36" s="589"/>
      <c r="J36" s="589"/>
      <c r="K36" s="589"/>
      <c r="L36" s="589"/>
      <c r="M36" s="589"/>
      <c r="N36" s="589"/>
      <c r="O36" s="589"/>
      <c r="P36" s="589"/>
      <c r="Q36" s="589"/>
      <c r="R36" s="589"/>
    </row>
    <row r="37" spans="2:18" x14ac:dyDescent="0.25">
      <c r="B37" s="589" t="s">
        <v>81</v>
      </c>
      <c r="C37" s="589"/>
      <c r="D37" s="589"/>
      <c r="E37" s="589"/>
      <c r="F37" s="589"/>
      <c r="G37" s="589"/>
      <c r="H37" s="589"/>
      <c r="I37" s="589"/>
      <c r="J37" s="589"/>
      <c r="K37" s="589"/>
      <c r="L37" s="589"/>
      <c r="M37" s="589"/>
      <c r="N37" s="589"/>
      <c r="O37" s="589"/>
      <c r="P37" s="589"/>
      <c r="Q37" s="589"/>
      <c r="R37" s="589"/>
    </row>
    <row r="38" spans="2:18" x14ac:dyDescent="0.25">
      <c r="B38" s="589" t="s">
        <v>83</v>
      </c>
      <c r="C38" s="589"/>
      <c r="D38" s="589"/>
      <c r="E38" s="589"/>
      <c r="F38" s="589"/>
      <c r="G38" s="589"/>
      <c r="H38" s="589"/>
      <c r="I38" s="589"/>
      <c r="J38" s="589"/>
      <c r="K38" s="589"/>
      <c r="L38" s="589"/>
      <c r="M38" s="589"/>
      <c r="N38" s="589"/>
      <c r="O38" s="589"/>
      <c r="P38" s="589"/>
      <c r="Q38" s="589"/>
      <c r="R38" s="589"/>
    </row>
    <row r="39" spans="2:18" x14ac:dyDescent="0.25">
      <c r="B39" s="589" t="s">
        <v>84</v>
      </c>
      <c r="C39" s="589"/>
      <c r="D39" s="589"/>
      <c r="E39" s="589"/>
      <c r="F39" s="589"/>
      <c r="G39" s="589"/>
      <c r="H39" s="589"/>
      <c r="I39" s="589"/>
      <c r="J39" s="589"/>
      <c r="K39" s="589"/>
      <c r="L39" s="589"/>
      <c r="M39" s="589"/>
      <c r="N39" s="589"/>
      <c r="O39" s="589"/>
      <c r="P39" s="589"/>
      <c r="Q39" s="589"/>
      <c r="R39" s="589"/>
    </row>
    <row r="40" spans="2:18" x14ac:dyDescent="0.25">
      <c r="B40" s="390"/>
      <c r="C40" s="390"/>
      <c r="D40" s="390"/>
      <c r="E40" s="390"/>
      <c r="F40" s="390"/>
      <c r="G40" s="390"/>
      <c r="H40" s="390"/>
      <c r="I40" s="390"/>
      <c r="J40" s="390"/>
      <c r="K40" s="469"/>
      <c r="L40" s="390"/>
    </row>
    <row r="41" spans="2:18" x14ac:dyDescent="0.25">
      <c r="H41" s="27"/>
      <c r="I41" s="27"/>
      <c r="J41" s="27"/>
      <c r="K41" s="27"/>
      <c r="N41" s="389"/>
      <c r="O41" s="389"/>
      <c r="P41" s="389"/>
      <c r="Q41" s="389"/>
      <c r="R41" s="389"/>
    </row>
    <row r="42" spans="2:18" ht="14.1" customHeight="1" x14ac:dyDescent="0.25"/>
    <row r="43" spans="2:18" ht="14.1" customHeight="1" x14ac:dyDescent="0.25"/>
    <row r="44" spans="2:18" ht="14.1" customHeight="1" x14ac:dyDescent="0.25"/>
    <row r="45" spans="2:18" ht="14.1" customHeight="1" x14ac:dyDescent="0.25"/>
    <row r="46" spans="2:18" ht="14.1" customHeight="1" x14ac:dyDescent="0.25"/>
    <row r="48" spans="2:18"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45" customHeight="1" x14ac:dyDescent="0.25"/>
    <row r="62" ht="14.1" customHeight="1" x14ac:dyDescent="0.25"/>
    <row r="63" ht="14.1" customHeight="1" x14ac:dyDescent="0.25"/>
    <row r="64" ht="14.1" customHeight="1" x14ac:dyDescent="0.25"/>
    <row r="65" spans="14:14" ht="14.1" customHeight="1" x14ac:dyDescent="0.25"/>
    <row r="66" spans="14:14" ht="14.1" customHeight="1" x14ac:dyDescent="0.25"/>
    <row r="67" spans="14:14" ht="14.1" customHeight="1" x14ac:dyDescent="0.25"/>
    <row r="68" spans="14:14" ht="14.1" customHeight="1" x14ac:dyDescent="0.25"/>
    <row r="69" spans="14:14" ht="14.45" customHeight="1" x14ac:dyDescent="0.25"/>
    <row r="72" spans="14:14" ht="14.1" customHeight="1" x14ac:dyDescent="0.25"/>
    <row r="73" spans="14:14" ht="14.1" customHeight="1" x14ac:dyDescent="0.25"/>
    <row r="74" spans="14:14" ht="14.1" customHeight="1" x14ac:dyDescent="0.25"/>
    <row r="75" spans="14:14" ht="14.1" customHeight="1" x14ac:dyDescent="0.25"/>
    <row r="76" spans="14:14" ht="14.1" customHeight="1" x14ac:dyDescent="0.25"/>
    <row r="77" spans="14:14" ht="14.45" customHeight="1" x14ac:dyDescent="0.25"/>
    <row r="78" spans="14:14" ht="14.1" customHeight="1" x14ac:dyDescent="0.25"/>
    <row r="79" spans="14:14" ht="14.1" customHeight="1" x14ac:dyDescent="0.25"/>
    <row r="80" spans="14:14" ht="38.1" customHeight="1" x14ac:dyDescent="0.25">
      <c r="N80" s="23"/>
    </row>
    <row r="81" spans="14:14" ht="30.95" customHeight="1" x14ac:dyDescent="0.25">
      <c r="N81" s="23"/>
    </row>
    <row r="82" spans="14:14" ht="33" customHeight="1" x14ac:dyDescent="0.25">
      <c r="N82" s="22"/>
    </row>
    <row r="83" spans="14:14" ht="39.950000000000003" customHeight="1" x14ac:dyDescent="0.25"/>
    <row r="84" spans="14:14" ht="21.95" customHeight="1" x14ac:dyDescent="0.25"/>
    <row r="85" spans="14:14" ht="14.1" customHeight="1" x14ac:dyDescent="0.25"/>
    <row r="86" spans="14:14" ht="14.1" customHeight="1" x14ac:dyDescent="0.25"/>
    <row r="87" spans="14:14" ht="14.45" customHeight="1" x14ac:dyDescent="0.25"/>
    <row r="88" spans="14:14" ht="14.1" customHeight="1" x14ac:dyDescent="0.25"/>
    <row r="89" spans="14:14" ht="14.1" customHeight="1" x14ac:dyDescent="0.25"/>
    <row r="90" spans="14:14" ht="14.1" customHeight="1" x14ac:dyDescent="0.25"/>
    <row r="91" spans="14:14" ht="14.1" customHeight="1" x14ac:dyDescent="0.25"/>
    <row r="92" spans="14:14" ht="14.1" customHeight="1" x14ac:dyDescent="0.25"/>
    <row r="93" spans="14:14" ht="14.1" customHeight="1" x14ac:dyDescent="0.25"/>
    <row r="94" spans="14:14" ht="14.1" customHeight="1" x14ac:dyDescent="0.25"/>
    <row r="95" spans="14:14" ht="14.45" customHeight="1" x14ac:dyDescent="0.25"/>
    <row r="96" spans="14:14" ht="14.1" customHeight="1" x14ac:dyDescent="0.25"/>
    <row r="97" ht="14.1" customHeight="1" x14ac:dyDescent="0.25"/>
    <row r="98" ht="14.1" customHeight="1" x14ac:dyDescent="0.25"/>
    <row r="99" ht="14.1" customHeight="1" x14ac:dyDescent="0.25"/>
    <row r="100" ht="14.1" customHeight="1" x14ac:dyDescent="0.25"/>
    <row r="101" ht="14.45" customHeight="1" x14ac:dyDescent="0.25"/>
  </sheetData>
  <mergeCells count="33">
    <mergeCell ref="B39:R39"/>
    <mergeCell ref="B31:R31"/>
    <mergeCell ref="B32:R32"/>
    <mergeCell ref="B33:R33"/>
    <mergeCell ref="B34:R34"/>
    <mergeCell ref="B35:R35"/>
    <mergeCell ref="B36:R36"/>
    <mergeCell ref="B38:R38"/>
    <mergeCell ref="B37:R37"/>
    <mergeCell ref="B2:V2"/>
    <mergeCell ref="B30:R30"/>
    <mergeCell ref="J4:J5"/>
    <mergeCell ref="L4:O4"/>
    <mergeCell ref="P4:R4"/>
    <mergeCell ref="S4:S5"/>
    <mergeCell ref="B6:B11"/>
    <mergeCell ref="B12:B14"/>
    <mergeCell ref="B15:B17"/>
    <mergeCell ref="B20:V20"/>
    <mergeCell ref="B21:V21"/>
    <mergeCell ref="T4:T5"/>
    <mergeCell ref="U4:U5"/>
    <mergeCell ref="K4:K5"/>
    <mergeCell ref="B3:V3"/>
    <mergeCell ref="B4:B5"/>
    <mergeCell ref="H4:H5"/>
    <mergeCell ref="I4:I5"/>
    <mergeCell ref="V4:V5"/>
    <mergeCell ref="C4:C5"/>
    <mergeCell ref="D4:D5"/>
    <mergeCell ref="E4:E5"/>
    <mergeCell ref="F4:F5"/>
    <mergeCell ref="G4:G5"/>
  </mergeCells>
  <conditionalFormatting sqref="C6:E6 L6:R17 C8:E17 C7:D7">
    <cfRule type="containsBlanks" dxfId="53" priority="3">
      <formula>LEN(TRIM(C6))=0</formula>
    </cfRule>
  </conditionalFormatting>
  <conditionalFormatting sqref="S6:U17">
    <cfRule type="containsBlanks" dxfId="52" priority="2">
      <formula>LEN(TRIM(S6))=0</formula>
    </cfRule>
  </conditionalFormatting>
  <conditionalFormatting sqref="E7">
    <cfRule type="containsBlanks" dxfId="51" priority="1">
      <formula>LEN(TRIM(E7))=0</formula>
    </cfRule>
  </conditionalFormatting>
  <dataValidations count="2">
    <dataValidation type="list" allowBlank="1" showInputMessage="1" showErrorMessage="1" sqref="G6:G11">
      <formula1>M1indname</formula1>
    </dataValidation>
    <dataValidation type="list" allowBlank="1" showInputMessage="1" showErrorMessage="1" sqref="H6:H11">
      <formula1>cellM11ddm2</formula1>
    </dataValidation>
  </dataValidations>
  <pageMargins left="0.7" right="0.7" top="0.75" bottom="0.75" header="0.3" footer="0.3"/>
  <pageSetup paperSize="9" scale="57"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F6:F17</xm:sqref>
        </x14:dataValidation>
        <x14:dataValidation type="list" allowBlank="1" showInputMessage="1" showErrorMessage="1" promptTitle="ALTERNATIVE FUEL">
          <x14:formula1>
            <xm:f>Menus!$D$2:$D$11</xm:f>
          </x14:formula1>
          <xm:sqref>I6:I17</xm:sqref>
        </x14:dataValidation>
        <x14:dataValidation type="list" allowBlank="1" showInputMessage="1" showErrorMessage="1" promptTitle="MODE">
          <x14:formula1>
            <xm:f>Menus!$C$2:$C$7</xm:f>
          </x14:formula1>
          <xm:sqref>J6:J17</xm:sqref>
        </x14:dataValidation>
        <x14:dataValidation type="list" allowBlank="1" showInputMessage="1" showErrorMessage="1" promptTitle="MODE">
          <x14:formula1>
            <xm:f>Menus!$L$2:$L$5</xm:f>
          </x14:formula1>
          <xm:sqref>K6:K17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workbookViewId="0">
      <selection activeCell="B2" sqref="B2:T2"/>
    </sheetView>
  </sheetViews>
  <sheetFormatPr defaultColWidth="8.7109375" defaultRowHeight="15" x14ac:dyDescent="0.25"/>
  <cols>
    <col min="1" max="1" width="2.28515625" style="27" customWidth="1"/>
    <col min="2" max="2" width="13.85546875" style="27" customWidth="1"/>
    <col min="3" max="3" width="3.7109375" style="27" customWidth="1"/>
    <col min="4" max="4" width="17" style="27" customWidth="1"/>
    <col min="5" max="5" width="21" style="27" customWidth="1"/>
    <col min="6" max="6" width="9.140625" style="27" customWidth="1"/>
    <col min="7" max="7" width="13.28515625" style="27" customWidth="1"/>
    <col min="8" max="8" width="11.28515625" style="27" customWidth="1"/>
    <col min="9" max="9" width="13.140625" style="27" customWidth="1"/>
    <col min="10" max="14" width="8.28515625" style="27" customWidth="1"/>
    <col min="15" max="15" width="9.28515625" style="27" customWidth="1"/>
    <col min="16" max="16" width="9.7109375" style="27" customWidth="1"/>
    <col min="17" max="17" width="11.42578125" style="27" customWidth="1"/>
    <col min="18" max="19" width="5.7109375" style="27" customWidth="1"/>
    <col min="20" max="20" width="12.85546875" style="27" customWidth="1"/>
    <col min="21" max="16384" width="8.7109375" style="27"/>
  </cols>
  <sheetData>
    <row r="1" spans="1:20" ht="15.75" thickBot="1" x14ac:dyDescent="0.3">
      <c r="B1" s="27" t="s">
        <v>125</v>
      </c>
      <c r="O1" s="6"/>
      <c r="P1" s="6"/>
    </row>
    <row r="2" spans="1:20" ht="16.5" thickBot="1" x14ac:dyDescent="0.3">
      <c r="B2" s="590" t="s">
        <v>126</v>
      </c>
      <c r="C2" s="591"/>
      <c r="D2" s="591"/>
      <c r="E2" s="591"/>
      <c r="F2" s="591"/>
      <c r="G2" s="591"/>
      <c r="H2" s="591"/>
      <c r="I2" s="591"/>
      <c r="J2" s="591"/>
      <c r="K2" s="591"/>
      <c r="L2" s="591"/>
      <c r="M2" s="591"/>
      <c r="N2" s="591"/>
      <c r="O2" s="591"/>
      <c r="P2" s="591"/>
      <c r="Q2" s="591"/>
      <c r="R2" s="591"/>
      <c r="S2" s="591"/>
      <c r="T2" s="592"/>
    </row>
    <row r="3" spans="1:20" ht="15.75" thickBot="1" x14ac:dyDescent="0.3">
      <c r="B3" s="391"/>
      <c r="C3" s="391"/>
      <c r="D3" s="391"/>
      <c r="E3" s="391"/>
      <c r="F3" s="391"/>
      <c r="G3" s="391"/>
      <c r="H3" s="391"/>
      <c r="I3" s="471"/>
      <c r="J3" s="391"/>
      <c r="K3" s="391"/>
      <c r="L3" s="391"/>
      <c r="M3" s="391"/>
      <c r="N3" s="391"/>
      <c r="O3" s="391"/>
      <c r="P3" s="391"/>
    </row>
    <row r="4" spans="1:20" ht="31.5" customHeight="1" thickBot="1" x14ac:dyDescent="0.3">
      <c r="A4" s="6"/>
      <c r="B4" s="608" t="s">
        <v>18</v>
      </c>
      <c r="C4" s="608" t="s">
        <v>19</v>
      </c>
      <c r="D4" s="610" t="s">
        <v>20</v>
      </c>
      <c r="E4" s="608" t="s">
        <v>21</v>
      </c>
      <c r="F4" s="643" t="s">
        <v>22</v>
      </c>
      <c r="G4" s="639" t="s">
        <v>23</v>
      </c>
      <c r="H4" s="646" t="s">
        <v>25</v>
      </c>
      <c r="I4" s="604" t="s">
        <v>26</v>
      </c>
      <c r="J4" s="619" t="s">
        <v>88</v>
      </c>
      <c r="K4" s="620"/>
      <c r="L4" s="620"/>
      <c r="M4" s="621"/>
      <c r="N4" s="622" t="s">
        <v>89</v>
      </c>
      <c r="O4" s="623"/>
      <c r="P4" s="648"/>
      <c r="Q4" s="649" t="s">
        <v>90</v>
      </c>
      <c r="R4" s="652" t="s">
        <v>27</v>
      </c>
      <c r="S4" s="654" t="s">
        <v>28</v>
      </c>
      <c r="T4" s="639" t="s">
        <v>29</v>
      </c>
    </row>
    <row r="5" spans="1:20" ht="25.5" customHeight="1" thickBot="1" x14ac:dyDescent="0.3">
      <c r="A5" s="6"/>
      <c r="B5" s="641"/>
      <c r="C5" s="609"/>
      <c r="D5" s="642"/>
      <c r="E5" s="641"/>
      <c r="F5" s="644"/>
      <c r="G5" s="645"/>
      <c r="H5" s="647"/>
      <c r="I5" s="605"/>
      <c r="J5" s="401">
        <v>2016</v>
      </c>
      <c r="K5" s="399">
        <v>2017</v>
      </c>
      <c r="L5" s="399">
        <v>2018</v>
      </c>
      <c r="M5" s="400">
        <v>2019</v>
      </c>
      <c r="N5" s="20">
        <v>2020</v>
      </c>
      <c r="O5" s="132" t="s">
        <v>91</v>
      </c>
      <c r="P5" s="21" t="s">
        <v>92</v>
      </c>
      <c r="Q5" s="650"/>
      <c r="R5" s="653"/>
      <c r="S5" s="655"/>
      <c r="T5" s="640"/>
    </row>
    <row r="6" spans="1:20" ht="191.25" x14ac:dyDescent="0.25">
      <c r="A6" s="6"/>
      <c r="B6" s="656" t="s">
        <v>127</v>
      </c>
      <c r="C6" s="126">
        <v>1</v>
      </c>
      <c r="D6" s="93" t="s">
        <v>128</v>
      </c>
      <c r="E6" s="93" t="s">
        <v>129</v>
      </c>
      <c r="F6" s="161" t="s">
        <v>33</v>
      </c>
      <c r="G6" s="93" t="s">
        <v>34</v>
      </c>
      <c r="H6" s="497" t="s">
        <v>36</v>
      </c>
      <c r="I6" s="93" t="s">
        <v>37</v>
      </c>
      <c r="J6" s="106"/>
      <c r="K6" s="94"/>
      <c r="L6" s="94"/>
      <c r="M6" s="95">
        <v>1000</v>
      </c>
      <c r="N6" s="96">
        <v>1000</v>
      </c>
      <c r="O6" s="97"/>
      <c r="P6" s="98" t="s">
        <v>130</v>
      </c>
      <c r="Q6" s="71">
        <v>1000</v>
      </c>
      <c r="R6" s="72">
        <v>2019</v>
      </c>
      <c r="S6" s="485">
        <v>2020</v>
      </c>
      <c r="T6" s="486"/>
    </row>
    <row r="7" spans="1:20" x14ac:dyDescent="0.25">
      <c r="A7" s="6"/>
      <c r="B7" s="657"/>
      <c r="C7" s="124">
        <v>2</v>
      </c>
      <c r="D7" s="66"/>
      <c r="E7" s="66"/>
      <c r="F7" s="160" t="s">
        <v>33</v>
      </c>
      <c r="G7" s="66" t="s">
        <v>75</v>
      </c>
      <c r="H7" s="107" t="s">
        <v>75</v>
      </c>
      <c r="I7" s="66" t="s">
        <v>75</v>
      </c>
      <c r="J7" s="101"/>
      <c r="K7" s="99"/>
      <c r="L7" s="99"/>
      <c r="M7" s="100"/>
      <c r="N7" s="101"/>
      <c r="O7" s="99"/>
      <c r="P7" s="100"/>
      <c r="Q7" s="77"/>
      <c r="R7" s="78"/>
      <c r="S7" s="482"/>
      <c r="T7" s="487"/>
    </row>
    <row r="8" spans="1:20" x14ac:dyDescent="0.25">
      <c r="A8" s="6"/>
      <c r="B8" s="657"/>
      <c r="C8" s="124"/>
      <c r="D8" s="66"/>
      <c r="E8" s="66"/>
      <c r="F8" s="160" t="s">
        <v>33</v>
      </c>
      <c r="G8" s="66" t="s">
        <v>75</v>
      </c>
      <c r="H8" s="107" t="s">
        <v>75</v>
      </c>
      <c r="I8" s="66" t="s">
        <v>75</v>
      </c>
      <c r="J8" s="101"/>
      <c r="K8" s="99"/>
      <c r="L8" s="99"/>
      <c r="M8" s="100"/>
      <c r="N8" s="101"/>
      <c r="O8" s="99"/>
      <c r="P8" s="100"/>
      <c r="Q8" s="82"/>
      <c r="R8" s="83"/>
      <c r="S8" s="483"/>
      <c r="T8" s="487"/>
    </row>
    <row r="9" spans="1:20" ht="15.75" thickBot="1" x14ac:dyDescent="0.3">
      <c r="A9" s="6"/>
      <c r="B9" s="658"/>
      <c r="C9" s="125"/>
      <c r="D9" s="68"/>
      <c r="E9" s="68"/>
      <c r="F9" s="457" t="s">
        <v>33</v>
      </c>
      <c r="G9" s="68" t="s">
        <v>75</v>
      </c>
      <c r="H9" s="102" t="s">
        <v>75</v>
      </c>
      <c r="I9" s="68" t="s">
        <v>75</v>
      </c>
      <c r="J9" s="105"/>
      <c r="K9" s="103"/>
      <c r="L9" s="103"/>
      <c r="M9" s="104"/>
      <c r="N9" s="247"/>
      <c r="O9" s="248"/>
      <c r="P9" s="249"/>
      <c r="Q9" s="82"/>
      <c r="R9" s="83"/>
      <c r="S9" s="483"/>
      <c r="T9" s="488"/>
    </row>
    <row r="10" spans="1:20" ht="14.1" customHeight="1" thickBot="1" x14ac:dyDescent="0.3">
      <c r="A10" s="6"/>
      <c r="B10" s="659" t="s">
        <v>131</v>
      </c>
      <c r="C10" s="126">
        <v>1</v>
      </c>
      <c r="D10" s="93"/>
      <c r="E10" s="93"/>
      <c r="F10" s="161" t="s">
        <v>75</v>
      </c>
      <c r="G10" s="93" t="s">
        <v>75</v>
      </c>
      <c r="H10" s="497" t="s">
        <v>75</v>
      </c>
      <c r="I10" s="93" t="s">
        <v>75</v>
      </c>
      <c r="J10" s="106"/>
      <c r="K10" s="94"/>
      <c r="L10" s="94"/>
      <c r="M10" s="95"/>
      <c r="N10" s="106"/>
      <c r="O10" s="94"/>
      <c r="P10" s="95"/>
      <c r="Q10" s="90"/>
      <c r="R10" s="72"/>
      <c r="S10" s="485"/>
      <c r="T10" s="490"/>
    </row>
    <row r="11" spans="1:20" x14ac:dyDescent="0.25">
      <c r="B11" s="660"/>
      <c r="C11" s="124">
        <v>2</v>
      </c>
      <c r="D11" s="66"/>
      <c r="E11" s="66"/>
      <c r="F11" s="160" t="s">
        <v>75</v>
      </c>
      <c r="G11" s="66" t="s">
        <v>75</v>
      </c>
      <c r="H11" s="107" t="s">
        <v>75</v>
      </c>
      <c r="I11" s="66" t="s">
        <v>75</v>
      </c>
      <c r="J11" s="101"/>
      <c r="K11" s="99"/>
      <c r="L11" s="99"/>
      <c r="M11" s="100"/>
      <c r="N11" s="101"/>
      <c r="O11" s="99"/>
      <c r="P11" s="100"/>
      <c r="Q11" s="74"/>
      <c r="R11" s="78"/>
      <c r="S11" s="482"/>
      <c r="T11" s="487"/>
    </row>
    <row r="12" spans="1:20" x14ac:dyDescent="0.25">
      <c r="B12" s="660"/>
      <c r="C12" s="162"/>
      <c r="D12" s="66"/>
      <c r="E12" s="66"/>
      <c r="F12" s="160" t="s">
        <v>75</v>
      </c>
      <c r="G12" s="66" t="s">
        <v>75</v>
      </c>
      <c r="H12" s="107" t="s">
        <v>75</v>
      </c>
      <c r="I12" s="66" t="s">
        <v>75</v>
      </c>
      <c r="J12" s="101"/>
      <c r="K12" s="99"/>
      <c r="L12" s="99"/>
      <c r="M12" s="100"/>
      <c r="N12" s="101"/>
      <c r="O12" s="99"/>
      <c r="P12" s="100"/>
      <c r="Q12" s="79"/>
      <c r="R12" s="83" t="s">
        <v>132</v>
      </c>
      <c r="S12" s="483"/>
      <c r="T12" s="487"/>
    </row>
    <row r="13" spans="1:20" ht="19.5" customHeight="1" thickBot="1" x14ac:dyDescent="0.3">
      <c r="B13" s="661"/>
      <c r="C13" s="163"/>
      <c r="D13" s="68"/>
      <c r="E13" s="68"/>
      <c r="F13" s="457" t="s">
        <v>75</v>
      </c>
      <c r="G13" s="68" t="s">
        <v>75</v>
      </c>
      <c r="H13" s="102" t="s">
        <v>75</v>
      </c>
      <c r="I13" s="68" t="s">
        <v>75</v>
      </c>
      <c r="J13" s="105"/>
      <c r="K13" s="103"/>
      <c r="L13" s="103"/>
      <c r="M13" s="104"/>
      <c r="N13" s="105"/>
      <c r="O13" s="103"/>
      <c r="P13" s="104"/>
      <c r="Q13" s="85"/>
      <c r="R13" s="89"/>
      <c r="S13" s="484"/>
      <c r="T13" s="488"/>
    </row>
    <row r="14" spans="1:20" x14ac:dyDescent="0.25">
      <c r="Q14" s="122"/>
      <c r="R14" s="123"/>
      <c r="S14" s="123"/>
    </row>
    <row r="15" spans="1:20" x14ac:dyDescent="0.25">
      <c r="P15" s="2"/>
      <c r="Q15" s="122"/>
      <c r="R15" s="123"/>
      <c r="S15" s="123"/>
    </row>
    <row r="16" spans="1:20" x14ac:dyDescent="0.25">
      <c r="B16" s="631" t="s">
        <v>29</v>
      </c>
      <c r="C16" s="631"/>
      <c r="D16" s="631"/>
      <c r="E16" s="631"/>
      <c r="F16" s="631"/>
      <c r="G16" s="631"/>
      <c r="H16" s="631"/>
      <c r="I16" s="631"/>
      <c r="J16" s="631"/>
      <c r="K16" s="631"/>
      <c r="L16" s="631"/>
      <c r="M16" s="631"/>
      <c r="N16" s="631"/>
      <c r="O16" s="631"/>
      <c r="P16" s="631"/>
      <c r="Q16" s="122"/>
      <c r="R16" s="123"/>
      <c r="S16" s="123"/>
    </row>
    <row r="17" spans="2:19" ht="15.6" customHeight="1" x14ac:dyDescent="0.25">
      <c r="B17" s="589" t="s">
        <v>133</v>
      </c>
      <c r="C17" s="589"/>
      <c r="D17" s="589"/>
      <c r="E17" s="589"/>
      <c r="F17" s="589"/>
      <c r="G17" s="589"/>
      <c r="H17" s="589"/>
      <c r="I17" s="589"/>
      <c r="J17" s="589"/>
      <c r="K17" s="589"/>
      <c r="L17" s="589"/>
      <c r="M17" s="589"/>
      <c r="N17" s="589"/>
      <c r="O17" s="589"/>
      <c r="P17" s="589"/>
      <c r="Q17" s="122"/>
      <c r="R17" s="123"/>
      <c r="S17" s="123"/>
    </row>
    <row r="18" spans="2:19" ht="50.25" customHeight="1" x14ac:dyDescent="0.25">
      <c r="B18" s="651" t="s">
        <v>134</v>
      </c>
      <c r="C18" s="651"/>
      <c r="D18" s="651"/>
      <c r="E18" s="651"/>
      <c r="F18" s="651"/>
      <c r="G18" s="651"/>
      <c r="H18" s="651"/>
      <c r="I18" s="651"/>
      <c r="J18" s="651"/>
      <c r="K18" s="651"/>
      <c r="L18" s="651"/>
      <c r="M18" s="651"/>
      <c r="N18" s="651"/>
      <c r="O18" s="651"/>
      <c r="P18" s="651"/>
    </row>
    <row r="20" spans="2:19" ht="17.25" customHeight="1" x14ac:dyDescent="0.25">
      <c r="B20" s="588" t="s">
        <v>2</v>
      </c>
      <c r="C20" s="588"/>
      <c r="D20" s="588"/>
      <c r="E20" s="588"/>
      <c r="F20" s="588"/>
      <c r="G20" s="588"/>
      <c r="H20" s="588"/>
      <c r="I20" s="588"/>
      <c r="J20" s="588"/>
      <c r="K20" s="588"/>
      <c r="L20" s="588"/>
      <c r="M20" s="588"/>
      <c r="N20" s="588"/>
      <c r="O20" s="588"/>
      <c r="P20" s="588"/>
    </row>
    <row r="21" spans="2:19" x14ac:dyDescent="0.25">
      <c r="B21" s="602" t="s">
        <v>78</v>
      </c>
      <c r="C21" s="602"/>
      <c r="D21" s="602"/>
      <c r="E21" s="602"/>
      <c r="F21" s="602"/>
      <c r="G21" s="602"/>
      <c r="H21" s="602"/>
      <c r="I21" s="602"/>
      <c r="J21" s="602"/>
      <c r="K21" s="602"/>
      <c r="L21" s="602"/>
      <c r="M21" s="602"/>
      <c r="N21" s="602"/>
      <c r="O21" s="602"/>
      <c r="P21" s="602"/>
      <c r="Q21" s="602"/>
      <c r="R21" s="602"/>
      <c r="S21" s="602"/>
    </row>
    <row r="22" spans="2:19" x14ac:dyDescent="0.25">
      <c r="B22" s="589" t="s">
        <v>135</v>
      </c>
      <c r="C22" s="589"/>
      <c r="D22" s="589"/>
      <c r="E22" s="589"/>
      <c r="F22" s="589"/>
      <c r="G22" s="589"/>
      <c r="H22" s="589"/>
      <c r="I22" s="589"/>
      <c r="J22" s="589"/>
      <c r="K22" s="589"/>
      <c r="L22" s="589"/>
      <c r="M22" s="589"/>
      <c r="N22" s="589"/>
      <c r="O22" s="589"/>
      <c r="P22" s="589"/>
      <c r="Q22" s="589"/>
      <c r="R22" s="589"/>
      <c r="S22" s="589"/>
    </row>
    <row r="23" spans="2:19" x14ac:dyDescent="0.25">
      <c r="B23" s="589" t="s">
        <v>80</v>
      </c>
      <c r="C23" s="589"/>
      <c r="D23" s="589"/>
      <c r="E23" s="589"/>
      <c r="F23" s="589"/>
      <c r="G23" s="589"/>
      <c r="H23" s="589"/>
      <c r="I23" s="589"/>
      <c r="J23" s="589"/>
      <c r="K23" s="589"/>
      <c r="L23" s="589"/>
      <c r="M23" s="589"/>
      <c r="N23" s="589"/>
      <c r="O23" s="589"/>
      <c r="P23" s="589"/>
      <c r="Q23" s="589"/>
      <c r="R23" s="589"/>
      <c r="S23" s="589"/>
    </row>
    <row r="24" spans="2:19" x14ac:dyDescent="0.25">
      <c r="B24" s="589" t="s">
        <v>136</v>
      </c>
      <c r="C24" s="589"/>
      <c r="D24" s="589"/>
      <c r="E24" s="589"/>
      <c r="F24" s="589"/>
      <c r="G24" s="589"/>
      <c r="H24" s="589"/>
      <c r="I24" s="589"/>
      <c r="J24" s="589"/>
      <c r="K24" s="589"/>
      <c r="L24" s="589"/>
      <c r="M24" s="589"/>
      <c r="N24" s="589"/>
      <c r="O24" s="589"/>
      <c r="P24" s="589"/>
      <c r="Q24" s="589"/>
      <c r="R24" s="589"/>
      <c r="S24" s="589"/>
    </row>
    <row r="25" spans="2:19" x14ac:dyDescent="0.25">
      <c r="B25" s="589" t="s">
        <v>123</v>
      </c>
      <c r="C25" s="589"/>
      <c r="D25" s="589"/>
      <c r="E25" s="589"/>
      <c r="F25" s="589"/>
      <c r="G25" s="589"/>
      <c r="H25" s="589"/>
      <c r="I25" s="589"/>
      <c r="J25" s="589"/>
      <c r="K25" s="589"/>
      <c r="L25" s="589"/>
      <c r="M25" s="589"/>
      <c r="N25" s="589"/>
      <c r="O25" s="589"/>
      <c r="P25" s="589"/>
      <c r="Q25" s="589"/>
      <c r="R25" s="589"/>
      <c r="S25" s="589"/>
    </row>
    <row r="26" spans="2:19" x14ac:dyDescent="0.25">
      <c r="B26" s="589" t="s">
        <v>137</v>
      </c>
      <c r="C26" s="589"/>
      <c r="D26" s="589"/>
      <c r="E26" s="589"/>
      <c r="F26" s="589"/>
      <c r="G26" s="589"/>
      <c r="H26" s="589"/>
      <c r="I26" s="589"/>
      <c r="J26" s="589"/>
      <c r="K26" s="589"/>
      <c r="L26" s="589"/>
      <c r="M26" s="589"/>
      <c r="N26" s="589"/>
      <c r="O26" s="589"/>
      <c r="P26" s="589"/>
      <c r="Q26" s="589"/>
      <c r="R26" s="589"/>
      <c r="S26" s="589"/>
    </row>
    <row r="27" spans="2:19" x14ac:dyDescent="0.25">
      <c r="B27" s="589" t="s">
        <v>81</v>
      </c>
      <c r="C27" s="589"/>
      <c r="D27" s="589"/>
      <c r="E27" s="589"/>
      <c r="F27" s="589"/>
      <c r="G27" s="589"/>
      <c r="H27" s="589"/>
      <c r="I27" s="589"/>
      <c r="J27" s="589"/>
      <c r="K27" s="589"/>
      <c r="L27" s="589"/>
      <c r="M27" s="589"/>
      <c r="N27" s="589"/>
      <c r="O27" s="589"/>
      <c r="P27" s="589"/>
      <c r="Q27" s="589"/>
      <c r="R27" s="589"/>
      <c r="S27" s="589"/>
    </row>
    <row r="28" spans="2:19" x14ac:dyDescent="0.25">
      <c r="B28" s="589" t="s">
        <v>83</v>
      </c>
      <c r="C28" s="589"/>
      <c r="D28" s="589"/>
      <c r="E28" s="589"/>
      <c r="F28" s="589"/>
      <c r="G28" s="589"/>
      <c r="H28" s="589"/>
      <c r="I28" s="589"/>
      <c r="J28" s="589"/>
      <c r="K28" s="589"/>
      <c r="L28" s="589"/>
      <c r="M28" s="589"/>
      <c r="N28" s="589"/>
      <c r="O28" s="589"/>
      <c r="P28" s="589"/>
      <c r="Q28" s="589"/>
      <c r="R28" s="589"/>
      <c r="S28" s="589"/>
    </row>
    <row r="29" spans="2:19" x14ac:dyDescent="0.25">
      <c r="B29" s="589" t="s">
        <v>84</v>
      </c>
      <c r="C29" s="589"/>
      <c r="D29" s="589"/>
      <c r="E29" s="589"/>
      <c r="F29" s="589"/>
      <c r="G29" s="589"/>
      <c r="H29" s="589"/>
      <c r="I29" s="589"/>
      <c r="J29" s="589"/>
      <c r="K29" s="589"/>
      <c r="L29" s="589"/>
      <c r="M29" s="589"/>
      <c r="N29" s="589"/>
      <c r="O29" s="589"/>
      <c r="P29" s="589"/>
      <c r="Q29" s="589"/>
      <c r="R29" s="589"/>
      <c r="S29" s="589"/>
    </row>
    <row r="30" spans="2:19" x14ac:dyDescent="0.25">
      <c r="B30" s="390"/>
      <c r="C30" s="390"/>
      <c r="D30" s="390"/>
      <c r="E30" s="390"/>
      <c r="F30" s="390"/>
      <c r="G30" s="390"/>
      <c r="H30" s="390"/>
      <c r="I30" s="469"/>
      <c r="J30" s="390"/>
      <c r="K30" s="390"/>
      <c r="L30" s="390"/>
      <c r="M30" s="390"/>
      <c r="N30" s="390"/>
      <c r="O30" s="390"/>
      <c r="P30" s="390"/>
    </row>
    <row r="32" spans="2:19" ht="15" customHeight="1" x14ac:dyDescent="0.25"/>
    <row r="33" ht="15" customHeight="1" x14ac:dyDescent="0.25"/>
    <row r="34" ht="15" customHeight="1" x14ac:dyDescent="0.25"/>
    <row r="35" ht="15" customHeight="1" x14ac:dyDescent="0.25"/>
    <row r="36" ht="14.45" customHeight="1" x14ac:dyDescent="0.25"/>
    <row r="37" ht="15" customHeight="1" x14ac:dyDescent="0.25"/>
    <row r="38" ht="15" customHeight="1" x14ac:dyDescent="0.25"/>
    <row r="39" ht="14.4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7" ht="15" customHeight="1" x14ac:dyDescent="0.25"/>
    <row r="48" ht="15" customHeight="1" x14ac:dyDescent="0.25"/>
    <row r="49" ht="15" customHeight="1" x14ac:dyDescent="0.25"/>
    <row r="50" ht="15" customHeight="1" x14ac:dyDescent="0.25"/>
    <row r="51" ht="15" customHeight="1" x14ac:dyDescent="0.25"/>
  </sheetData>
  <mergeCells count="30">
    <mergeCell ref="B25:S25"/>
    <mergeCell ref="I4:I5"/>
    <mergeCell ref="B27:S27"/>
    <mergeCell ref="B18:P18"/>
    <mergeCell ref="B20:P20"/>
    <mergeCell ref="B21:S21"/>
    <mergeCell ref="B22:S22"/>
    <mergeCell ref="B23:S23"/>
    <mergeCell ref="R4:R5"/>
    <mergeCell ref="S4:S5"/>
    <mergeCell ref="B6:B9"/>
    <mergeCell ref="B10:B13"/>
    <mergeCell ref="B17:P17"/>
    <mergeCell ref="B26:S26"/>
    <mergeCell ref="B29:S29"/>
    <mergeCell ref="B28:S28"/>
    <mergeCell ref="T4:T5"/>
    <mergeCell ref="B2:T2"/>
    <mergeCell ref="B16:P16"/>
    <mergeCell ref="B4:B5"/>
    <mergeCell ref="C4:C5"/>
    <mergeCell ref="D4:D5"/>
    <mergeCell ref="E4:E5"/>
    <mergeCell ref="F4:F5"/>
    <mergeCell ref="G4:G5"/>
    <mergeCell ref="H4:H5"/>
    <mergeCell ref="J4:M4"/>
    <mergeCell ref="N4:P4"/>
    <mergeCell ref="Q4:Q5"/>
    <mergeCell ref="B24:S24"/>
  </mergeCells>
  <conditionalFormatting sqref="C6:M13">
    <cfRule type="containsBlanks" dxfId="50" priority="2">
      <formula>LEN(TRIM(C6))=0</formula>
    </cfRule>
  </conditionalFormatting>
  <pageMargins left="0.7" right="0.7" top="0.75" bottom="0.75" header="0.3" footer="0.3"/>
  <pageSetup paperSize="9" scale="65"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F10:F13</xm:sqref>
        </x14:dataValidation>
        <x14:dataValidation type="list" allowBlank="1" showInputMessage="1" showErrorMessage="1" promptTitle="MODE">
          <x14:formula1>
            <xm:f>Menus!$C$2:$C$7</xm:f>
          </x14:formula1>
          <xm:sqref>H6:H13</xm:sqref>
        </x14:dataValidation>
        <x14:dataValidation type="list" allowBlank="1" showInputMessage="1" showErrorMessage="1" promptTitle="ALTERNATIVE FUEL">
          <x14:formula1>
            <xm:f>Menus!$D$2:$D$11</xm:f>
          </x14:formula1>
          <xm:sqref>G6:G13</xm:sqref>
        </x14:dataValidation>
        <x14:dataValidation type="list" allowBlank="1" showInputMessage="1" showErrorMessage="1" promptTitle="MODE">
          <x14:formula1>
            <xm:f>Menus!$L$2:$L$5</xm:f>
          </x14:formula1>
          <xm:sqref>I6:I13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workbookViewId="0">
      <selection activeCell="D6" sqref="D6"/>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27"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x14ac:dyDescent="0.3">
      <c r="B1" t="s">
        <v>138</v>
      </c>
    </row>
    <row r="2" spans="2:18" ht="16.5" thickBot="1" x14ac:dyDescent="0.3">
      <c r="B2" s="590" t="s">
        <v>139</v>
      </c>
      <c r="C2" s="591"/>
      <c r="D2" s="591"/>
      <c r="E2" s="591"/>
      <c r="F2" s="591"/>
      <c r="G2" s="591"/>
      <c r="H2" s="591"/>
      <c r="I2" s="591"/>
      <c r="J2" s="591"/>
      <c r="K2" s="591"/>
      <c r="L2" s="591"/>
      <c r="M2" s="591"/>
      <c r="N2" s="591"/>
      <c r="O2" s="591"/>
      <c r="P2" s="591"/>
      <c r="Q2" s="591"/>
      <c r="R2" s="592"/>
    </row>
    <row r="3" spans="2:18" ht="15.75" thickBot="1" x14ac:dyDescent="0.3">
      <c r="B3" s="662"/>
      <c r="C3" s="662"/>
      <c r="D3" s="662"/>
      <c r="E3" s="662"/>
      <c r="F3" s="662"/>
      <c r="G3" s="662"/>
      <c r="H3" s="662"/>
      <c r="I3" s="662"/>
      <c r="J3" s="662"/>
      <c r="K3" s="662"/>
      <c r="L3" s="662"/>
      <c r="M3" s="662"/>
      <c r="N3" s="662"/>
      <c r="O3" s="662"/>
      <c r="P3" s="662"/>
      <c r="Q3" s="662"/>
    </row>
    <row r="4" spans="2:18" ht="32.25" customHeight="1" thickBot="1" x14ac:dyDescent="0.3">
      <c r="B4" s="612" t="s">
        <v>19</v>
      </c>
      <c r="C4" s="608" t="s">
        <v>20</v>
      </c>
      <c r="D4" s="608" t="s">
        <v>21</v>
      </c>
      <c r="E4" s="608" t="s">
        <v>22</v>
      </c>
      <c r="F4" s="639" t="s">
        <v>23</v>
      </c>
      <c r="G4" s="646" t="s">
        <v>25</v>
      </c>
      <c r="H4" s="619" t="s">
        <v>88</v>
      </c>
      <c r="I4" s="620"/>
      <c r="J4" s="620"/>
      <c r="K4" s="621"/>
      <c r="L4" s="622" t="s">
        <v>89</v>
      </c>
      <c r="M4" s="623"/>
      <c r="N4" s="623"/>
      <c r="O4" s="666" t="s">
        <v>140</v>
      </c>
      <c r="P4" s="652" t="s">
        <v>27</v>
      </c>
      <c r="Q4" s="654" t="s">
        <v>28</v>
      </c>
      <c r="R4" s="639" t="s">
        <v>29</v>
      </c>
    </row>
    <row r="5" spans="2:18" ht="33" customHeight="1" thickBot="1" x14ac:dyDescent="0.3">
      <c r="B5" s="642"/>
      <c r="C5" s="664"/>
      <c r="D5" s="663"/>
      <c r="E5" s="665"/>
      <c r="F5" s="645"/>
      <c r="G5" s="647"/>
      <c r="H5" s="392">
        <v>2016</v>
      </c>
      <c r="I5" s="393">
        <v>2017</v>
      </c>
      <c r="J5" s="393">
        <v>2018</v>
      </c>
      <c r="K5" s="394">
        <v>2019</v>
      </c>
      <c r="L5" s="250">
        <v>2020</v>
      </c>
      <c r="M5" s="556" t="s">
        <v>91</v>
      </c>
      <c r="N5" s="557" t="s">
        <v>92</v>
      </c>
      <c r="O5" s="667"/>
      <c r="P5" s="668"/>
      <c r="Q5" s="669"/>
      <c r="R5" s="640"/>
    </row>
    <row r="6" spans="2:18" ht="76.5" x14ac:dyDescent="0.25">
      <c r="B6" s="126">
        <v>1</v>
      </c>
      <c r="C6" s="93" t="s">
        <v>141</v>
      </c>
      <c r="D6" s="93" t="s">
        <v>291</v>
      </c>
      <c r="E6" s="93" t="s">
        <v>46</v>
      </c>
      <c r="F6" s="93" t="s">
        <v>142</v>
      </c>
      <c r="G6" s="121" t="s">
        <v>36</v>
      </c>
      <c r="H6" s="491"/>
      <c r="I6" s="93"/>
      <c r="J6" s="93"/>
      <c r="K6" s="121">
        <v>9140</v>
      </c>
      <c r="L6" s="565">
        <v>27420</v>
      </c>
      <c r="M6" s="65">
        <v>45700</v>
      </c>
      <c r="N6" s="108"/>
      <c r="O6" s="133">
        <v>82266</v>
      </c>
      <c r="P6" s="108">
        <v>2019</v>
      </c>
      <c r="Q6" s="108">
        <v>2022</v>
      </c>
      <c r="R6" s="486"/>
    </row>
    <row r="7" spans="2:18" x14ac:dyDescent="0.25">
      <c r="B7" s="124">
        <v>2</v>
      </c>
      <c r="C7" s="66"/>
      <c r="D7" s="66"/>
      <c r="E7" s="66" t="s">
        <v>75</v>
      </c>
      <c r="F7" s="66" t="s">
        <v>75</v>
      </c>
      <c r="G7" s="67" t="s">
        <v>75</v>
      </c>
      <c r="H7" s="109"/>
      <c r="I7" s="66"/>
      <c r="J7" s="66"/>
      <c r="K7" s="67"/>
      <c r="L7" s="109"/>
      <c r="M7" s="66"/>
      <c r="N7" s="107"/>
      <c r="O7" s="133" t="s">
        <v>130</v>
      </c>
      <c r="P7" s="108"/>
      <c r="Q7" s="108"/>
      <c r="R7" s="487"/>
    </row>
    <row r="8" spans="2:18" x14ac:dyDescent="0.25">
      <c r="B8" s="124"/>
      <c r="C8" s="66"/>
      <c r="D8" s="66"/>
      <c r="E8" s="66" t="s">
        <v>75</v>
      </c>
      <c r="F8" s="66" t="s">
        <v>75</v>
      </c>
      <c r="G8" s="67" t="s">
        <v>75</v>
      </c>
      <c r="H8" s="109"/>
      <c r="I8" s="66"/>
      <c r="J8" s="66"/>
      <c r="K8" s="67"/>
      <c r="L8" s="109"/>
      <c r="M8" s="66"/>
      <c r="N8" s="107"/>
      <c r="O8" s="133"/>
      <c r="P8" s="108"/>
      <c r="Q8" s="108"/>
      <c r="R8" s="487"/>
    </row>
    <row r="9" spans="2:18" x14ac:dyDescent="0.25">
      <c r="B9" s="124"/>
      <c r="C9" s="66"/>
      <c r="D9" s="66"/>
      <c r="E9" s="66" t="s">
        <v>75</v>
      </c>
      <c r="F9" s="66" t="s">
        <v>75</v>
      </c>
      <c r="G9" s="67" t="s">
        <v>75</v>
      </c>
      <c r="H9" s="109"/>
      <c r="I9" s="66"/>
      <c r="J9" s="66"/>
      <c r="K9" s="67"/>
      <c r="L9" s="109"/>
      <c r="M9" s="66"/>
      <c r="N9" s="107"/>
      <c r="O9" s="133"/>
      <c r="P9" s="108"/>
      <c r="Q9" s="108"/>
      <c r="R9" s="487"/>
    </row>
    <row r="10" spans="2:18" x14ac:dyDescent="0.25">
      <c r="B10" s="124"/>
      <c r="C10" s="66"/>
      <c r="D10" s="66"/>
      <c r="E10" s="66" t="s">
        <v>75</v>
      </c>
      <c r="F10" s="66" t="s">
        <v>75</v>
      </c>
      <c r="G10" s="67" t="s">
        <v>75</v>
      </c>
      <c r="H10" s="109"/>
      <c r="I10" s="66"/>
      <c r="J10" s="66"/>
      <c r="K10" s="67"/>
      <c r="L10" s="109"/>
      <c r="M10" s="66"/>
      <c r="N10" s="107"/>
      <c r="O10" s="133"/>
      <c r="P10" s="108"/>
      <c r="Q10" s="108"/>
      <c r="R10" s="487"/>
    </row>
    <row r="11" spans="2:18" x14ac:dyDescent="0.25">
      <c r="B11" s="124"/>
      <c r="C11" s="66"/>
      <c r="D11" s="66"/>
      <c r="E11" s="66" t="s">
        <v>75</v>
      </c>
      <c r="F11" s="66" t="s">
        <v>75</v>
      </c>
      <c r="G11" s="67" t="s">
        <v>75</v>
      </c>
      <c r="H11" s="109"/>
      <c r="I11" s="66"/>
      <c r="J11" s="66"/>
      <c r="K11" s="67"/>
      <c r="L11" s="109"/>
      <c r="M11" s="66"/>
      <c r="N11" s="107"/>
      <c r="O11" s="133"/>
      <c r="P11" s="108"/>
      <c r="Q11" s="108"/>
      <c r="R11" s="487"/>
    </row>
    <row r="12" spans="2:18" x14ac:dyDescent="0.25">
      <c r="B12" s="124"/>
      <c r="C12" s="66"/>
      <c r="D12" s="66"/>
      <c r="E12" s="66" t="s">
        <v>75</v>
      </c>
      <c r="F12" s="66" t="s">
        <v>75</v>
      </c>
      <c r="G12" s="67" t="s">
        <v>75</v>
      </c>
      <c r="H12" s="109"/>
      <c r="I12" s="66"/>
      <c r="J12" s="66"/>
      <c r="K12" s="67"/>
      <c r="L12" s="109"/>
      <c r="M12" s="66"/>
      <c r="N12" s="107"/>
      <c r="O12" s="133"/>
      <c r="P12" s="108"/>
      <c r="Q12" s="108"/>
      <c r="R12" s="487"/>
    </row>
    <row r="13" spans="2:18" ht="15.75" thickBot="1" x14ac:dyDescent="0.3">
      <c r="B13" s="125"/>
      <c r="C13" s="68"/>
      <c r="D13" s="68"/>
      <c r="E13" s="68" t="s">
        <v>75</v>
      </c>
      <c r="F13" s="68" t="s">
        <v>75</v>
      </c>
      <c r="G13" s="69" t="s">
        <v>75</v>
      </c>
      <c r="H13" s="110"/>
      <c r="I13" s="68"/>
      <c r="J13" s="68"/>
      <c r="K13" s="69"/>
      <c r="L13" s="110"/>
      <c r="M13" s="68"/>
      <c r="N13" s="102"/>
      <c r="O13" s="134"/>
      <c r="P13" s="135"/>
      <c r="Q13" s="135"/>
      <c r="R13" s="488"/>
    </row>
    <row r="16" spans="2:18" x14ac:dyDescent="0.25">
      <c r="B16" s="631" t="s">
        <v>29</v>
      </c>
      <c r="C16" s="631"/>
      <c r="D16" s="631"/>
      <c r="E16" s="631"/>
      <c r="F16" s="631"/>
      <c r="G16" s="631"/>
      <c r="H16" s="631"/>
      <c r="I16" s="631"/>
      <c r="J16" s="631"/>
      <c r="K16" s="631"/>
      <c r="L16" s="631"/>
      <c r="M16" s="631"/>
      <c r="N16" s="631"/>
      <c r="O16" s="631"/>
      <c r="P16" s="631"/>
      <c r="Q16" s="631"/>
    </row>
    <row r="17" spans="2:17" x14ac:dyDescent="0.25">
      <c r="B17" s="589" t="s">
        <v>143</v>
      </c>
      <c r="C17" s="589"/>
      <c r="D17" s="589"/>
      <c r="E17" s="589"/>
      <c r="F17" s="589"/>
      <c r="G17" s="589"/>
      <c r="H17" s="589"/>
      <c r="I17" s="589"/>
      <c r="J17" s="589"/>
      <c r="K17" s="589"/>
      <c r="L17" s="589"/>
      <c r="M17" s="589"/>
      <c r="N17" s="589"/>
      <c r="O17" s="589"/>
      <c r="P17" s="589"/>
      <c r="Q17" s="589"/>
    </row>
    <row r="18" spans="2:17" x14ac:dyDescent="0.25">
      <c r="B18" s="589" t="s">
        <v>144</v>
      </c>
      <c r="C18" s="589"/>
      <c r="D18" s="589"/>
      <c r="E18" s="589"/>
      <c r="F18" s="589"/>
      <c r="G18" s="589"/>
      <c r="H18" s="589"/>
      <c r="I18" s="589"/>
      <c r="J18" s="589"/>
      <c r="K18" s="589"/>
      <c r="L18" s="589"/>
      <c r="M18" s="589"/>
      <c r="N18" s="589"/>
      <c r="O18" s="589"/>
      <c r="P18" s="589"/>
      <c r="Q18" s="589"/>
    </row>
    <row r="20" spans="2:17" s="27" customFormat="1" ht="17.25" customHeight="1" x14ac:dyDescent="0.25">
      <c r="B20" s="60" t="s">
        <v>2</v>
      </c>
      <c r="C20" s="60"/>
    </row>
    <row r="21" spans="2:17" s="27" customFormat="1" x14ac:dyDescent="0.25">
      <c r="B21" s="602" t="s">
        <v>78</v>
      </c>
      <c r="C21" s="602"/>
      <c r="D21" s="602"/>
      <c r="E21" s="602"/>
      <c r="F21" s="602"/>
      <c r="G21" s="602"/>
      <c r="H21" s="602"/>
      <c r="I21" s="602"/>
      <c r="J21" s="602"/>
      <c r="K21" s="602"/>
      <c r="L21" s="602"/>
      <c r="M21" s="602"/>
      <c r="N21" s="602"/>
      <c r="O21" s="602"/>
      <c r="P21" s="602"/>
      <c r="Q21" s="602"/>
    </row>
    <row r="22" spans="2:17" x14ac:dyDescent="0.25">
      <c r="B22" s="589" t="s">
        <v>135</v>
      </c>
      <c r="C22" s="589"/>
      <c r="D22" s="589"/>
      <c r="E22" s="589"/>
      <c r="F22" s="589"/>
      <c r="G22" s="589"/>
      <c r="H22" s="589"/>
      <c r="I22" s="589"/>
      <c r="J22" s="589"/>
      <c r="K22" s="589"/>
      <c r="L22" s="589"/>
      <c r="M22" s="589"/>
      <c r="N22" s="589"/>
      <c r="O22" s="589"/>
      <c r="P22" s="589"/>
      <c r="Q22" s="589"/>
    </row>
    <row r="23" spans="2:17" x14ac:dyDescent="0.25">
      <c r="B23" s="589" t="s">
        <v>80</v>
      </c>
      <c r="C23" s="589"/>
      <c r="D23" s="589"/>
      <c r="E23" s="589"/>
      <c r="F23" s="589"/>
      <c r="G23" s="589"/>
      <c r="H23" s="589"/>
      <c r="I23" s="589"/>
      <c r="J23" s="589"/>
      <c r="K23" s="589"/>
      <c r="L23" s="589"/>
      <c r="M23" s="589"/>
      <c r="N23" s="589"/>
      <c r="O23" s="589"/>
      <c r="P23" s="589"/>
      <c r="Q23" s="589"/>
    </row>
    <row r="24" spans="2:17" x14ac:dyDescent="0.25">
      <c r="B24" s="589" t="s">
        <v>145</v>
      </c>
      <c r="C24" s="589"/>
      <c r="D24" s="589"/>
      <c r="E24" s="589"/>
      <c r="F24" s="589"/>
      <c r="G24" s="589"/>
      <c r="H24" s="589"/>
      <c r="I24" s="589"/>
      <c r="J24" s="589"/>
      <c r="K24" s="589"/>
      <c r="L24" s="589"/>
      <c r="M24" s="589"/>
      <c r="N24" s="589"/>
      <c r="O24" s="589"/>
      <c r="P24" s="589"/>
      <c r="Q24" s="589"/>
    </row>
    <row r="25" spans="2:17" x14ac:dyDescent="0.25">
      <c r="B25" s="589" t="s">
        <v>123</v>
      </c>
      <c r="C25" s="589"/>
      <c r="D25" s="589"/>
      <c r="E25" s="589"/>
      <c r="F25" s="589"/>
      <c r="G25" s="589"/>
      <c r="H25" s="589"/>
      <c r="I25" s="589"/>
      <c r="J25" s="589"/>
      <c r="K25" s="589"/>
      <c r="L25" s="589"/>
      <c r="M25" s="589"/>
      <c r="N25" s="589"/>
      <c r="O25" s="589"/>
      <c r="P25" s="589"/>
      <c r="Q25" s="589"/>
    </row>
    <row r="26" spans="2:17" s="27" customFormat="1" x14ac:dyDescent="0.25">
      <c r="B26" s="466" t="s">
        <v>81</v>
      </c>
      <c r="C26" s="466"/>
      <c r="D26" s="466"/>
      <c r="E26" s="466"/>
      <c r="F26" s="466"/>
      <c r="G26" s="466"/>
      <c r="H26" s="466"/>
      <c r="I26" s="466"/>
      <c r="J26" s="466"/>
      <c r="K26" s="466"/>
      <c r="L26" s="466"/>
      <c r="M26" s="466"/>
      <c r="N26" s="466"/>
      <c r="O26" s="466"/>
      <c r="P26" s="466"/>
      <c r="Q26" s="466"/>
    </row>
    <row r="27" spans="2:17" x14ac:dyDescent="0.25">
      <c r="B27" s="589" t="s">
        <v>83</v>
      </c>
      <c r="C27" s="589"/>
      <c r="D27" s="589"/>
      <c r="E27" s="589"/>
      <c r="F27" s="589"/>
      <c r="G27" s="589"/>
      <c r="H27" s="589"/>
      <c r="I27" s="589"/>
      <c r="J27" s="589"/>
      <c r="K27" s="589"/>
      <c r="L27" s="589"/>
      <c r="M27" s="589"/>
      <c r="N27" s="589"/>
      <c r="O27" s="589"/>
      <c r="P27" s="589"/>
      <c r="Q27" s="589"/>
    </row>
    <row r="28" spans="2:17" x14ac:dyDescent="0.25">
      <c r="B28" s="589" t="s">
        <v>84</v>
      </c>
      <c r="C28" s="589"/>
      <c r="D28" s="589"/>
      <c r="E28" s="589"/>
      <c r="F28" s="589"/>
      <c r="G28" s="589"/>
      <c r="H28" s="589"/>
      <c r="I28" s="589"/>
      <c r="J28" s="589"/>
      <c r="K28" s="589"/>
      <c r="L28" s="589"/>
      <c r="M28" s="589"/>
      <c r="N28" s="589"/>
      <c r="O28" s="589"/>
      <c r="P28" s="589"/>
      <c r="Q28" s="589"/>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7:K13 E6:J6">
    <cfRule type="containsBlanks" dxfId="49" priority="6">
      <formula>LEN(TRIM(B6))=0</formula>
    </cfRule>
    <cfRule type="containsBlanks" dxfId="48" priority="9">
      <formula>LEN(TRIM(B6))=0</formula>
    </cfRule>
  </conditionalFormatting>
  <conditionalFormatting sqref="B6:D6">
    <cfRule type="containsBlanks" dxfId="47" priority="3">
      <formula>LEN(TRIM(B6))=0</formula>
    </cfRule>
    <cfRule type="containsBlanks" dxfId="46" priority="4">
      <formula>LEN(TRIM(B6))=0</formula>
    </cfRule>
  </conditionalFormatting>
  <conditionalFormatting sqref="K6">
    <cfRule type="containsBlanks" dxfId="45" priority="1">
      <formula>LEN(TRIM(K6))=0</formula>
    </cfRule>
    <cfRule type="containsBlanks" dxfId="44" priority="2">
      <formula>LEN(TRIM(K6))=0</formula>
    </cfRule>
  </conditionalFormatting>
  <pageMargins left="0.7" right="0.7" top="0.75" bottom="0.75" header="0.3" footer="0.3"/>
  <pageSetup paperSize="9" scale="7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115" zoomScaleNormal="115" zoomScalePageLayoutView="160" workbookViewId="0">
      <selection activeCell="C9" sqref="C9"/>
    </sheetView>
  </sheetViews>
  <sheetFormatPr defaultColWidth="8.7109375" defaultRowHeight="15" x14ac:dyDescent="0.25"/>
  <cols>
    <col min="1" max="1" width="1" style="27" customWidth="1"/>
    <col min="2" max="2" width="12.7109375" customWidth="1"/>
    <col min="3" max="3" width="31.28515625" customWidth="1"/>
    <col min="4" max="8" width="8.7109375" customWidth="1"/>
    <col min="9" max="9" width="9.42578125" customWidth="1"/>
    <col min="10" max="10" width="4" customWidth="1"/>
  </cols>
  <sheetData>
    <row r="1" spans="2:10" ht="15.75" thickBot="1" x14ac:dyDescent="0.3">
      <c r="C1" t="s">
        <v>146</v>
      </c>
    </row>
    <row r="2" spans="2:10" ht="16.5" thickBot="1" x14ac:dyDescent="0.3">
      <c r="B2" s="700" t="s">
        <v>147</v>
      </c>
      <c r="C2" s="701"/>
      <c r="D2" s="701"/>
      <c r="E2" s="701"/>
      <c r="F2" s="701"/>
      <c r="G2" s="701"/>
      <c r="H2" s="701"/>
      <c r="I2" s="702"/>
      <c r="J2" s="16"/>
    </row>
    <row r="3" spans="2:10" ht="15.75" customHeight="1" thickBot="1" x14ac:dyDescent="0.3">
      <c r="C3" s="722"/>
      <c r="D3" s="723"/>
      <c r="E3" s="723"/>
      <c r="F3" s="723"/>
      <c r="G3" s="723"/>
      <c r="H3" s="723"/>
      <c r="I3" s="723"/>
      <c r="J3" s="23"/>
    </row>
    <row r="4" spans="2:10" ht="30.75" customHeight="1" thickBot="1" x14ac:dyDescent="0.3">
      <c r="B4" s="710" t="s">
        <v>25</v>
      </c>
      <c r="C4" s="708" t="s">
        <v>148</v>
      </c>
      <c r="D4" s="619" t="s">
        <v>149</v>
      </c>
      <c r="E4" s="725"/>
      <c r="F4" s="726"/>
      <c r="G4" s="612" t="s">
        <v>150</v>
      </c>
      <c r="H4" s="617"/>
      <c r="I4" s="724"/>
      <c r="J4" s="13"/>
    </row>
    <row r="5" spans="2:10" ht="18.75" customHeight="1" thickBot="1" x14ac:dyDescent="0.3">
      <c r="B5" s="711"/>
      <c r="C5" s="709"/>
      <c r="D5" s="173">
        <v>2016</v>
      </c>
      <c r="E5" s="174">
        <v>2017</v>
      </c>
      <c r="F5" s="175">
        <v>2018</v>
      </c>
      <c r="G5" s="170">
        <v>2020</v>
      </c>
      <c r="H5" s="171">
        <v>2025</v>
      </c>
      <c r="I5" s="171">
        <v>2030</v>
      </c>
    </row>
    <row r="6" spans="2:10" ht="20.100000000000001" customHeight="1" thickBot="1" x14ac:dyDescent="0.3">
      <c r="B6" s="136"/>
      <c r="C6" s="727" t="s">
        <v>151</v>
      </c>
      <c r="D6" s="728"/>
      <c r="E6" s="728"/>
      <c r="F6" s="728"/>
      <c r="G6" s="728"/>
      <c r="H6" s="728"/>
      <c r="I6" s="729"/>
      <c r="J6" s="5"/>
    </row>
    <row r="7" spans="2:10" s="27" customFormat="1" ht="21" customHeight="1" thickBot="1" x14ac:dyDescent="0.3">
      <c r="B7" s="687" t="s">
        <v>36</v>
      </c>
      <c r="C7" s="503" t="s">
        <v>152</v>
      </c>
      <c r="D7" s="264">
        <f>D8+D9</f>
        <v>61</v>
      </c>
      <c r="E7" s="265">
        <f t="shared" ref="E7:H7" si="0">E8+E9</f>
        <v>96</v>
      </c>
      <c r="F7" s="265">
        <f t="shared" si="0"/>
        <v>101</v>
      </c>
      <c r="G7" s="265">
        <f t="shared" si="0"/>
        <v>170</v>
      </c>
      <c r="H7" s="265">
        <f t="shared" si="0"/>
        <v>340</v>
      </c>
      <c r="I7" s="266">
        <v>1000</v>
      </c>
      <c r="J7" s="5"/>
    </row>
    <row r="8" spans="2:10" s="27" customFormat="1" ht="18" customHeight="1" x14ac:dyDescent="0.25">
      <c r="B8" s="688"/>
      <c r="C8" s="426" t="s">
        <v>153</v>
      </c>
      <c r="D8" s="462">
        <v>41</v>
      </c>
      <c r="E8" s="435">
        <v>52</v>
      </c>
      <c r="F8" s="435">
        <v>73</v>
      </c>
      <c r="G8" s="435">
        <v>100</v>
      </c>
      <c r="H8" s="435">
        <v>200</v>
      </c>
      <c r="I8" s="436">
        <v>300</v>
      </c>
      <c r="J8" s="5"/>
    </row>
    <row r="9" spans="2:10" s="27" customFormat="1" ht="18" customHeight="1" x14ac:dyDescent="0.25">
      <c r="B9" s="688"/>
      <c r="C9" s="507" t="s">
        <v>292</v>
      </c>
      <c r="D9" s="462">
        <f>D10+D13+D16+D19</f>
        <v>20</v>
      </c>
      <c r="E9" s="462">
        <f t="shared" ref="E9:G9" si="1">E10+E13+E16+E19</f>
        <v>44</v>
      </c>
      <c r="F9" s="462">
        <f t="shared" si="1"/>
        <v>28</v>
      </c>
      <c r="G9" s="462">
        <f t="shared" si="1"/>
        <v>70</v>
      </c>
      <c r="H9" s="462">
        <v>140</v>
      </c>
      <c r="I9" s="532">
        <v>700</v>
      </c>
      <c r="J9" s="5"/>
    </row>
    <row r="10" spans="2:10" ht="15.6" customHeight="1" x14ac:dyDescent="0.25">
      <c r="B10" s="688"/>
      <c r="C10" s="413" t="s">
        <v>154</v>
      </c>
      <c r="D10" s="463">
        <f>SUM(D11:D12)</f>
        <v>20</v>
      </c>
      <c r="E10" s="262">
        <f t="shared" ref="E10:H10" si="2">SUM(E11:E12)</f>
        <v>44</v>
      </c>
      <c r="F10" s="262">
        <f t="shared" si="2"/>
        <v>28</v>
      </c>
      <c r="G10" s="262">
        <f t="shared" si="2"/>
        <v>70</v>
      </c>
      <c r="H10" s="262">
        <f t="shared" si="2"/>
        <v>140</v>
      </c>
      <c r="I10" s="263">
        <v>700</v>
      </c>
    </row>
    <row r="11" spans="2:10" x14ac:dyDescent="0.25">
      <c r="B11" s="688"/>
      <c r="C11" s="212" t="s">
        <v>155</v>
      </c>
      <c r="D11" s="186">
        <v>10</v>
      </c>
      <c r="E11" s="172">
        <v>34</v>
      </c>
      <c r="F11" s="172">
        <v>18</v>
      </c>
      <c r="G11" s="177">
        <v>20</v>
      </c>
      <c r="H11" s="177">
        <v>40</v>
      </c>
      <c r="I11" s="260">
        <v>400</v>
      </c>
    </row>
    <row r="12" spans="2:10" x14ac:dyDescent="0.25">
      <c r="B12" s="688"/>
      <c r="C12" s="212" t="s">
        <v>156</v>
      </c>
      <c r="D12" s="186">
        <v>10</v>
      </c>
      <c r="E12" s="172">
        <v>10</v>
      </c>
      <c r="F12" s="172">
        <v>10</v>
      </c>
      <c r="G12" s="177">
        <v>50</v>
      </c>
      <c r="H12" s="177">
        <v>100</v>
      </c>
      <c r="I12" s="260">
        <v>300</v>
      </c>
    </row>
    <row r="13" spans="2:10" ht="15" customHeight="1" x14ac:dyDescent="0.25">
      <c r="B13" s="688"/>
      <c r="C13" s="210" t="s">
        <v>157</v>
      </c>
      <c r="D13" s="464">
        <f>D14+D15</f>
        <v>0</v>
      </c>
      <c r="E13" s="178">
        <f t="shared" ref="E13:F13" si="3">E14+E15</f>
        <v>0</v>
      </c>
      <c r="F13" s="178">
        <f t="shared" si="3"/>
        <v>0</v>
      </c>
      <c r="G13" s="178"/>
      <c r="H13" s="178"/>
      <c r="I13" s="261"/>
    </row>
    <row r="14" spans="2:10" ht="15" customHeight="1" x14ac:dyDescent="0.25">
      <c r="B14" s="688"/>
      <c r="C14" s="212" t="s">
        <v>155</v>
      </c>
      <c r="D14" s="185">
        <v>0</v>
      </c>
      <c r="E14" s="179">
        <v>0</v>
      </c>
      <c r="F14" s="179">
        <v>0</v>
      </c>
      <c r="G14" s="177"/>
      <c r="H14" s="177"/>
      <c r="I14" s="260"/>
    </row>
    <row r="15" spans="2:10" ht="15" customHeight="1" x14ac:dyDescent="0.25">
      <c r="B15" s="688"/>
      <c r="C15" s="212" t="s">
        <v>156</v>
      </c>
      <c r="D15" s="185">
        <v>0</v>
      </c>
      <c r="E15" s="179">
        <v>0</v>
      </c>
      <c r="F15" s="179">
        <v>0</v>
      </c>
      <c r="G15" s="177"/>
      <c r="H15" s="177"/>
      <c r="I15" s="260"/>
    </row>
    <row r="16" spans="2:10" ht="15" customHeight="1" x14ac:dyDescent="0.25">
      <c r="B16" s="688"/>
      <c r="C16" s="210" t="s">
        <v>158</v>
      </c>
      <c r="D16" s="464">
        <f>D17+D18</f>
        <v>0</v>
      </c>
      <c r="E16" s="178">
        <f t="shared" ref="E16:F16" si="4">E17+E18</f>
        <v>0</v>
      </c>
      <c r="F16" s="178">
        <f t="shared" si="4"/>
        <v>0</v>
      </c>
      <c r="G16" s="178"/>
      <c r="H16" s="178"/>
      <c r="I16" s="261"/>
    </row>
    <row r="17" spans="2:9" ht="15" customHeight="1" x14ac:dyDescent="0.25">
      <c r="B17" s="688"/>
      <c r="C17" s="212" t="s">
        <v>155</v>
      </c>
      <c r="D17" s="185">
        <v>0</v>
      </c>
      <c r="E17" s="179">
        <v>0</v>
      </c>
      <c r="F17" s="179">
        <v>0</v>
      </c>
      <c r="G17" s="177"/>
      <c r="H17" s="177"/>
      <c r="I17" s="260"/>
    </row>
    <row r="18" spans="2:9" ht="15" customHeight="1" x14ac:dyDescent="0.25">
      <c r="B18" s="688"/>
      <c r="C18" s="212" t="s">
        <v>156</v>
      </c>
      <c r="D18" s="464">
        <f>D19+D20</f>
        <v>0</v>
      </c>
      <c r="E18" s="178">
        <f t="shared" ref="E18:F19" si="5">E19+E20</f>
        <v>0</v>
      </c>
      <c r="F18" s="178">
        <f t="shared" si="5"/>
        <v>0</v>
      </c>
      <c r="G18" s="178"/>
      <c r="H18" s="178"/>
      <c r="I18" s="261"/>
    </row>
    <row r="19" spans="2:9" ht="30" customHeight="1" x14ac:dyDescent="0.25">
      <c r="B19" s="688"/>
      <c r="C19" s="224" t="s">
        <v>159</v>
      </c>
      <c r="D19" s="465">
        <f>D20+D21</f>
        <v>0</v>
      </c>
      <c r="E19" s="176">
        <f t="shared" si="5"/>
        <v>0</v>
      </c>
      <c r="F19" s="176">
        <f t="shared" si="5"/>
        <v>0</v>
      </c>
      <c r="G19" s="176"/>
      <c r="H19" s="718" t="s">
        <v>160</v>
      </c>
      <c r="I19" s="719"/>
    </row>
    <row r="20" spans="2:9" ht="15.75" customHeight="1" x14ac:dyDescent="0.25">
      <c r="B20" s="688"/>
      <c r="C20" s="212" t="s">
        <v>155</v>
      </c>
      <c r="D20" s="185">
        <v>0</v>
      </c>
      <c r="E20" s="179">
        <v>0</v>
      </c>
      <c r="F20" s="179">
        <v>0</v>
      </c>
      <c r="G20" s="177">
        <v>1</v>
      </c>
      <c r="H20" s="177"/>
      <c r="I20" s="260"/>
    </row>
    <row r="21" spans="2:9" ht="15.75" customHeight="1" thickBot="1" x14ac:dyDescent="0.3">
      <c r="B21" s="688"/>
      <c r="C21" s="214" t="s">
        <v>156</v>
      </c>
      <c r="D21" s="464">
        <f>D22+D23</f>
        <v>0</v>
      </c>
      <c r="E21" s="178">
        <f t="shared" ref="E21:F21" si="6">E22+E23</f>
        <v>0</v>
      </c>
      <c r="F21" s="178">
        <f t="shared" si="6"/>
        <v>0</v>
      </c>
      <c r="G21" s="178"/>
      <c r="H21" s="178"/>
      <c r="I21" s="261"/>
    </row>
    <row r="22" spans="2:9" s="27" customFormat="1" ht="15.75" customHeight="1" x14ac:dyDescent="0.25">
      <c r="B22" s="692" t="s">
        <v>71</v>
      </c>
      <c r="C22" s="441" t="s">
        <v>161</v>
      </c>
      <c r="D22" s="427"/>
      <c r="E22" s="428"/>
      <c r="F22" s="428"/>
      <c r="G22" s="428"/>
      <c r="H22" s="428"/>
      <c r="I22" s="429"/>
    </row>
    <row r="23" spans="2:9" s="27" customFormat="1" ht="15.75" customHeight="1" thickBot="1" x14ac:dyDescent="0.3">
      <c r="B23" s="693"/>
      <c r="C23" s="439" t="s">
        <v>162</v>
      </c>
      <c r="D23" s="181"/>
      <c r="E23" s="182"/>
      <c r="F23" s="182"/>
      <c r="G23" s="182"/>
      <c r="H23" s="182"/>
      <c r="I23" s="183"/>
    </row>
    <row r="24" spans="2:9" s="27" customFormat="1" ht="15.75" customHeight="1" thickBot="1" x14ac:dyDescent="0.3">
      <c r="B24" s="447" t="s">
        <v>163</v>
      </c>
      <c r="C24" s="442" t="s">
        <v>164</v>
      </c>
      <c r="D24" s="430"/>
      <c r="E24" s="431"/>
      <c r="F24" s="431"/>
      <c r="G24" s="431"/>
      <c r="H24" s="431"/>
      <c r="I24" s="432"/>
    </row>
    <row r="25" spans="2:9" s="27" customFormat="1" ht="15.75" customHeight="1" thickBot="1" x14ac:dyDescent="0.3">
      <c r="B25" s="529" t="s">
        <v>165</v>
      </c>
      <c r="C25" s="421" t="s">
        <v>166</v>
      </c>
      <c r="D25" s="430"/>
      <c r="E25" s="431"/>
      <c r="F25" s="431"/>
      <c r="G25" s="431"/>
      <c r="H25" s="431"/>
      <c r="I25" s="432"/>
    </row>
    <row r="26" spans="2:9" s="27" customFormat="1" ht="15.75" customHeight="1" thickBot="1" x14ac:dyDescent="0.3">
      <c r="B26" s="208"/>
      <c r="C26" s="712" t="s">
        <v>167</v>
      </c>
      <c r="D26" s="713"/>
      <c r="E26" s="713"/>
      <c r="F26" s="713"/>
      <c r="G26" s="713"/>
      <c r="H26" s="713"/>
      <c r="I26" s="714"/>
    </row>
    <row r="27" spans="2:9" ht="29.25" customHeight="1" thickBot="1" x14ac:dyDescent="0.3">
      <c r="B27" s="685" t="s">
        <v>36</v>
      </c>
      <c r="C27" s="503" t="s">
        <v>168</v>
      </c>
      <c r="D27" s="270">
        <f>SUM(D28:D29)</f>
        <v>0</v>
      </c>
      <c r="E27" s="271">
        <f t="shared" ref="E27:F27" si="7">SUM(E28:E29)</f>
        <v>0</v>
      </c>
      <c r="F27" s="271">
        <f t="shared" si="7"/>
        <v>0</v>
      </c>
      <c r="G27" s="715" t="s">
        <v>169</v>
      </c>
      <c r="H27" s="716"/>
      <c r="I27" s="717"/>
    </row>
    <row r="28" spans="2:9" s="27" customFormat="1" ht="15.75" customHeight="1" x14ac:dyDescent="0.25">
      <c r="B28" s="674"/>
      <c r="C28" s="404" t="s">
        <v>170</v>
      </c>
      <c r="D28" s="437"/>
      <c r="E28" s="406"/>
      <c r="F28" s="406"/>
      <c r="G28" s="406"/>
      <c r="H28" s="406"/>
      <c r="I28" s="438"/>
    </row>
    <row r="29" spans="2:9" s="27" customFormat="1" ht="15.75" customHeight="1" x14ac:dyDescent="0.25">
      <c r="B29" s="674"/>
      <c r="C29" s="535" t="s">
        <v>171</v>
      </c>
      <c r="D29" s="536">
        <f>SUM(D30:D33)</f>
        <v>0</v>
      </c>
      <c r="E29" s="534">
        <f t="shared" ref="E29:I29" si="8">SUM(E30:E33)</f>
        <v>0</v>
      </c>
      <c r="F29" s="534">
        <f t="shared" si="8"/>
        <v>0</v>
      </c>
      <c r="G29" s="534">
        <f t="shared" si="8"/>
        <v>0</v>
      </c>
      <c r="H29" s="534">
        <f t="shared" si="8"/>
        <v>0</v>
      </c>
      <c r="I29" s="537">
        <f t="shared" si="8"/>
        <v>0</v>
      </c>
    </row>
    <row r="30" spans="2:9" x14ac:dyDescent="0.25">
      <c r="B30" s="706"/>
      <c r="C30" s="232" t="s">
        <v>172</v>
      </c>
      <c r="D30" s="267"/>
      <c r="E30" s="268"/>
      <c r="F30" s="268"/>
      <c r="G30" s="188"/>
      <c r="H30" s="188"/>
      <c r="I30" s="269"/>
    </row>
    <row r="31" spans="2:9" ht="15" customHeight="1" x14ac:dyDescent="0.25">
      <c r="B31" s="706"/>
      <c r="C31" s="220" t="s">
        <v>173</v>
      </c>
      <c r="D31" s="180"/>
      <c r="E31" s="172"/>
      <c r="F31" s="172"/>
      <c r="G31" s="177"/>
      <c r="H31" s="177"/>
      <c r="I31" s="61"/>
    </row>
    <row r="32" spans="2:9" ht="15" customHeight="1" x14ac:dyDescent="0.25">
      <c r="B32" s="706"/>
      <c r="C32" s="220" t="s">
        <v>174</v>
      </c>
      <c r="D32" s="189"/>
      <c r="E32" s="179"/>
      <c r="F32" s="179"/>
      <c r="G32" s="177"/>
      <c r="H32" s="177"/>
      <c r="I32" s="61"/>
    </row>
    <row r="33" spans="2:10" ht="15.75" customHeight="1" thickBot="1" x14ac:dyDescent="0.3">
      <c r="B33" s="707"/>
      <c r="C33" s="325" t="s">
        <v>175</v>
      </c>
      <c r="D33" s="433"/>
      <c r="E33" s="415"/>
      <c r="F33" s="415"/>
      <c r="G33" s="416"/>
      <c r="H33" s="416"/>
      <c r="I33" s="434"/>
    </row>
    <row r="34" spans="2:10" s="27" customFormat="1" ht="15.75" customHeight="1" x14ac:dyDescent="0.25">
      <c r="B34" s="677" t="s">
        <v>71</v>
      </c>
      <c r="C34" s="209" t="s">
        <v>161</v>
      </c>
      <c r="D34" s="427"/>
      <c r="E34" s="428"/>
      <c r="F34" s="428"/>
      <c r="G34" s="428"/>
      <c r="H34" s="428"/>
      <c r="I34" s="429"/>
    </row>
    <row r="35" spans="2:10" ht="15.75" customHeight="1" thickBot="1" x14ac:dyDescent="0.3">
      <c r="B35" s="678"/>
      <c r="C35" s="225" t="s">
        <v>162</v>
      </c>
      <c r="D35" s="181"/>
      <c r="E35" s="182"/>
      <c r="F35" s="182"/>
      <c r="G35" s="182"/>
      <c r="H35" s="182"/>
      <c r="I35" s="183"/>
    </row>
    <row r="36" spans="2:10" ht="15" customHeight="1" thickBot="1" x14ac:dyDescent="0.3">
      <c r="B36" s="502" t="s">
        <v>163</v>
      </c>
      <c r="C36" s="525" t="s">
        <v>164</v>
      </c>
      <c r="D36" s="526"/>
      <c r="E36" s="527"/>
      <c r="F36" s="527"/>
      <c r="G36" s="527"/>
      <c r="H36" s="527"/>
      <c r="I36" s="528"/>
      <c r="J36" s="5"/>
    </row>
    <row r="37" spans="2:10" ht="15" customHeight="1" thickBot="1" x14ac:dyDescent="0.3">
      <c r="B37" s="529" t="s">
        <v>165</v>
      </c>
      <c r="C37" s="421" t="s">
        <v>166</v>
      </c>
      <c r="D37" s="530"/>
      <c r="E37" s="431"/>
      <c r="F37" s="431"/>
      <c r="G37" s="431"/>
      <c r="H37" s="431"/>
      <c r="I37" s="432"/>
    </row>
    <row r="38" spans="2:10" ht="15.75" thickBot="1" x14ac:dyDescent="0.3">
      <c r="B38" s="213"/>
      <c r="C38" s="703" t="s">
        <v>176</v>
      </c>
      <c r="D38" s="704"/>
      <c r="E38" s="704"/>
      <c r="F38" s="704"/>
      <c r="G38" s="704"/>
      <c r="H38" s="704"/>
      <c r="I38" s="705"/>
    </row>
    <row r="39" spans="2:10" ht="30" customHeight="1" thickBot="1" x14ac:dyDescent="0.3">
      <c r="B39" s="697" t="s">
        <v>36</v>
      </c>
      <c r="C39" s="412" t="s">
        <v>177</v>
      </c>
      <c r="D39" s="410">
        <f>SUM(D40:D44)</f>
        <v>0</v>
      </c>
      <c r="E39" s="410">
        <f>SUM(E40:E44)</f>
        <v>0</v>
      </c>
      <c r="F39" s="410">
        <f t="shared" ref="F39" si="9">SUM(F40:F44)</f>
        <v>0</v>
      </c>
      <c r="G39" s="715" t="s">
        <v>169</v>
      </c>
      <c r="H39" s="716"/>
      <c r="I39" s="717"/>
    </row>
    <row r="40" spans="2:10" s="27" customFormat="1" ht="15.75" customHeight="1" x14ac:dyDescent="0.25">
      <c r="B40" s="698"/>
      <c r="C40" s="413" t="s">
        <v>170</v>
      </c>
      <c r="D40" s="411"/>
      <c r="E40" s="406"/>
      <c r="F40" s="406"/>
      <c r="G40" s="406"/>
      <c r="H40" s="406"/>
      <c r="I40" s="408"/>
    </row>
    <row r="41" spans="2:10" x14ac:dyDescent="0.25">
      <c r="B41" s="698"/>
      <c r="C41" s="211" t="s">
        <v>178</v>
      </c>
      <c r="D41" s="187"/>
      <c r="E41" s="184"/>
      <c r="F41" s="184"/>
      <c r="G41" s="188"/>
      <c r="H41" s="188"/>
      <c r="I41" s="409"/>
    </row>
    <row r="42" spans="2:10" s="27" customFormat="1" x14ac:dyDescent="0.25">
      <c r="B42" s="698"/>
      <c r="C42" s="210" t="s">
        <v>179</v>
      </c>
      <c r="D42" s="187"/>
      <c r="E42" s="184"/>
      <c r="F42" s="184"/>
      <c r="G42" s="188"/>
      <c r="H42" s="188"/>
      <c r="I42" s="409"/>
    </row>
    <row r="43" spans="2:10" s="27" customFormat="1" ht="15" customHeight="1" x14ac:dyDescent="0.25">
      <c r="B43" s="698"/>
      <c r="C43" s="210" t="s">
        <v>180</v>
      </c>
      <c r="D43" s="185"/>
      <c r="E43" s="179"/>
      <c r="F43" s="179"/>
      <c r="G43" s="177"/>
      <c r="H43" s="177"/>
      <c r="I43" s="260"/>
    </row>
    <row r="44" spans="2:10" ht="15" customHeight="1" thickBot="1" x14ac:dyDescent="0.3">
      <c r="B44" s="699"/>
      <c r="C44" s="225" t="s">
        <v>181</v>
      </c>
      <c r="D44" s="414"/>
      <c r="E44" s="415"/>
      <c r="F44" s="415"/>
      <c r="G44" s="416"/>
      <c r="H44" s="416"/>
      <c r="I44" s="417"/>
    </row>
    <row r="45" spans="2:10" ht="15" customHeight="1" x14ac:dyDescent="0.25">
      <c r="B45" s="685" t="s">
        <v>71</v>
      </c>
      <c r="C45" s="209" t="s">
        <v>182</v>
      </c>
      <c r="D45" s="411"/>
      <c r="E45" s="405"/>
      <c r="F45" s="405"/>
      <c r="G45" s="405"/>
      <c r="H45" s="405"/>
      <c r="I45" s="418"/>
    </row>
    <row r="46" spans="2:10" ht="15.75" customHeight="1" thickBot="1" x14ac:dyDescent="0.3">
      <c r="B46" s="686"/>
      <c r="C46" s="225" t="s">
        <v>183</v>
      </c>
      <c r="D46" s="414"/>
      <c r="E46" s="415"/>
      <c r="F46" s="415"/>
      <c r="G46" s="416"/>
      <c r="H46" s="416"/>
      <c r="I46" s="417"/>
    </row>
    <row r="47" spans="2:10" ht="15.75" thickBot="1" x14ac:dyDescent="0.3">
      <c r="B47" s="420" t="s">
        <v>163</v>
      </c>
      <c r="C47" s="421" t="s">
        <v>164</v>
      </c>
      <c r="D47" s="422"/>
      <c r="E47" s="423"/>
      <c r="F47" s="423"/>
      <c r="G47" s="424"/>
      <c r="H47" s="424"/>
      <c r="I47" s="425"/>
    </row>
    <row r="48" spans="2:10" s="27" customFormat="1" ht="17.25" customHeight="1" thickBot="1" x14ac:dyDescent="0.3">
      <c r="B48" s="506" t="s">
        <v>165</v>
      </c>
      <c r="C48" s="426" t="s">
        <v>166</v>
      </c>
      <c r="D48" s="427"/>
      <c r="E48" s="428"/>
      <c r="F48" s="428"/>
      <c r="G48" s="428"/>
      <c r="H48" s="428"/>
      <c r="I48" s="429"/>
    </row>
    <row r="49" spans="2:10" s="27" customFormat="1" ht="15.75" thickBot="1" x14ac:dyDescent="0.3">
      <c r="B49" s="215"/>
      <c r="C49" s="670" t="s">
        <v>184</v>
      </c>
      <c r="D49" s="720"/>
      <c r="E49" s="720"/>
      <c r="F49" s="720"/>
      <c r="G49" s="720"/>
      <c r="H49" s="720"/>
      <c r="I49" s="721"/>
    </row>
    <row r="50" spans="2:10" s="27" customFormat="1" ht="15.75" customHeight="1" thickBot="1" x14ac:dyDescent="0.3">
      <c r="B50" s="689" t="s">
        <v>36</v>
      </c>
      <c r="C50" s="397" t="s">
        <v>185</v>
      </c>
      <c r="D50" s="270">
        <f>SUM(D51:D55)</f>
        <v>0</v>
      </c>
      <c r="E50" s="271">
        <f t="shared" ref="E50:F50" si="10">SUM(E51:E55)</f>
        <v>0</v>
      </c>
      <c r="F50" s="271">
        <f t="shared" si="10"/>
        <v>0</v>
      </c>
      <c r="G50" s="271" t="s">
        <v>55</v>
      </c>
      <c r="H50" s="271" t="s">
        <v>55</v>
      </c>
      <c r="I50" s="272" t="s">
        <v>55</v>
      </c>
    </row>
    <row r="51" spans="2:10" s="27" customFormat="1" ht="15.75" customHeight="1" x14ac:dyDescent="0.25">
      <c r="B51" s="690"/>
      <c r="C51" s="404" t="s">
        <v>170</v>
      </c>
      <c r="D51" s="437"/>
      <c r="E51" s="406"/>
      <c r="F51" s="406"/>
      <c r="G51" s="406"/>
      <c r="H51" s="406"/>
      <c r="I51" s="438"/>
    </row>
    <row r="52" spans="2:10" s="27" customFormat="1" x14ac:dyDescent="0.25">
      <c r="B52" s="690"/>
      <c r="C52" s="216" t="s">
        <v>186</v>
      </c>
      <c r="D52" s="267"/>
      <c r="E52" s="268"/>
      <c r="F52" s="268"/>
      <c r="G52" s="188"/>
      <c r="H52" s="188"/>
      <c r="I52" s="269"/>
    </row>
    <row r="53" spans="2:10" s="27" customFormat="1" ht="25.5" customHeight="1" x14ac:dyDescent="0.25">
      <c r="B53" s="690"/>
      <c r="C53" s="207" t="s">
        <v>187</v>
      </c>
      <c r="D53" s="180"/>
      <c r="E53" s="172"/>
      <c r="F53" s="172"/>
      <c r="G53" s="177"/>
      <c r="H53" s="177"/>
      <c r="I53" s="61"/>
    </row>
    <row r="54" spans="2:10" s="27" customFormat="1" ht="31.5" customHeight="1" x14ac:dyDescent="0.25">
      <c r="B54" s="690"/>
      <c r="C54" s="207" t="s">
        <v>188</v>
      </c>
      <c r="D54" s="189"/>
      <c r="E54" s="179"/>
      <c r="F54" s="179"/>
      <c r="G54" s="177"/>
      <c r="H54" s="177"/>
      <c r="I54" s="61"/>
    </row>
    <row r="55" spans="2:10" s="27" customFormat="1" ht="15.75" thickBot="1" x14ac:dyDescent="0.3">
      <c r="B55" s="691"/>
      <c r="C55" s="439" t="s">
        <v>189</v>
      </c>
      <c r="D55" s="440"/>
      <c r="E55" s="416"/>
      <c r="F55" s="416"/>
      <c r="G55" s="416"/>
      <c r="H55" s="416"/>
      <c r="I55" s="434"/>
    </row>
    <row r="56" spans="2:10" s="27" customFormat="1" x14ac:dyDescent="0.25">
      <c r="B56" s="692" t="s">
        <v>71</v>
      </c>
      <c r="C56" s="441" t="s">
        <v>161</v>
      </c>
      <c r="D56" s="427"/>
      <c r="E56" s="428"/>
      <c r="F56" s="428"/>
      <c r="G56" s="428"/>
      <c r="H56" s="428"/>
      <c r="I56" s="429"/>
    </row>
    <row r="57" spans="2:10" s="27" customFormat="1" ht="15.75" thickBot="1" x14ac:dyDescent="0.3">
      <c r="B57" s="693"/>
      <c r="C57" s="439" t="s">
        <v>162</v>
      </c>
      <c r="D57" s="181"/>
      <c r="E57" s="182"/>
      <c r="F57" s="182"/>
      <c r="G57" s="182"/>
      <c r="H57" s="182"/>
      <c r="I57" s="183"/>
    </row>
    <row r="58" spans="2:10" s="27" customFormat="1" ht="15.75" thickBot="1" x14ac:dyDescent="0.3">
      <c r="B58" s="447" t="s">
        <v>163</v>
      </c>
      <c r="C58" s="442" t="s">
        <v>164</v>
      </c>
      <c r="D58" s="430"/>
      <c r="E58" s="431"/>
      <c r="F58" s="431"/>
      <c r="G58" s="431"/>
      <c r="H58" s="431"/>
      <c r="I58" s="432"/>
    </row>
    <row r="59" spans="2:10" s="27" customFormat="1" ht="15.75" thickBot="1" x14ac:dyDescent="0.3">
      <c r="B59" s="501" t="s">
        <v>165</v>
      </c>
      <c r="C59" s="206" t="s">
        <v>166</v>
      </c>
      <c r="D59" s="190"/>
      <c r="E59" s="184"/>
      <c r="F59" s="184"/>
      <c r="G59" s="184"/>
      <c r="H59" s="184"/>
      <c r="I59" s="419"/>
    </row>
    <row r="60" spans="2:10" s="27" customFormat="1" ht="15.75" thickBot="1" x14ac:dyDescent="0.3">
      <c r="B60" s="533"/>
      <c r="C60" s="670" t="s">
        <v>190</v>
      </c>
      <c r="D60" s="671"/>
      <c r="E60" s="671"/>
      <c r="F60" s="671"/>
      <c r="G60" s="671"/>
      <c r="H60" s="671"/>
      <c r="I60" s="672"/>
    </row>
    <row r="61" spans="2:10" s="27" customFormat="1" ht="29.25" customHeight="1" thickBot="1" x14ac:dyDescent="0.3">
      <c r="B61" s="673" t="s">
        <v>36</v>
      </c>
      <c r="C61" s="258" t="s">
        <v>191</v>
      </c>
      <c r="D61" s="276">
        <v>87</v>
      </c>
      <c r="E61" s="277">
        <v>181</v>
      </c>
      <c r="F61" s="277">
        <v>205</v>
      </c>
      <c r="G61" s="682" t="s">
        <v>160</v>
      </c>
      <c r="H61" s="683"/>
      <c r="I61" s="684"/>
    </row>
    <row r="62" spans="2:10" s="27" customFormat="1" x14ac:dyDescent="0.25">
      <c r="B62" s="694"/>
      <c r="C62" s="404" t="s">
        <v>170</v>
      </c>
      <c r="D62" s="452"/>
      <c r="E62" s="324"/>
      <c r="F62" s="324"/>
      <c r="G62" s="324"/>
      <c r="H62" s="324"/>
      <c r="I62" s="318"/>
    </row>
    <row r="63" spans="2:10" s="27" customFormat="1" x14ac:dyDescent="0.25">
      <c r="B63" s="695"/>
      <c r="C63" s="232" t="s">
        <v>192</v>
      </c>
      <c r="D63" s="283">
        <v>87</v>
      </c>
      <c r="E63" s="273">
        <v>181</v>
      </c>
      <c r="F63" s="273">
        <v>205</v>
      </c>
      <c r="G63" s="274"/>
      <c r="H63" s="274"/>
      <c r="I63" s="275"/>
      <c r="J63" s="64"/>
    </row>
    <row r="64" spans="2:10" s="27" customFormat="1" x14ac:dyDescent="0.25">
      <c r="B64" s="695"/>
      <c r="C64" s="220" t="s">
        <v>193</v>
      </c>
      <c r="D64" s="281"/>
      <c r="E64" s="219"/>
      <c r="F64" s="219"/>
      <c r="G64" s="40"/>
      <c r="H64" s="40"/>
      <c r="I64" s="41"/>
      <c r="J64"/>
    </row>
    <row r="65" spans="2:10" x14ac:dyDescent="0.25">
      <c r="B65" s="695"/>
      <c r="C65" s="220" t="s">
        <v>194</v>
      </c>
      <c r="D65" s="281"/>
      <c r="E65" s="219"/>
      <c r="F65" s="219"/>
      <c r="G65" s="40"/>
      <c r="H65" s="40"/>
      <c r="I65" s="41"/>
    </row>
    <row r="66" spans="2:10" s="27" customFormat="1" ht="15.75" thickBot="1" x14ac:dyDescent="0.3">
      <c r="B66" s="696"/>
      <c r="C66" s="325" t="s">
        <v>195</v>
      </c>
      <c r="D66" s="282"/>
      <c r="E66" s="221"/>
      <c r="F66" s="221"/>
      <c r="G66" s="444"/>
      <c r="H66" s="444"/>
      <c r="I66" s="445"/>
      <c r="J66"/>
    </row>
    <row r="67" spans="2:10" s="27" customFormat="1" x14ac:dyDescent="0.25">
      <c r="B67" s="692" t="s">
        <v>71</v>
      </c>
      <c r="C67" s="279" t="s">
        <v>161</v>
      </c>
      <c r="D67" s="280"/>
      <c r="E67" s="218"/>
      <c r="F67" s="218"/>
      <c r="G67" s="218"/>
      <c r="H67" s="218"/>
      <c r="I67" s="446"/>
    </row>
    <row r="68" spans="2:10" s="27" customFormat="1" ht="15.75" thickBot="1" x14ac:dyDescent="0.3">
      <c r="B68" s="693"/>
      <c r="C68" s="325" t="s">
        <v>162</v>
      </c>
      <c r="D68" s="282"/>
      <c r="E68" s="221"/>
      <c r="F68" s="221"/>
      <c r="G68" s="221"/>
      <c r="H68" s="221"/>
      <c r="I68" s="222"/>
    </row>
    <row r="69" spans="2:10" s="27" customFormat="1" ht="15.75" thickBot="1" x14ac:dyDescent="0.3">
      <c r="B69" s="447" t="s">
        <v>163</v>
      </c>
      <c r="C69" s="448" t="s">
        <v>164</v>
      </c>
      <c r="D69" s="449"/>
      <c r="E69" s="450"/>
      <c r="F69" s="450"/>
      <c r="G69" s="450"/>
      <c r="H69" s="450"/>
      <c r="I69" s="451"/>
    </row>
    <row r="70" spans="2:10" s="27" customFormat="1" ht="15.75" thickBot="1" x14ac:dyDescent="0.3">
      <c r="B70" s="531" t="s">
        <v>165</v>
      </c>
      <c r="C70" s="407" t="s">
        <v>166</v>
      </c>
      <c r="D70" s="283"/>
      <c r="E70" s="273"/>
      <c r="F70" s="273"/>
      <c r="G70" s="273"/>
      <c r="H70" s="273"/>
      <c r="I70" s="443"/>
    </row>
    <row r="71" spans="2:10" s="27" customFormat="1" ht="15.75" thickBot="1" x14ac:dyDescent="0.3">
      <c r="B71" s="533"/>
      <c r="C71" s="564" t="s">
        <v>196</v>
      </c>
      <c r="D71" s="679"/>
      <c r="E71" s="680"/>
      <c r="F71" s="680"/>
      <c r="G71" s="680"/>
      <c r="H71" s="680"/>
      <c r="I71" s="681"/>
    </row>
    <row r="72" spans="2:10" s="27" customFormat="1" ht="31.7" customHeight="1" thickBot="1" x14ac:dyDescent="0.3">
      <c r="B72" s="673" t="s">
        <v>36</v>
      </c>
      <c r="C72" s="403" t="s">
        <v>197</v>
      </c>
      <c r="D72" s="276">
        <f>SUM(D73:D77)</f>
        <v>0</v>
      </c>
      <c r="E72" s="277">
        <f t="shared" ref="E72:F72" si="11">SUM(E73:E77)</f>
        <v>0</v>
      </c>
      <c r="F72" s="277">
        <f t="shared" si="11"/>
        <v>0</v>
      </c>
      <c r="G72" s="277"/>
      <c r="H72" s="277"/>
      <c r="I72" s="278"/>
    </row>
    <row r="73" spans="2:10" s="27" customFormat="1" x14ac:dyDescent="0.25">
      <c r="B73" s="674"/>
      <c r="C73" s="404" t="s">
        <v>170</v>
      </c>
      <c r="D73" s="452"/>
      <c r="E73" s="324"/>
      <c r="F73" s="324"/>
      <c r="G73" s="324"/>
      <c r="H73" s="324"/>
      <c r="I73" s="318"/>
    </row>
    <row r="74" spans="2:10" s="27" customFormat="1" x14ac:dyDescent="0.25">
      <c r="B74" s="675"/>
      <c r="C74" s="232" t="s">
        <v>198</v>
      </c>
      <c r="D74" s="283"/>
      <c r="E74" s="273"/>
      <c r="F74" s="273"/>
      <c r="G74" s="274"/>
      <c r="H74" s="274"/>
      <c r="I74" s="275"/>
    </row>
    <row r="75" spans="2:10" s="27" customFormat="1" x14ac:dyDescent="0.25">
      <c r="B75" s="675"/>
      <c r="C75" s="220" t="s">
        <v>199</v>
      </c>
      <c r="D75" s="281"/>
      <c r="E75" s="219"/>
      <c r="F75" s="219"/>
      <c r="G75" s="40"/>
      <c r="H75" s="40"/>
      <c r="I75" s="41"/>
    </row>
    <row r="76" spans="2:10" s="27" customFormat="1" x14ac:dyDescent="0.25">
      <c r="B76" s="675"/>
      <c r="C76" s="220" t="s">
        <v>200</v>
      </c>
      <c r="D76" s="281"/>
      <c r="E76" s="219"/>
      <c r="F76" s="219"/>
      <c r="G76" s="40"/>
      <c r="H76" s="40"/>
      <c r="I76" s="41"/>
    </row>
    <row r="77" spans="2:10" s="27" customFormat="1" ht="15.75" thickBot="1" x14ac:dyDescent="0.3">
      <c r="B77" s="676"/>
      <c r="C77" s="325" t="s">
        <v>201</v>
      </c>
      <c r="D77" s="282"/>
      <c r="E77" s="221"/>
      <c r="F77" s="221"/>
      <c r="G77" s="444"/>
      <c r="H77" s="444"/>
      <c r="I77" s="445"/>
    </row>
    <row r="78" spans="2:10" s="27" customFormat="1" x14ac:dyDescent="0.25">
      <c r="B78" s="677" t="s">
        <v>71</v>
      </c>
      <c r="C78" s="279" t="s">
        <v>161</v>
      </c>
      <c r="D78" s="280"/>
      <c r="E78" s="218"/>
      <c r="F78" s="218"/>
      <c r="G78" s="218"/>
      <c r="H78" s="218"/>
      <c r="I78" s="446"/>
    </row>
    <row r="79" spans="2:10" s="27" customFormat="1" ht="15.75" thickBot="1" x14ac:dyDescent="0.3">
      <c r="B79" s="678"/>
      <c r="C79" s="325" t="s">
        <v>162</v>
      </c>
      <c r="D79" s="282"/>
      <c r="E79" s="221"/>
      <c r="F79" s="221"/>
      <c r="G79" s="221"/>
      <c r="H79" s="221"/>
      <c r="I79" s="222"/>
    </row>
    <row r="80" spans="2:10" s="27" customFormat="1" ht="15.75" thickBot="1" x14ac:dyDescent="0.3">
      <c r="B80" s="420" t="s">
        <v>163</v>
      </c>
      <c r="C80" s="448" t="s">
        <v>164</v>
      </c>
      <c r="D80" s="449"/>
      <c r="E80" s="450"/>
      <c r="F80" s="450"/>
      <c r="G80" s="450"/>
      <c r="H80" s="450"/>
      <c r="I80" s="451"/>
    </row>
    <row r="81" spans="2:13" s="27" customFormat="1" ht="15.75" thickBot="1" x14ac:dyDescent="0.3">
      <c r="B81" s="420" t="s">
        <v>165</v>
      </c>
      <c r="C81" s="448" t="s">
        <v>166</v>
      </c>
      <c r="D81" s="449"/>
      <c r="E81" s="450"/>
      <c r="F81" s="450"/>
      <c r="G81" s="450"/>
      <c r="H81" s="450"/>
      <c r="I81" s="451"/>
    </row>
    <row r="82" spans="2:13" s="27" customFormat="1" x14ac:dyDescent="0.25">
      <c r="B82"/>
      <c r="K82" s="64"/>
      <c r="L82" s="64"/>
      <c r="M82" s="64"/>
    </row>
    <row r="83" spans="2:13" ht="27.6" customHeight="1" x14ac:dyDescent="0.25"/>
    <row r="84" spans="2:13" ht="29.1" customHeight="1" x14ac:dyDescent="0.25"/>
    <row r="85" spans="2:13" s="27" customFormat="1" ht="29.1" customHeight="1" x14ac:dyDescent="0.25">
      <c r="B85"/>
      <c r="C85"/>
      <c r="D85"/>
      <c r="E85"/>
      <c r="F85"/>
      <c r="G85"/>
      <c r="H85"/>
      <c r="I85"/>
      <c r="J85"/>
    </row>
  </sheetData>
  <mergeCells count="28">
    <mergeCell ref="C49:I49"/>
    <mergeCell ref="C3:I3"/>
    <mergeCell ref="G4:I4"/>
    <mergeCell ref="D4:F4"/>
    <mergeCell ref="C6:I6"/>
    <mergeCell ref="G39:I39"/>
    <mergeCell ref="B2:I2"/>
    <mergeCell ref="B22:B23"/>
    <mergeCell ref="C38:I38"/>
    <mergeCell ref="B27:B33"/>
    <mergeCell ref="C4:C5"/>
    <mergeCell ref="B4:B5"/>
    <mergeCell ref="C26:I26"/>
    <mergeCell ref="G27:I27"/>
    <mergeCell ref="H19:I19"/>
    <mergeCell ref="B45:B46"/>
    <mergeCell ref="B7:B21"/>
    <mergeCell ref="B50:B55"/>
    <mergeCell ref="B56:B57"/>
    <mergeCell ref="B67:B68"/>
    <mergeCell ref="B61:B66"/>
    <mergeCell ref="B34:B35"/>
    <mergeCell ref="B39:B44"/>
    <mergeCell ref="C60:I60"/>
    <mergeCell ref="B72:B77"/>
    <mergeCell ref="B78:B79"/>
    <mergeCell ref="D71:I71"/>
    <mergeCell ref="G61:I61"/>
  </mergeCells>
  <conditionalFormatting sqref="D40:I46 D62:I68 D72:I79 D22:I23 D28:I35 D27:G27 D39:G39 D61:G61">
    <cfRule type="containsBlanks" dxfId="43" priority="12">
      <formula>LEN(TRIM(D22))=0</formula>
    </cfRule>
  </conditionalFormatting>
  <conditionalFormatting sqref="D7:I18 D20:I21 D19:H19">
    <cfRule type="containsBlanks" dxfId="42" priority="1">
      <formula>LEN(TRIM(D7))=0</formula>
    </cfRule>
  </conditionalFormatting>
  <pageMargins left="0.7" right="0.7" top="0.75" bottom="0.75" header="0.3" footer="0.3"/>
  <pageSetup paperSize="9" scale="89" fitToHeight="0"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zoomScaleNormal="100" workbookViewId="0">
      <selection activeCell="M10" sqref="M10"/>
    </sheetView>
  </sheetViews>
  <sheetFormatPr defaultColWidth="8.7109375" defaultRowHeight="15" x14ac:dyDescent="0.25"/>
  <cols>
    <col min="1" max="1" width="1" customWidth="1"/>
    <col min="2" max="2" width="12" customWidth="1"/>
    <col min="3" max="3" width="45.85546875" style="27" customWidth="1"/>
    <col min="4" max="5" width="8.7109375" customWidth="1"/>
    <col min="6" max="6" width="9" customWidth="1"/>
    <col min="7" max="9" width="8.7109375" customWidth="1"/>
    <col min="10" max="10" width="3.28515625" customWidth="1"/>
  </cols>
  <sheetData>
    <row r="1" spans="2:11" ht="15.75" customHeight="1" thickBot="1" x14ac:dyDescent="0.3">
      <c r="B1" t="s">
        <v>202</v>
      </c>
      <c r="J1" s="6"/>
    </row>
    <row r="2" spans="2:11" ht="16.5" thickBot="1" x14ac:dyDescent="0.3">
      <c r="B2" s="590" t="s">
        <v>203</v>
      </c>
      <c r="C2" s="591"/>
      <c r="D2" s="591"/>
      <c r="E2" s="591"/>
      <c r="F2" s="591"/>
      <c r="G2" s="591"/>
      <c r="H2" s="591"/>
      <c r="I2" s="592"/>
      <c r="J2" s="16"/>
    </row>
    <row r="3" spans="2:11" ht="15.75" thickBot="1" x14ac:dyDescent="0.3">
      <c r="B3" s="743"/>
      <c r="C3" s="743"/>
      <c r="D3" s="743"/>
      <c r="E3" s="743"/>
      <c r="F3" s="743"/>
      <c r="G3" s="743"/>
      <c r="H3" s="743"/>
      <c r="I3" s="743"/>
      <c r="J3" s="3"/>
    </row>
    <row r="4" spans="2:11" ht="58.5" customHeight="1" thickBot="1" x14ac:dyDescent="0.3">
      <c r="B4" s="744" t="s">
        <v>25</v>
      </c>
      <c r="C4" s="745" t="s">
        <v>204</v>
      </c>
      <c r="D4" s="619" t="s">
        <v>205</v>
      </c>
      <c r="E4" s="742"/>
      <c r="F4" s="742"/>
      <c r="G4" s="739" t="s">
        <v>206</v>
      </c>
      <c r="H4" s="740"/>
      <c r="I4" s="741"/>
      <c r="J4" s="17"/>
      <c r="K4" s="10"/>
    </row>
    <row r="5" spans="2:11" ht="15.75" customHeight="1" thickBot="1" x14ac:dyDescent="0.3">
      <c r="B5" s="711"/>
      <c r="C5" s="746"/>
      <c r="D5" s="62">
        <v>2016</v>
      </c>
      <c r="E5" s="117">
        <v>2017</v>
      </c>
      <c r="F5" s="63">
        <v>2018</v>
      </c>
      <c r="G5" s="118">
        <v>2020</v>
      </c>
      <c r="H5" s="119">
        <v>2025</v>
      </c>
      <c r="I5" s="119">
        <v>2030</v>
      </c>
      <c r="J5" s="10"/>
    </row>
    <row r="6" spans="2:11" ht="19.350000000000001" customHeight="1" thickBot="1" x14ac:dyDescent="0.3">
      <c r="B6" s="136"/>
      <c r="C6" s="670" t="s">
        <v>151</v>
      </c>
      <c r="D6" s="748"/>
      <c r="E6" s="748"/>
      <c r="F6" s="748"/>
      <c r="G6" s="748"/>
      <c r="H6" s="748"/>
      <c r="I6" s="749"/>
      <c r="J6" s="19"/>
      <c r="K6" s="10"/>
    </row>
    <row r="7" spans="2:11" s="27" customFormat="1" ht="15.75" thickBot="1" x14ac:dyDescent="0.3">
      <c r="B7" s="730" t="s">
        <v>36</v>
      </c>
      <c r="C7" s="256" t="s">
        <v>207</v>
      </c>
      <c r="D7" s="264">
        <f>D8+D14</f>
        <v>32</v>
      </c>
      <c r="E7" s="265">
        <f t="shared" ref="E7:H7" si="0">E8+E14</f>
        <v>32</v>
      </c>
      <c r="F7" s="266">
        <f t="shared" si="0"/>
        <v>36</v>
      </c>
      <c r="G7" s="335">
        <f t="shared" si="0"/>
        <v>42</v>
      </c>
      <c r="H7" s="265">
        <f t="shared" si="0"/>
        <v>81</v>
      </c>
      <c r="I7" s="585">
        <v>100</v>
      </c>
      <c r="J7" s="19"/>
      <c r="K7" s="10"/>
    </row>
    <row r="8" spans="2:11" s="27" customFormat="1" ht="24" customHeight="1" thickBot="1" x14ac:dyDescent="0.3">
      <c r="B8" s="731"/>
      <c r="C8" s="330" t="s">
        <v>208</v>
      </c>
      <c r="D8" s="331">
        <v>32</v>
      </c>
      <c r="E8" s="332">
        <f t="shared" ref="E8:F8" si="1">E9+E10</f>
        <v>32</v>
      </c>
      <c r="F8" s="333">
        <f t="shared" si="1"/>
        <v>36</v>
      </c>
      <c r="G8" s="331">
        <v>42</v>
      </c>
      <c r="H8" s="332">
        <v>81</v>
      </c>
      <c r="I8" s="334">
        <v>100</v>
      </c>
      <c r="J8" s="19"/>
      <c r="K8" s="10"/>
    </row>
    <row r="9" spans="2:11" ht="30" customHeight="1" x14ac:dyDescent="0.25">
      <c r="B9" s="731"/>
      <c r="C9" s="209" t="s">
        <v>209</v>
      </c>
      <c r="D9" s="49">
        <v>32</v>
      </c>
      <c r="E9" s="47">
        <v>32</v>
      </c>
      <c r="F9" s="48">
        <v>36</v>
      </c>
      <c r="G9" s="223">
        <v>42</v>
      </c>
      <c r="H9" s="50">
        <v>55</v>
      </c>
      <c r="I9" s="51"/>
      <c r="J9" s="6"/>
    </row>
    <row r="10" spans="2:11" ht="30.95" customHeight="1" x14ac:dyDescent="0.25">
      <c r="B10" s="731"/>
      <c r="C10" s="210" t="s">
        <v>210</v>
      </c>
      <c r="D10" s="33">
        <f>D13+D12+D11</f>
        <v>0</v>
      </c>
      <c r="E10" s="34">
        <f t="shared" ref="E10:I10" si="2">E13+E12+E11</f>
        <v>0</v>
      </c>
      <c r="F10" s="35">
        <f t="shared" si="2"/>
        <v>0</v>
      </c>
      <c r="G10" s="33">
        <f t="shared" si="2"/>
        <v>0</v>
      </c>
      <c r="H10" s="34">
        <v>26</v>
      </c>
      <c r="I10" s="36">
        <f t="shared" si="2"/>
        <v>0</v>
      </c>
      <c r="J10" s="14"/>
    </row>
    <row r="11" spans="2:11" ht="27.95" customHeight="1" x14ac:dyDescent="0.25">
      <c r="B11" s="731"/>
      <c r="C11" s="210" t="s">
        <v>211</v>
      </c>
      <c r="D11" s="37"/>
      <c r="E11" s="38"/>
      <c r="F11" s="39"/>
      <c r="G11" s="43"/>
      <c r="H11" s="44"/>
      <c r="I11" s="45"/>
      <c r="J11" s="14"/>
    </row>
    <row r="12" spans="2:11" ht="21" customHeight="1" x14ac:dyDescent="0.25">
      <c r="B12" s="731"/>
      <c r="C12" s="210" t="s">
        <v>212</v>
      </c>
      <c r="D12" s="37"/>
      <c r="E12" s="38"/>
      <c r="F12" s="39"/>
      <c r="G12" s="43"/>
      <c r="H12" s="44">
        <v>26</v>
      </c>
      <c r="I12" s="45"/>
      <c r="J12" s="14"/>
    </row>
    <row r="13" spans="2:11" ht="23.25" customHeight="1" thickBot="1" x14ac:dyDescent="0.3">
      <c r="B13" s="731"/>
      <c r="C13" s="224" t="s">
        <v>213</v>
      </c>
      <c r="D13" s="111"/>
      <c r="E13" s="112"/>
      <c r="F13" s="113"/>
      <c r="G13" s="114"/>
      <c r="H13" s="115"/>
      <c r="I13" s="116"/>
      <c r="J13" s="14"/>
    </row>
    <row r="14" spans="2:11" ht="21.6" customHeight="1" thickBot="1" x14ac:dyDescent="0.3">
      <c r="B14" s="731"/>
      <c r="C14" s="291" t="s">
        <v>214</v>
      </c>
      <c r="D14" s="336">
        <f t="shared" ref="D14:I14" si="3">D15+D16</f>
        <v>0</v>
      </c>
      <c r="E14" s="337">
        <f t="shared" si="3"/>
        <v>0</v>
      </c>
      <c r="F14" s="338">
        <f t="shared" si="3"/>
        <v>0</v>
      </c>
      <c r="G14" s="336">
        <f t="shared" si="3"/>
        <v>0</v>
      </c>
      <c r="H14" s="337">
        <f t="shared" si="3"/>
        <v>0</v>
      </c>
      <c r="I14" s="339">
        <f t="shared" si="3"/>
        <v>0</v>
      </c>
      <c r="J14" s="6"/>
    </row>
    <row r="15" spans="2:11" ht="27" customHeight="1" x14ac:dyDescent="0.25">
      <c r="B15" s="731"/>
      <c r="C15" s="209" t="s">
        <v>215</v>
      </c>
      <c r="D15" s="49"/>
      <c r="E15" s="47"/>
      <c r="F15" s="48"/>
      <c r="G15" s="522"/>
      <c r="H15" s="523"/>
      <c r="I15" s="524"/>
      <c r="J15" s="6"/>
    </row>
    <row r="16" spans="2:11" ht="24.6" customHeight="1" x14ac:dyDescent="0.25">
      <c r="B16" s="731"/>
      <c r="C16" s="210" t="s">
        <v>216</v>
      </c>
      <c r="D16" s="37">
        <f>D17+D18+D19</f>
        <v>0</v>
      </c>
      <c r="E16" s="38">
        <f t="shared" ref="E16:I16" si="4">E17+E18+E19</f>
        <v>0</v>
      </c>
      <c r="F16" s="39">
        <f t="shared" si="4"/>
        <v>0</v>
      </c>
      <c r="G16" s="37">
        <f t="shared" si="4"/>
        <v>0</v>
      </c>
      <c r="H16" s="38">
        <f t="shared" si="4"/>
        <v>0</v>
      </c>
      <c r="I16" s="42">
        <f t="shared" si="4"/>
        <v>0</v>
      </c>
      <c r="J16" s="6"/>
    </row>
    <row r="17" spans="2:11" ht="24.75" customHeight="1" x14ac:dyDescent="0.25">
      <c r="B17" s="731"/>
      <c r="C17" s="210" t="s">
        <v>217</v>
      </c>
      <c r="D17" s="37"/>
      <c r="E17" s="38"/>
      <c r="F17" s="39"/>
      <c r="G17" s="43"/>
      <c r="H17" s="44"/>
      <c r="I17" s="41"/>
      <c r="J17" s="6"/>
    </row>
    <row r="18" spans="2:11" ht="22.35" customHeight="1" x14ac:dyDescent="0.25">
      <c r="B18" s="731"/>
      <c r="C18" s="210" t="s">
        <v>218</v>
      </c>
      <c r="D18" s="37"/>
      <c r="E18" s="38"/>
      <c r="F18" s="39"/>
      <c r="G18" s="43"/>
      <c r="H18" s="44"/>
      <c r="I18" s="45"/>
      <c r="J18" s="6"/>
    </row>
    <row r="19" spans="2:11" ht="25.5" customHeight="1" thickBot="1" x14ac:dyDescent="0.3">
      <c r="B19" s="747"/>
      <c r="C19" s="225" t="s">
        <v>219</v>
      </c>
      <c r="D19" s="226"/>
      <c r="E19" s="227"/>
      <c r="F19" s="228"/>
      <c r="G19" s="229"/>
      <c r="H19" s="230"/>
      <c r="I19" s="231"/>
      <c r="J19" s="6"/>
    </row>
    <row r="20" spans="2:11" ht="28.5" customHeight="1" x14ac:dyDescent="0.25">
      <c r="B20" s="750" t="s">
        <v>71</v>
      </c>
      <c r="C20" s="211" t="s">
        <v>220</v>
      </c>
      <c r="D20" s="311"/>
      <c r="E20" s="309"/>
      <c r="F20" s="310"/>
      <c r="G20" s="520"/>
      <c r="H20" s="312">
        <v>1</v>
      </c>
      <c r="I20" s="521">
        <v>1</v>
      </c>
      <c r="J20" s="6"/>
    </row>
    <row r="21" spans="2:11" s="27" customFormat="1" ht="28.5" customHeight="1" x14ac:dyDescent="0.25">
      <c r="B21" s="747"/>
      <c r="C21" s="224" t="s">
        <v>221</v>
      </c>
      <c r="D21" s="111"/>
      <c r="E21" s="112"/>
      <c r="F21" s="113"/>
      <c r="G21" s="114"/>
      <c r="H21" s="115"/>
      <c r="I21" s="116"/>
      <c r="J21" s="6"/>
    </row>
    <row r="22" spans="2:11" ht="15.75" customHeight="1" thickBot="1" x14ac:dyDescent="0.3">
      <c r="B22" s="225" t="s">
        <v>163</v>
      </c>
      <c r="C22" s="225" t="s">
        <v>222</v>
      </c>
      <c r="D22" s="226"/>
      <c r="E22" s="227"/>
      <c r="F22" s="228"/>
      <c r="G22" s="229"/>
      <c r="H22" s="230"/>
      <c r="I22" s="231"/>
      <c r="J22" s="6"/>
    </row>
    <row r="23" spans="2:11" ht="19.350000000000001" customHeight="1" thickBot="1" x14ac:dyDescent="0.3">
      <c r="B23" s="32"/>
      <c r="C23" s="670" t="s">
        <v>223</v>
      </c>
      <c r="D23" s="720"/>
      <c r="E23" s="720"/>
      <c r="F23" s="720"/>
      <c r="G23" s="720"/>
      <c r="H23" s="720"/>
      <c r="I23" s="721"/>
      <c r="J23" s="6"/>
    </row>
    <row r="24" spans="2:11" s="27" customFormat="1" ht="17.100000000000001" customHeight="1" thickBot="1" x14ac:dyDescent="0.3">
      <c r="B24" s="730" t="s">
        <v>36</v>
      </c>
      <c r="C24" s="313" t="s">
        <v>224</v>
      </c>
      <c r="D24" s="264">
        <f t="shared" ref="D24:I24" si="5">D25+D26</f>
        <v>0</v>
      </c>
      <c r="E24" s="265">
        <f t="shared" si="5"/>
        <v>0</v>
      </c>
      <c r="F24" s="288">
        <f t="shared" si="5"/>
        <v>0</v>
      </c>
      <c r="G24" s="264">
        <f t="shared" si="5"/>
        <v>0</v>
      </c>
      <c r="H24" s="265">
        <f t="shared" si="5"/>
        <v>7</v>
      </c>
      <c r="I24" s="266">
        <f t="shared" si="5"/>
        <v>40</v>
      </c>
      <c r="J24" s="6"/>
    </row>
    <row r="25" spans="2:11" ht="16.350000000000001" customHeight="1" x14ac:dyDescent="0.25">
      <c r="B25" s="731"/>
      <c r="C25" s="279" t="s">
        <v>225</v>
      </c>
      <c r="D25" s="120"/>
      <c r="E25" s="47"/>
      <c r="F25" s="48"/>
      <c r="G25" s="49"/>
      <c r="H25" s="50">
        <v>7</v>
      </c>
      <c r="I25" s="51">
        <v>40</v>
      </c>
      <c r="J25" s="6"/>
    </row>
    <row r="26" spans="2:11" ht="15" customHeight="1" thickBot="1" x14ac:dyDescent="0.3">
      <c r="B26" s="731"/>
      <c r="C26" s="233" t="s">
        <v>226</v>
      </c>
      <c r="D26" s="314"/>
      <c r="E26" s="112"/>
      <c r="F26" s="113"/>
      <c r="G26" s="111"/>
      <c r="H26" s="115"/>
      <c r="I26" s="116"/>
      <c r="J26" s="6"/>
    </row>
    <row r="27" spans="2:11" ht="18.600000000000001" customHeight="1" thickBot="1" x14ac:dyDescent="0.3">
      <c r="B27" s="731"/>
      <c r="C27" s="319" t="s">
        <v>227</v>
      </c>
      <c r="D27" s="264">
        <f t="shared" ref="D27:I27" si="6">D28+D29</f>
        <v>0</v>
      </c>
      <c r="E27" s="265">
        <f t="shared" si="6"/>
        <v>0</v>
      </c>
      <c r="F27" s="288">
        <f t="shared" si="6"/>
        <v>0</v>
      </c>
      <c r="G27" s="264"/>
      <c r="H27" s="265">
        <f t="shared" si="6"/>
        <v>3</v>
      </c>
      <c r="I27" s="266">
        <f t="shared" si="6"/>
        <v>3</v>
      </c>
      <c r="J27" s="6"/>
    </row>
    <row r="28" spans="2:11" ht="15.75" customHeight="1" x14ac:dyDescent="0.25">
      <c r="B28" s="731"/>
      <c r="C28" s="232" t="s">
        <v>228</v>
      </c>
      <c r="D28" s="308"/>
      <c r="E28" s="315"/>
      <c r="F28" s="316"/>
      <c r="G28" s="317"/>
      <c r="H28" s="312">
        <v>3</v>
      </c>
      <c r="I28" s="318">
        <v>3</v>
      </c>
      <c r="J28" s="6"/>
    </row>
    <row r="29" spans="2:11" ht="15.75" customHeight="1" thickBot="1" x14ac:dyDescent="0.3">
      <c r="B29" s="732"/>
      <c r="C29" s="325" t="s">
        <v>229</v>
      </c>
      <c r="D29" s="326"/>
      <c r="E29" s="327"/>
      <c r="F29" s="328"/>
      <c r="G29" s="329"/>
      <c r="H29" s="230"/>
      <c r="I29" s="128"/>
      <c r="J29" s="13"/>
      <c r="K29" s="6"/>
    </row>
    <row r="30" spans="2:11" ht="15" customHeight="1" x14ac:dyDescent="0.25">
      <c r="B30" s="731" t="s">
        <v>71</v>
      </c>
      <c r="C30" s="232" t="s">
        <v>230</v>
      </c>
      <c r="D30" s="320"/>
      <c r="E30" s="321"/>
      <c r="F30" s="322"/>
      <c r="G30" s="323"/>
      <c r="H30" s="324">
        <v>1</v>
      </c>
      <c r="I30" s="318">
        <v>1</v>
      </c>
      <c r="J30" s="10"/>
      <c r="K30" s="8"/>
    </row>
    <row r="31" spans="2:11" ht="15.75" customHeight="1" thickBot="1" x14ac:dyDescent="0.3">
      <c r="B31" s="732"/>
      <c r="C31" s="233" t="s">
        <v>231</v>
      </c>
      <c r="D31" s="56"/>
      <c r="E31" s="137"/>
      <c r="F31" s="138"/>
      <c r="G31" s="139"/>
      <c r="H31" s="140">
        <v>1</v>
      </c>
      <c r="I31" s="144">
        <v>1</v>
      </c>
      <c r="J31" s="15"/>
      <c r="K31" s="9"/>
    </row>
    <row r="32" spans="2:11" s="27" customFormat="1" ht="15.75" customHeight="1" thickBot="1" x14ac:dyDescent="0.3">
      <c r="B32" s="32"/>
      <c r="C32" s="736" t="s">
        <v>184</v>
      </c>
      <c r="D32" s="737"/>
      <c r="E32" s="737"/>
      <c r="F32" s="737"/>
      <c r="G32" s="737"/>
      <c r="H32" s="737"/>
      <c r="I32" s="738"/>
      <c r="J32" s="15"/>
      <c r="K32" s="9"/>
    </row>
    <row r="33" spans="2:12" s="27" customFormat="1" ht="15.75" customHeight="1" thickBot="1" x14ac:dyDescent="0.3">
      <c r="B33" s="730" t="s">
        <v>36</v>
      </c>
      <c r="C33" s="291" t="s">
        <v>232</v>
      </c>
      <c r="D33" s="301">
        <f t="shared" ref="D33:I33" si="7">D34+D37</f>
        <v>0</v>
      </c>
      <c r="E33" s="302">
        <f t="shared" si="7"/>
        <v>0</v>
      </c>
      <c r="F33" s="303">
        <f t="shared" si="7"/>
        <v>0</v>
      </c>
      <c r="G33" s="301">
        <f t="shared" si="7"/>
        <v>0</v>
      </c>
      <c r="H33" s="302">
        <f t="shared" si="7"/>
        <v>0</v>
      </c>
      <c r="I33" s="304">
        <f t="shared" si="7"/>
        <v>0</v>
      </c>
      <c r="J33" s="15"/>
      <c r="K33" s="9"/>
    </row>
    <row r="34" spans="2:12" s="27" customFormat="1" ht="15.75" customHeight="1" x14ac:dyDescent="0.25">
      <c r="B34" s="731"/>
      <c r="C34" s="211" t="s">
        <v>233</v>
      </c>
      <c r="D34" s="292">
        <f t="shared" ref="D34:I34" si="8">D35+D36</f>
        <v>0</v>
      </c>
      <c r="E34" s="299">
        <f t="shared" si="8"/>
        <v>0</v>
      </c>
      <c r="F34" s="300">
        <f t="shared" si="8"/>
        <v>0</v>
      </c>
      <c r="G34" s="292">
        <f t="shared" si="8"/>
        <v>0</v>
      </c>
      <c r="H34" s="299">
        <f t="shared" si="8"/>
        <v>0</v>
      </c>
      <c r="I34" s="145">
        <f t="shared" si="8"/>
        <v>0</v>
      </c>
      <c r="J34" s="15"/>
      <c r="K34" s="9"/>
    </row>
    <row r="35" spans="2:12" s="27" customFormat="1" ht="15.75" customHeight="1" x14ac:dyDescent="0.25">
      <c r="B35" s="731"/>
      <c r="C35" s="211" t="s">
        <v>234</v>
      </c>
      <c r="D35" s="292"/>
      <c r="E35" s="141"/>
      <c r="F35" s="293"/>
      <c r="G35" s="142"/>
      <c r="H35" s="143"/>
      <c r="I35" s="145"/>
      <c r="J35" s="15"/>
      <c r="K35" s="9"/>
    </row>
    <row r="36" spans="2:12" ht="15.75" customHeight="1" x14ac:dyDescent="0.25">
      <c r="B36" s="731"/>
      <c r="C36" s="562" t="s">
        <v>235</v>
      </c>
      <c r="D36" s="294"/>
      <c r="E36" s="28"/>
      <c r="F36" s="295"/>
      <c r="G36" s="29"/>
      <c r="H36" s="58"/>
      <c r="I36" s="59"/>
      <c r="J36" s="13"/>
      <c r="K36" s="6"/>
    </row>
    <row r="37" spans="2:12" ht="15.75" customHeight="1" x14ac:dyDescent="0.25">
      <c r="B37" s="731"/>
      <c r="C37" s="224" t="s">
        <v>236</v>
      </c>
      <c r="D37" s="294">
        <f t="shared" ref="D37:I37" si="9">D38+D39</f>
        <v>0</v>
      </c>
      <c r="E37" s="28">
        <f t="shared" si="9"/>
        <v>0</v>
      </c>
      <c r="F37" s="295">
        <f t="shared" si="9"/>
        <v>0</v>
      </c>
      <c r="G37" s="29">
        <f t="shared" si="9"/>
        <v>0</v>
      </c>
      <c r="H37" s="30">
        <f t="shared" si="9"/>
        <v>0</v>
      </c>
      <c r="I37" s="31">
        <f t="shared" si="9"/>
        <v>0</v>
      </c>
      <c r="J37" s="13"/>
      <c r="K37" s="6"/>
    </row>
    <row r="38" spans="2:12" ht="15" customHeight="1" x14ac:dyDescent="0.25">
      <c r="B38" s="731"/>
      <c r="C38" s="224" t="s">
        <v>237</v>
      </c>
      <c r="D38" s="294"/>
      <c r="E38" s="28"/>
      <c r="F38" s="295"/>
      <c r="G38" s="29"/>
      <c r="H38" s="58"/>
      <c r="I38" s="59"/>
      <c r="J38" s="6"/>
      <c r="K38" s="7"/>
    </row>
    <row r="39" spans="2:12" ht="15" customHeight="1" thickBot="1" x14ac:dyDescent="0.3">
      <c r="B39" s="732"/>
      <c r="C39" s="563" t="s">
        <v>238</v>
      </c>
      <c r="D39" s="296"/>
      <c r="E39" s="297"/>
      <c r="F39" s="298"/>
      <c r="G39" s="305"/>
      <c r="H39" s="306"/>
      <c r="I39" s="307"/>
      <c r="J39" s="6"/>
      <c r="K39" s="7"/>
    </row>
    <row r="40" spans="2:12" ht="15" customHeight="1" thickBot="1" x14ac:dyDescent="0.3">
      <c r="B40" s="284"/>
      <c r="C40" s="670" t="s">
        <v>190</v>
      </c>
      <c r="D40" s="720"/>
      <c r="E40" s="720"/>
      <c r="F40" s="720"/>
      <c r="G40" s="720"/>
      <c r="H40" s="720"/>
      <c r="I40" s="721"/>
    </row>
    <row r="41" spans="2:12" s="27" customFormat="1" ht="15" customHeight="1" thickBot="1" x14ac:dyDescent="0.3">
      <c r="B41" s="689" t="s">
        <v>36</v>
      </c>
      <c r="C41" s="236" t="s">
        <v>239</v>
      </c>
      <c r="D41" s="53">
        <f t="shared" ref="D41:I41" si="10">D42+D43</f>
        <v>0</v>
      </c>
      <c r="E41" s="54">
        <f t="shared" si="10"/>
        <v>0</v>
      </c>
      <c r="F41" s="55">
        <f t="shared" si="10"/>
        <v>2</v>
      </c>
      <c r="G41" s="56">
        <f t="shared" si="10"/>
        <v>8</v>
      </c>
      <c r="H41" s="54">
        <f t="shared" si="10"/>
        <v>0</v>
      </c>
      <c r="I41" s="57">
        <f t="shared" si="10"/>
        <v>0</v>
      </c>
    </row>
    <row r="42" spans="2:12" x14ac:dyDescent="0.25">
      <c r="B42" s="690"/>
      <c r="C42" s="234" t="s">
        <v>240</v>
      </c>
      <c r="D42" s="46"/>
      <c r="E42" s="47"/>
      <c r="F42" s="48">
        <v>2</v>
      </c>
      <c r="G42" s="49">
        <v>8</v>
      </c>
      <c r="H42" s="50"/>
      <c r="I42" s="51"/>
    </row>
    <row r="43" spans="2:12" ht="15.75" thickBot="1" x14ac:dyDescent="0.3">
      <c r="B43" s="691"/>
      <c r="C43" s="235" t="s">
        <v>241</v>
      </c>
      <c r="D43" s="52"/>
      <c r="E43" s="38"/>
      <c r="F43" s="39"/>
      <c r="G43" s="37"/>
      <c r="H43" s="44"/>
      <c r="I43" s="45"/>
    </row>
    <row r="44" spans="2:12" ht="15.75" thickBot="1" x14ac:dyDescent="0.3">
      <c r="B44" s="285"/>
      <c r="C44" s="564" t="s">
        <v>196</v>
      </c>
      <c r="D44" s="733"/>
      <c r="E44" s="734"/>
      <c r="F44" s="734"/>
      <c r="G44" s="734"/>
      <c r="H44" s="734"/>
      <c r="I44" s="735"/>
      <c r="J44" s="27"/>
      <c r="K44" s="27"/>
      <c r="L44" s="27"/>
    </row>
    <row r="45" spans="2:12" s="27" customFormat="1" ht="15.75" thickBot="1" x14ac:dyDescent="0.3">
      <c r="B45" s="730" t="s">
        <v>242</v>
      </c>
      <c r="C45" s="286" t="s">
        <v>243</v>
      </c>
      <c r="D45" s="287">
        <f t="shared" ref="D45:I45" si="11">D46+D47</f>
        <v>0</v>
      </c>
      <c r="E45" s="265">
        <f t="shared" si="11"/>
        <v>0</v>
      </c>
      <c r="F45" s="288">
        <f t="shared" si="11"/>
        <v>0</v>
      </c>
      <c r="G45" s="264">
        <f t="shared" si="11"/>
        <v>0</v>
      </c>
      <c r="H45" s="265">
        <f t="shared" si="11"/>
        <v>0</v>
      </c>
      <c r="I45" s="266">
        <f t="shared" si="11"/>
        <v>0</v>
      </c>
    </row>
    <row r="46" spans="2:12" x14ac:dyDescent="0.25">
      <c r="B46" s="731"/>
      <c r="C46" s="217" t="s">
        <v>244</v>
      </c>
      <c r="D46" s="46"/>
      <c r="E46" s="47"/>
      <c r="F46" s="48"/>
      <c r="G46" s="49"/>
      <c r="H46" s="50"/>
      <c r="I46" s="51"/>
      <c r="J46" s="64"/>
      <c r="K46" s="64"/>
      <c r="L46" s="64"/>
    </row>
    <row r="47" spans="2:12" ht="15.75" thickBot="1" x14ac:dyDescent="0.3">
      <c r="B47" s="732"/>
      <c r="C47" s="289" t="s">
        <v>245</v>
      </c>
      <c r="D47" s="290"/>
      <c r="E47" s="227"/>
      <c r="F47" s="228"/>
      <c r="G47" s="226"/>
      <c r="H47" s="230"/>
      <c r="I47" s="231"/>
      <c r="J47" s="23"/>
      <c r="K47" s="23"/>
      <c r="L47" s="23"/>
    </row>
  </sheetData>
  <mergeCells count="18">
    <mergeCell ref="B24:B29"/>
    <mergeCell ref="B7:B19"/>
    <mergeCell ref="C23:I23"/>
    <mergeCell ref="C6:I6"/>
    <mergeCell ref="B20:B21"/>
    <mergeCell ref="B2:I2"/>
    <mergeCell ref="G4:I4"/>
    <mergeCell ref="D4:F4"/>
    <mergeCell ref="B3:I3"/>
    <mergeCell ref="B4:B5"/>
    <mergeCell ref="C4:C5"/>
    <mergeCell ref="B45:B47"/>
    <mergeCell ref="D44:I44"/>
    <mergeCell ref="B30:B31"/>
    <mergeCell ref="C40:I40"/>
    <mergeCell ref="C32:I32"/>
    <mergeCell ref="B33:B39"/>
    <mergeCell ref="B41:B43"/>
  </mergeCells>
  <conditionalFormatting sqref="D8:I13 D20:I22 D25:I25 D28:I28 D42:I42 D46:I46 D30:I31">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scale="78"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41"/>
  <sheetViews>
    <sheetView tabSelected="1" workbookViewId="0">
      <selection activeCell="S7" sqref="S7"/>
    </sheetView>
  </sheetViews>
  <sheetFormatPr defaultColWidth="8.7109375" defaultRowHeight="15" x14ac:dyDescent="0.25"/>
  <cols>
    <col min="1" max="1" width="2.28515625" customWidth="1"/>
    <col min="2" max="2" width="11.28515625" customWidth="1"/>
    <col min="3" max="3" width="19.140625" customWidth="1"/>
    <col min="4" max="4" width="8.7109375" style="27" customWidth="1"/>
    <col min="5" max="7" width="8.7109375" customWidth="1"/>
    <col min="8" max="11" width="8.7109375" style="27" customWidth="1"/>
    <col min="12" max="14" width="8.7109375" customWidth="1"/>
    <col min="15" max="21" width="8.7109375" style="27" customWidth="1"/>
    <col min="22" max="22" width="2.28515625" style="27" customWidth="1"/>
    <col min="23" max="23" width="8.28515625" customWidth="1"/>
    <col min="24" max="24" width="6.7109375" customWidth="1"/>
  </cols>
  <sheetData>
    <row r="1" spans="2:37" ht="15.75" thickBot="1" x14ac:dyDescent="0.3">
      <c r="B1" t="s">
        <v>246</v>
      </c>
      <c r="C1" s="4"/>
      <c r="D1" s="4"/>
    </row>
    <row r="2" spans="2:37" ht="14.85" customHeight="1" thickBot="1" x14ac:dyDescent="0.3">
      <c r="B2" s="751" t="s">
        <v>247</v>
      </c>
      <c r="C2" s="752"/>
      <c r="D2" s="752"/>
      <c r="E2" s="752"/>
      <c r="F2" s="752"/>
      <c r="G2" s="752"/>
      <c r="H2" s="752"/>
      <c r="I2" s="752"/>
      <c r="J2" s="752"/>
      <c r="K2" s="752"/>
      <c r="L2" s="752"/>
      <c r="M2" s="752"/>
      <c r="N2" s="752"/>
      <c r="O2" s="752"/>
      <c r="P2" s="752"/>
      <c r="Q2" s="752"/>
      <c r="R2" s="752"/>
      <c r="S2" s="752"/>
      <c r="T2" s="752"/>
      <c r="U2" s="753"/>
      <c r="V2" s="169"/>
      <c r="Y2" s="1"/>
      <c r="Z2" s="1"/>
      <c r="AA2" s="1"/>
    </row>
    <row r="3" spans="2:37" ht="14.85" customHeight="1" thickBot="1" x14ac:dyDescent="0.3">
      <c r="B3" s="768"/>
      <c r="C3" s="769"/>
      <c r="D3" s="769"/>
      <c r="E3" s="769"/>
      <c r="F3" s="769"/>
      <c r="G3" s="769"/>
      <c r="H3" s="769"/>
      <c r="I3" s="769"/>
      <c r="J3" s="769"/>
      <c r="K3" s="769"/>
      <c r="L3" s="769"/>
      <c r="M3" s="769"/>
      <c r="N3" s="769"/>
      <c r="O3" s="151"/>
      <c r="P3" s="504"/>
      <c r="Q3" s="504"/>
      <c r="R3" s="504"/>
      <c r="S3" s="504"/>
      <c r="T3" s="504"/>
      <c r="U3" s="504"/>
      <c r="V3" s="151"/>
      <c r="Y3" s="27"/>
      <c r="Z3" s="1"/>
      <c r="AA3" s="1"/>
    </row>
    <row r="4" spans="2:37" ht="35.25" customHeight="1" thickBot="1" x14ac:dyDescent="0.3">
      <c r="B4" s="622"/>
      <c r="C4" s="770"/>
      <c r="D4" s="739" t="s">
        <v>248</v>
      </c>
      <c r="E4" s="740"/>
      <c r="F4" s="740"/>
      <c r="G4" s="740"/>
      <c r="H4" s="740"/>
      <c r="I4" s="740"/>
      <c r="J4" s="740"/>
      <c r="K4" s="740"/>
      <c r="L4" s="740"/>
      <c r="M4" s="739" t="s">
        <v>249</v>
      </c>
      <c r="N4" s="740"/>
      <c r="O4" s="740"/>
      <c r="P4" s="740"/>
      <c r="Q4" s="740"/>
      <c r="R4" s="740"/>
      <c r="S4" s="740"/>
      <c r="T4" s="740"/>
      <c r="U4" s="741"/>
      <c r="V4" s="343"/>
    </row>
    <row r="5" spans="2:37" s="27" customFormat="1" ht="35.25" customHeight="1" thickBot="1" x14ac:dyDescent="0.3">
      <c r="B5" s="771"/>
      <c r="C5" s="772"/>
      <c r="D5" s="739">
        <v>2016</v>
      </c>
      <c r="E5" s="740"/>
      <c r="F5" s="741"/>
      <c r="G5" s="612">
        <v>2017</v>
      </c>
      <c r="H5" s="617"/>
      <c r="I5" s="724"/>
      <c r="J5" s="739">
        <v>2018</v>
      </c>
      <c r="K5" s="740"/>
      <c r="L5" s="741"/>
      <c r="M5" s="612">
        <v>2020</v>
      </c>
      <c r="N5" s="617"/>
      <c r="O5" s="724"/>
      <c r="P5" s="739">
        <v>2025</v>
      </c>
      <c r="Q5" s="740"/>
      <c r="R5" s="741"/>
      <c r="S5" s="612">
        <v>2030</v>
      </c>
      <c r="T5" s="617"/>
      <c r="U5" s="724"/>
      <c r="W5" s="23"/>
      <c r="X5" s="23"/>
      <c r="Y5" s="23"/>
      <c r="Z5" s="23"/>
      <c r="AA5" s="23"/>
      <c r="AB5" s="23"/>
      <c r="AC5" s="23"/>
      <c r="AD5" s="23"/>
      <c r="AE5" s="23"/>
      <c r="AF5" s="23"/>
      <c r="AG5" s="23"/>
      <c r="AH5" s="23"/>
      <c r="AI5" s="23"/>
      <c r="AJ5" s="23"/>
      <c r="AK5" s="23"/>
    </row>
    <row r="6" spans="2:37" ht="41.1" customHeight="1" thickBot="1" x14ac:dyDescent="0.3">
      <c r="B6" s="402" t="s">
        <v>250</v>
      </c>
      <c r="C6" s="402" t="s">
        <v>23</v>
      </c>
      <c r="D6" s="253" t="s">
        <v>251</v>
      </c>
      <c r="E6" s="199" t="s">
        <v>252</v>
      </c>
      <c r="F6" s="200" t="s">
        <v>253</v>
      </c>
      <c r="G6" s="253" t="s">
        <v>251</v>
      </c>
      <c r="H6" s="199" t="s">
        <v>252</v>
      </c>
      <c r="I6" s="200" t="s">
        <v>253</v>
      </c>
      <c r="J6" s="553" t="s">
        <v>251</v>
      </c>
      <c r="K6" s="199" t="s">
        <v>252</v>
      </c>
      <c r="L6" s="200" t="s">
        <v>253</v>
      </c>
      <c r="M6" s="253" t="s">
        <v>251</v>
      </c>
      <c r="N6" s="199" t="s">
        <v>252</v>
      </c>
      <c r="O6" s="200" t="s">
        <v>253</v>
      </c>
      <c r="P6" s="342" t="s">
        <v>251</v>
      </c>
      <c r="Q6" s="254" t="s">
        <v>252</v>
      </c>
      <c r="R6" s="255" t="s">
        <v>253</v>
      </c>
      <c r="S6" s="342" t="s">
        <v>251</v>
      </c>
      <c r="T6" s="254" t="s">
        <v>252</v>
      </c>
      <c r="U6" s="255" t="s">
        <v>253</v>
      </c>
      <c r="V6"/>
      <c r="W6" s="23"/>
      <c r="X6" s="23"/>
      <c r="Y6" s="23"/>
      <c r="Z6" s="23"/>
      <c r="AA6" s="23"/>
      <c r="AB6" s="23"/>
      <c r="AC6" s="23"/>
      <c r="AD6" s="23"/>
      <c r="AE6" s="23"/>
      <c r="AF6" s="23"/>
      <c r="AG6" s="23"/>
      <c r="AH6" s="23"/>
      <c r="AI6" s="23"/>
      <c r="AJ6" s="23"/>
      <c r="AK6" s="23"/>
    </row>
    <row r="7" spans="2:37" ht="16.5" customHeight="1" x14ac:dyDescent="0.25">
      <c r="B7" s="758" t="s">
        <v>36</v>
      </c>
      <c r="C7" s="547" t="s">
        <v>34</v>
      </c>
      <c r="D7" s="541">
        <v>32</v>
      </c>
      <c r="E7" s="540">
        <v>61</v>
      </c>
      <c r="F7" s="551">
        <f>E7/D7</f>
        <v>1.90625</v>
      </c>
      <c r="G7" s="541">
        <f>'5b. AFI targets'!E8</f>
        <v>32</v>
      </c>
      <c r="H7" s="540">
        <v>96</v>
      </c>
      <c r="I7" s="551">
        <f>H7/G7</f>
        <v>3</v>
      </c>
      <c r="J7" s="541">
        <f>'5b. AFI targets'!F8</f>
        <v>36</v>
      </c>
      <c r="K7" s="540">
        <v>101</v>
      </c>
      <c r="L7" s="554">
        <f>K7/J7</f>
        <v>2.8055555555555554</v>
      </c>
      <c r="M7" s="541">
        <v>40</v>
      </c>
      <c r="N7" s="540">
        <v>170</v>
      </c>
      <c r="O7" s="542">
        <f>N7/M7</f>
        <v>4.25</v>
      </c>
      <c r="P7" s="539">
        <f>'5b. AFI targets'!H8</f>
        <v>81</v>
      </c>
      <c r="Q7" s="540">
        <v>340</v>
      </c>
      <c r="R7" s="542">
        <f>Q7/P7</f>
        <v>4.1975308641975309</v>
      </c>
      <c r="S7" s="539">
        <f>'5b. AFI targets'!I8</f>
        <v>100</v>
      </c>
      <c r="T7" s="540">
        <v>1000</v>
      </c>
      <c r="U7" s="543">
        <f>T7/S7</f>
        <v>10</v>
      </c>
      <c r="V7"/>
      <c r="W7" s="23"/>
      <c r="X7" s="23"/>
      <c r="Y7" s="23"/>
      <c r="Z7" s="23"/>
      <c r="AA7" s="23"/>
      <c r="AB7" s="23"/>
      <c r="AC7" s="23"/>
      <c r="AD7" s="23"/>
      <c r="AE7" s="23"/>
      <c r="AF7" s="23"/>
      <c r="AG7" s="23"/>
      <c r="AH7" s="23"/>
      <c r="AI7" s="23"/>
      <c r="AJ7" s="23"/>
      <c r="AK7" s="23"/>
    </row>
    <row r="8" spans="2:37" x14ac:dyDescent="0.25">
      <c r="B8" s="759"/>
      <c r="C8" s="548" t="s">
        <v>254</v>
      </c>
      <c r="D8" s="546">
        <f>'5b. AFI targets'!D25</f>
        <v>0</v>
      </c>
      <c r="E8" s="545">
        <f>'5a. AFV estimates'!D29</f>
        <v>0</v>
      </c>
      <c r="F8" s="552" t="e">
        <f>E8/D8</f>
        <v>#DIV/0!</v>
      </c>
      <c r="G8" s="546">
        <f>'5b. AFI targets'!E25</f>
        <v>0</v>
      </c>
      <c r="H8" s="545">
        <f>'5a. AFV estimates'!E29</f>
        <v>0</v>
      </c>
      <c r="I8" s="552" t="e">
        <f>H8/G8</f>
        <v>#DIV/0!</v>
      </c>
      <c r="J8" s="546">
        <f>'5b. AFI targets'!F25</f>
        <v>0</v>
      </c>
      <c r="K8" s="545">
        <f>'5a. AFV estimates'!F29</f>
        <v>0</v>
      </c>
      <c r="L8" s="345" t="e">
        <f>K8/J8</f>
        <v>#DIV/0!</v>
      </c>
      <c r="M8" s="546">
        <f>'5b. AFI targets'!G25</f>
        <v>0</v>
      </c>
      <c r="N8" s="545">
        <f>'5a. AFV estimates'!G29</f>
        <v>0</v>
      </c>
      <c r="O8" s="346" t="e">
        <f>N8/M8</f>
        <v>#DIV/0!</v>
      </c>
      <c r="P8" s="544">
        <f>'5b. AFI targets'!H25</f>
        <v>7</v>
      </c>
      <c r="Q8" s="545">
        <f>'5a. AFV estimates'!H29</f>
        <v>0</v>
      </c>
      <c r="R8" s="346">
        <f>Q8/P8</f>
        <v>0</v>
      </c>
      <c r="S8" s="544">
        <f>'5b. AFI targets'!I25</f>
        <v>40</v>
      </c>
      <c r="T8" s="545">
        <f>'5a. AFV estimates'!I29</f>
        <v>0</v>
      </c>
      <c r="U8" s="346">
        <f>T8/S8</f>
        <v>0</v>
      </c>
      <c r="V8"/>
    </row>
    <row r="9" spans="2:37" ht="15.75" thickBot="1" x14ac:dyDescent="0.3">
      <c r="B9" s="760"/>
      <c r="C9" s="549" t="s">
        <v>75</v>
      </c>
      <c r="D9" s="349"/>
      <c r="E9" s="347"/>
      <c r="F9" s="348"/>
      <c r="G9" s="349"/>
      <c r="H9" s="347"/>
      <c r="I9" s="348"/>
      <c r="J9" s="349"/>
      <c r="K9" s="347"/>
      <c r="L9" s="348"/>
      <c r="M9" s="349"/>
      <c r="N9" s="347"/>
      <c r="O9" s="350"/>
      <c r="P9" s="458"/>
      <c r="Q9" s="347"/>
      <c r="R9" s="350"/>
      <c r="S9" s="458"/>
      <c r="T9" s="347"/>
      <c r="U9" s="350"/>
      <c r="V9"/>
    </row>
    <row r="10" spans="2:37" x14ac:dyDescent="0.25">
      <c r="B10" s="758" t="s">
        <v>71</v>
      </c>
      <c r="C10" s="538" t="s">
        <v>75</v>
      </c>
      <c r="D10" s="550"/>
      <c r="E10" s="363"/>
      <c r="F10" s="366"/>
      <c r="G10" s="365"/>
      <c r="H10" s="363"/>
      <c r="I10" s="366"/>
      <c r="J10" s="363"/>
      <c r="K10" s="363"/>
      <c r="L10" s="364"/>
      <c r="M10" s="365"/>
      <c r="N10" s="363"/>
      <c r="O10" s="366"/>
      <c r="P10" s="351"/>
      <c r="Q10" s="351"/>
      <c r="R10" s="352"/>
      <c r="S10" s="353"/>
      <c r="T10" s="351"/>
      <c r="U10" s="354"/>
      <c r="V10"/>
    </row>
    <row r="11" spans="2:37" ht="15" customHeight="1" x14ac:dyDescent="0.25">
      <c r="B11" s="759"/>
      <c r="C11" s="499" t="s">
        <v>75</v>
      </c>
      <c r="D11" s="460"/>
      <c r="E11" s="355"/>
      <c r="F11" s="358"/>
      <c r="G11" s="357"/>
      <c r="H11" s="355"/>
      <c r="I11" s="358"/>
      <c r="J11" s="355"/>
      <c r="K11" s="355"/>
      <c r="L11" s="356"/>
      <c r="M11" s="357"/>
      <c r="N11" s="355"/>
      <c r="O11" s="358"/>
      <c r="P11" s="355"/>
      <c r="Q11" s="355"/>
      <c r="R11" s="356"/>
      <c r="S11" s="357"/>
      <c r="T11" s="355"/>
      <c r="U11" s="358"/>
      <c r="V11"/>
    </row>
    <row r="12" spans="2:37" ht="15.75" thickBot="1" x14ac:dyDescent="0.3">
      <c r="B12" s="760"/>
      <c r="C12" s="500" t="s">
        <v>75</v>
      </c>
      <c r="D12" s="461"/>
      <c r="E12" s="359"/>
      <c r="F12" s="362"/>
      <c r="G12" s="361"/>
      <c r="H12" s="359"/>
      <c r="I12" s="362"/>
      <c r="J12" s="359"/>
      <c r="K12" s="359"/>
      <c r="L12" s="360"/>
      <c r="M12" s="361"/>
      <c r="N12" s="359"/>
      <c r="O12" s="362"/>
      <c r="P12" s="359"/>
      <c r="Q12" s="359"/>
      <c r="R12" s="360"/>
      <c r="S12" s="361"/>
      <c r="T12" s="359"/>
      <c r="U12" s="362"/>
      <c r="V12"/>
    </row>
    <row r="13" spans="2:37" x14ac:dyDescent="0.25">
      <c r="B13" s="758" t="s">
        <v>163</v>
      </c>
      <c r="C13" s="498" t="s">
        <v>75</v>
      </c>
      <c r="D13" s="459"/>
      <c r="E13" s="351"/>
      <c r="F13" s="354"/>
      <c r="G13" s="353"/>
      <c r="H13" s="351"/>
      <c r="I13" s="354"/>
      <c r="J13" s="351"/>
      <c r="K13" s="351"/>
      <c r="L13" s="352"/>
      <c r="M13" s="353"/>
      <c r="N13" s="351"/>
      <c r="O13" s="354"/>
      <c r="P13" s="351"/>
      <c r="Q13" s="351"/>
      <c r="R13" s="352"/>
      <c r="S13" s="353"/>
      <c r="T13" s="351"/>
      <c r="U13" s="354"/>
      <c r="V13"/>
    </row>
    <row r="14" spans="2:37" ht="14.1" customHeight="1" x14ac:dyDescent="0.25">
      <c r="B14" s="759"/>
      <c r="C14" s="499" t="s">
        <v>75</v>
      </c>
      <c r="D14" s="460"/>
      <c r="E14" s="355"/>
      <c r="F14" s="358"/>
      <c r="G14" s="357"/>
      <c r="H14" s="355"/>
      <c r="I14" s="358"/>
      <c r="J14" s="355"/>
      <c r="K14" s="355"/>
      <c r="L14" s="356"/>
      <c r="M14" s="357"/>
      <c r="N14" s="355"/>
      <c r="O14" s="358"/>
      <c r="P14" s="355"/>
      <c r="Q14" s="355"/>
      <c r="R14" s="356"/>
      <c r="S14" s="357"/>
      <c r="T14" s="355"/>
      <c r="U14" s="358"/>
      <c r="V14"/>
    </row>
    <row r="15" spans="2:37" ht="15.75" thickBot="1" x14ac:dyDescent="0.3">
      <c r="B15" s="760"/>
      <c r="C15" s="500" t="s">
        <v>75</v>
      </c>
      <c r="D15" s="461"/>
      <c r="E15" s="359"/>
      <c r="F15" s="362"/>
      <c r="G15" s="361"/>
      <c r="H15" s="359"/>
      <c r="I15" s="362"/>
      <c r="J15" s="359"/>
      <c r="K15" s="359"/>
      <c r="L15" s="360"/>
      <c r="M15" s="361"/>
      <c r="N15" s="359"/>
      <c r="O15" s="362"/>
      <c r="P15" s="359"/>
      <c r="Q15" s="359"/>
      <c r="R15" s="360"/>
      <c r="S15" s="361"/>
      <c r="T15" s="359"/>
      <c r="U15" s="362"/>
      <c r="V15"/>
    </row>
    <row r="16" spans="2:37" s="27" customFormat="1" x14ac:dyDescent="0.25">
      <c r="B16" s="758" t="s">
        <v>165</v>
      </c>
      <c r="C16" s="498" t="s">
        <v>75</v>
      </c>
      <c r="D16" s="459"/>
      <c r="E16" s="351"/>
      <c r="F16" s="354"/>
      <c r="G16" s="365"/>
      <c r="H16" s="363"/>
      <c r="I16" s="366"/>
      <c r="J16" s="363"/>
      <c r="K16" s="363"/>
      <c r="L16" s="364"/>
      <c r="M16" s="365"/>
      <c r="N16" s="363"/>
      <c r="O16" s="366"/>
      <c r="P16" s="363"/>
      <c r="Q16" s="363"/>
      <c r="R16" s="364"/>
      <c r="S16" s="365"/>
      <c r="T16" s="363"/>
      <c r="U16" s="366"/>
    </row>
    <row r="17" spans="2:22" s="27" customFormat="1" x14ac:dyDescent="0.25">
      <c r="B17" s="759"/>
      <c r="C17" s="499" t="s">
        <v>75</v>
      </c>
      <c r="D17" s="460"/>
      <c r="E17" s="355"/>
      <c r="F17" s="358"/>
      <c r="G17" s="357"/>
      <c r="H17" s="355"/>
      <c r="I17" s="358"/>
      <c r="J17" s="355"/>
      <c r="K17" s="355"/>
      <c r="L17" s="356"/>
      <c r="M17" s="357"/>
      <c r="N17" s="355"/>
      <c r="O17" s="358"/>
      <c r="P17" s="355"/>
      <c r="Q17" s="355"/>
      <c r="R17" s="356"/>
      <c r="S17" s="357"/>
      <c r="T17" s="355"/>
      <c r="U17" s="358"/>
    </row>
    <row r="18" spans="2:22" ht="15.75" thickBot="1" x14ac:dyDescent="0.3">
      <c r="B18" s="760"/>
      <c r="C18" s="500" t="s">
        <v>75</v>
      </c>
      <c r="D18" s="461"/>
      <c r="E18" s="359"/>
      <c r="F18" s="362"/>
      <c r="G18" s="361"/>
      <c r="H18" s="359"/>
      <c r="I18" s="362"/>
      <c r="J18" s="359"/>
      <c r="K18" s="359"/>
      <c r="L18" s="360"/>
      <c r="M18" s="361"/>
      <c r="N18" s="359"/>
      <c r="O18" s="362"/>
      <c r="P18" s="359"/>
      <c r="Q18" s="359"/>
      <c r="R18" s="360"/>
      <c r="S18" s="361"/>
      <c r="T18" s="359"/>
      <c r="U18" s="362"/>
      <c r="V18"/>
    </row>
    <row r="19" spans="2:22" ht="15.75" thickBot="1" x14ac:dyDescent="0.3"/>
    <row r="20" spans="2:22" ht="16.5" customHeight="1" thickBot="1" x14ac:dyDescent="0.3">
      <c r="B20" s="751" t="s">
        <v>255</v>
      </c>
      <c r="C20" s="752"/>
      <c r="D20" s="752"/>
      <c r="E20" s="752"/>
      <c r="F20" s="752"/>
      <c r="G20" s="752"/>
      <c r="H20" s="752"/>
      <c r="I20" s="753"/>
      <c r="J20" s="169"/>
      <c r="K20" s="165"/>
      <c r="L20" s="169"/>
      <c r="M20" s="169"/>
      <c r="N20" s="169"/>
      <c r="O20" s="165"/>
      <c r="P20" s="169"/>
      <c r="Q20" s="165"/>
      <c r="R20" s="169"/>
      <c r="S20" s="169"/>
      <c r="T20" s="169"/>
      <c r="U20" s="165"/>
      <c r="V20" s="165"/>
    </row>
    <row r="21" spans="2:22" ht="15.75" thickBot="1" x14ac:dyDescent="0.3">
      <c r="B21" s="754"/>
      <c r="C21" s="754"/>
      <c r="D21" s="754"/>
      <c r="E21" s="754"/>
      <c r="F21" s="754"/>
      <c r="G21" s="754"/>
      <c r="H21" s="754"/>
      <c r="I21" s="754"/>
      <c r="J21" s="344"/>
      <c r="K21" s="344"/>
      <c r="L21" s="344"/>
      <c r="M21" s="344"/>
      <c r="N21" s="344"/>
      <c r="O21" s="150"/>
      <c r="P21" s="344"/>
      <c r="Q21" s="344"/>
      <c r="R21" s="344"/>
      <c r="S21" s="344"/>
      <c r="T21" s="344"/>
      <c r="U21" s="192"/>
      <c r="V21" s="150"/>
    </row>
    <row r="22" spans="2:22" ht="45" customHeight="1" thickBot="1" x14ac:dyDescent="0.3">
      <c r="B22" s="739"/>
      <c r="C22" s="741"/>
      <c r="D22" s="739" t="s">
        <v>256</v>
      </c>
      <c r="E22" s="740"/>
      <c r="F22" s="740"/>
      <c r="G22" s="739" t="s">
        <v>257</v>
      </c>
      <c r="H22" s="766"/>
      <c r="I22" s="767"/>
      <c r="J22" s="166"/>
      <c r="K22"/>
      <c r="N22" s="166"/>
      <c r="O22" s="166"/>
      <c r="P22" s="166"/>
      <c r="T22" s="166"/>
      <c r="U22" s="166"/>
      <c r="V22" s="166"/>
    </row>
    <row r="23" spans="2:22" ht="46.35" customHeight="1" thickBot="1" x14ac:dyDescent="0.3">
      <c r="B23" s="761" t="s">
        <v>250</v>
      </c>
      <c r="C23" s="761" t="s">
        <v>258</v>
      </c>
      <c r="D23" s="740" t="s">
        <v>259</v>
      </c>
      <c r="E23" s="740"/>
      <c r="F23" s="740"/>
      <c r="G23" s="763" t="s">
        <v>260</v>
      </c>
      <c r="H23" s="764"/>
      <c r="I23" s="765"/>
      <c r="J23" s="192"/>
      <c r="K23"/>
      <c r="N23" s="167"/>
      <c r="O23" s="167"/>
      <c r="P23" s="192"/>
      <c r="T23" s="167"/>
      <c r="U23" s="167"/>
      <c r="V23" s="167"/>
    </row>
    <row r="24" spans="2:22" ht="16.350000000000001" customHeight="1" thickBot="1" x14ac:dyDescent="0.3">
      <c r="B24" s="762"/>
      <c r="C24" s="762"/>
      <c r="D24" s="342">
        <v>2016</v>
      </c>
      <c r="E24" s="254">
        <v>2017</v>
      </c>
      <c r="F24" s="255">
        <v>2018</v>
      </c>
      <c r="G24" s="197">
        <v>2020</v>
      </c>
      <c r="H24" s="198">
        <v>2025</v>
      </c>
      <c r="I24" s="237">
        <v>2030</v>
      </c>
      <c r="J24" s="251"/>
      <c r="K24"/>
      <c r="N24" s="164"/>
      <c r="O24" s="164"/>
      <c r="P24" s="251"/>
      <c r="T24" s="164"/>
      <c r="U24" s="164"/>
      <c r="V24" s="164"/>
    </row>
    <row r="25" spans="2:22" x14ac:dyDescent="0.25">
      <c r="B25" s="755" t="s">
        <v>36</v>
      </c>
      <c r="C25" s="238" t="s">
        <v>261</v>
      </c>
      <c r="D25" s="570">
        <v>0.55200000000000005</v>
      </c>
      <c r="E25" s="573">
        <v>0.53200000000000003</v>
      </c>
      <c r="F25" s="576">
        <v>0.51300000000000001</v>
      </c>
      <c r="G25" s="579">
        <v>0.503</v>
      </c>
      <c r="H25" s="582">
        <v>0.55700000000000005</v>
      </c>
      <c r="I25" s="584">
        <v>0.49</v>
      </c>
      <c r="J25" s="252"/>
      <c r="K25"/>
      <c r="N25" s="168"/>
      <c r="O25" s="168"/>
      <c r="P25" s="252"/>
      <c r="T25" s="168"/>
      <c r="U25" s="168"/>
      <c r="V25" s="168"/>
    </row>
    <row r="26" spans="2:22" x14ac:dyDescent="0.25">
      <c r="B26" s="756"/>
      <c r="C26" s="239" t="s">
        <v>262</v>
      </c>
      <c r="D26" s="571">
        <v>0.432</v>
      </c>
      <c r="E26" s="574">
        <v>0.45300000000000001</v>
      </c>
      <c r="F26" s="577">
        <v>0.47149999999999997</v>
      </c>
      <c r="G26" s="580">
        <v>0.44800000000000001</v>
      </c>
      <c r="H26" s="583">
        <v>0.4</v>
      </c>
      <c r="I26" s="578">
        <v>0.42399999999999999</v>
      </c>
      <c r="J26" s="252"/>
      <c r="K26"/>
      <c r="N26" s="168"/>
      <c r="O26" s="168"/>
      <c r="P26" s="252"/>
      <c r="T26" s="168"/>
      <c r="U26" s="168"/>
      <c r="V26" s="168"/>
    </row>
    <row r="27" spans="2:22" x14ac:dyDescent="0.25">
      <c r="B27" s="756"/>
      <c r="C27" s="239" t="s">
        <v>34</v>
      </c>
      <c r="D27" s="512"/>
      <c r="E27" s="510"/>
      <c r="F27" s="511"/>
      <c r="G27" s="512"/>
      <c r="H27" s="583">
        <v>1E-3</v>
      </c>
      <c r="I27" s="578">
        <v>3.2000000000000001E-2</v>
      </c>
      <c r="J27" s="252"/>
      <c r="K27"/>
      <c r="N27" s="168"/>
      <c r="O27" s="168"/>
      <c r="P27" s="252"/>
      <c r="T27" s="168"/>
      <c r="U27" s="168"/>
      <c r="V27" s="168"/>
    </row>
    <row r="28" spans="2:22" x14ac:dyDescent="0.25">
      <c r="B28" s="756"/>
      <c r="C28" s="239" t="s">
        <v>263</v>
      </c>
      <c r="D28" s="512"/>
      <c r="E28" s="510"/>
      <c r="F28" s="511"/>
      <c r="G28" s="512"/>
      <c r="H28" s="510"/>
      <c r="I28" s="511"/>
      <c r="J28" s="252"/>
      <c r="K28"/>
      <c r="N28" s="168"/>
      <c r="O28" s="168"/>
      <c r="P28" s="252"/>
      <c r="T28" s="168"/>
      <c r="U28" s="168"/>
      <c r="V28" s="168"/>
    </row>
    <row r="29" spans="2:22" x14ac:dyDescent="0.25">
      <c r="B29" s="756"/>
      <c r="C29" s="239" t="s">
        <v>264</v>
      </c>
      <c r="D29" s="512"/>
      <c r="E29" s="510"/>
      <c r="F29" s="511"/>
      <c r="G29" s="512"/>
      <c r="H29" s="510"/>
      <c r="I29" s="511"/>
      <c r="J29" s="252"/>
      <c r="K29"/>
      <c r="N29" s="168"/>
      <c r="O29" s="168"/>
      <c r="P29" s="252"/>
      <c r="T29" s="168"/>
      <c r="U29" s="168"/>
      <c r="V29" s="168"/>
    </row>
    <row r="30" spans="2:22" x14ac:dyDescent="0.25">
      <c r="B30" s="756"/>
      <c r="C30" s="239" t="s">
        <v>265</v>
      </c>
      <c r="D30" s="512"/>
      <c r="E30" s="510"/>
      <c r="F30" s="511"/>
      <c r="G30" s="512"/>
      <c r="H30" s="510"/>
      <c r="I30" s="511"/>
      <c r="J30" s="252"/>
      <c r="K30"/>
      <c r="N30" s="168"/>
      <c r="O30" s="168"/>
      <c r="P30" s="252"/>
      <c r="T30" s="168"/>
      <c r="U30" s="168"/>
      <c r="V30" s="168"/>
    </row>
    <row r="31" spans="2:22" x14ac:dyDescent="0.25">
      <c r="B31" s="756"/>
      <c r="C31" s="239" t="s">
        <v>190</v>
      </c>
      <c r="D31" s="512"/>
      <c r="E31" s="510"/>
      <c r="F31" s="578">
        <v>5.0000000000000001E-4</v>
      </c>
      <c r="G31" s="581">
        <v>1E-3</v>
      </c>
      <c r="H31" s="583">
        <v>1E-3</v>
      </c>
      <c r="I31" s="578">
        <v>2E-3</v>
      </c>
      <c r="J31" s="252"/>
      <c r="K31"/>
      <c r="N31" s="168"/>
      <c r="O31" s="168"/>
      <c r="P31" s="252"/>
      <c r="T31" s="168"/>
      <c r="U31" s="168"/>
      <c r="V31" s="168"/>
    </row>
    <row r="32" spans="2:22" x14ac:dyDescent="0.25">
      <c r="B32" s="756"/>
      <c r="C32" s="240" t="s">
        <v>266</v>
      </c>
      <c r="D32" s="572">
        <v>1.6E-2</v>
      </c>
      <c r="E32" s="575">
        <v>1.4999999999999999E-2</v>
      </c>
      <c r="F32" s="578">
        <v>1.4999999999999999E-2</v>
      </c>
      <c r="G32" s="581">
        <v>4.8000000000000001E-2</v>
      </c>
      <c r="H32" s="583">
        <v>4.1000000000000002E-2</v>
      </c>
      <c r="I32" s="578">
        <v>5.1999999999999998E-2</v>
      </c>
      <c r="J32" s="252"/>
      <c r="K32"/>
      <c r="N32" s="168"/>
      <c r="O32" s="168"/>
      <c r="P32" s="252"/>
      <c r="T32" s="168"/>
      <c r="U32" s="168"/>
      <c r="V32" s="168"/>
    </row>
    <row r="33" spans="2:22" ht="26.25" x14ac:dyDescent="0.25">
      <c r="B33" s="756"/>
      <c r="C33" s="340" t="s">
        <v>267</v>
      </c>
      <c r="D33" s="512"/>
      <c r="E33" s="510"/>
      <c r="F33" s="511"/>
      <c r="G33" s="512"/>
      <c r="H33" s="510"/>
      <c r="I33" s="511"/>
      <c r="J33" s="252"/>
      <c r="K33"/>
      <c r="N33" s="168"/>
      <c r="O33" s="168"/>
      <c r="P33" s="252"/>
      <c r="T33" s="168"/>
      <c r="U33" s="168"/>
      <c r="V33" s="168"/>
    </row>
    <row r="34" spans="2:22" ht="17.100000000000001" customHeight="1" thickBot="1" x14ac:dyDescent="0.3">
      <c r="B34" s="756"/>
      <c r="C34" s="241" t="s">
        <v>268</v>
      </c>
      <c r="D34" s="513"/>
      <c r="E34" s="514"/>
      <c r="F34" s="515"/>
      <c r="G34" s="513"/>
      <c r="H34" s="514"/>
      <c r="I34" s="515"/>
      <c r="J34" s="252"/>
      <c r="K34"/>
      <c r="N34" s="168"/>
      <c r="O34" s="168"/>
      <c r="P34" s="252"/>
      <c r="T34" s="168"/>
      <c r="U34" s="168"/>
      <c r="V34" s="168"/>
    </row>
    <row r="35" spans="2:22" s="27" customFormat="1" ht="17.100000000000001" customHeight="1" thickBot="1" x14ac:dyDescent="0.3">
      <c r="B35" s="757"/>
      <c r="C35" s="558" t="s">
        <v>269</v>
      </c>
      <c r="D35" s="559">
        <f>SUM(D25:D34)</f>
        <v>1</v>
      </c>
      <c r="E35" s="560">
        <f t="shared" ref="E35:I35" si="0">SUM(E25:E34)</f>
        <v>1</v>
      </c>
      <c r="F35" s="561">
        <f t="shared" si="0"/>
        <v>0.99999999999999989</v>
      </c>
      <c r="G35" s="559">
        <f>SUM(G25:G34)</f>
        <v>1</v>
      </c>
      <c r="H35" s="560">
        <f t="shared" si="0"/>
        <v>1</v>
      </c>
      <c r="I35" s="561">
        <f t="shared" si="0"/>
        <v>1</v>
      </c>
      <c r="J35" s="252"/>
      <c r="N35" s="168"/>
      <c r="O35" s="168"/>
      <c r="P35" s="252"/>
      <c r="T35" s="168"/>
      <c r="U35" s="168"/>
      <c r="V35" s="168"/>
    </row>
    <row r="36" spans="2:22" ht="19.7" customHeight="1" x14ac:dyDescent="0.25">
      <c r="B36" s="755" t="s">
        <v>270</v>
      </c>
      <c r="C36" s="238" t="s">
        <v>271</v>
      </c>
      <c r="D36" s="516"/>
      <c r="E36" s="508"/>
      <c r="F36" s="509"/>
      <c r="G36" s="516"/>
      <c r="H36" s="508"/>
      <c r="I36" s="509"/>
      <c r="J36" s="252"/>
      <c r="K36"/>
      <c r="N36" s="168"/>
      <c r="O36" s="168"/>
      <c r="P36" s="252"/>
      <c r="T36" s="168"/>
      <c r="U36" s="168"/>
      <c r="V36" s="168"/>
    </row>
    <row r="37" spans="2:22" ht="20.45" customHeight="1" x14ac:dyDescent="0.25">
      <c r="B37" s="756"/>
      <c r="C37" s="341" t="s">
        <v>272</v>
      </c>
      <c r="D37" s="512"/>
      <c r="E37" s="510"/>
      <c r="F37" s="511"/>
      <c r="G37" s="512"/>
      <c r="H37" s="510"/>
      <c r="I37" s="511"/>
      <c r="J37" s="252"/>
      <c r="K37"/>
      <c r="N37" s="168"/>
      <c r="O37" s="168"/>
      <c r="P37" s="252"/>
      <c r="T37" s="168"/>
      <c r="U37" s="168"/>
      <c r="V37" s="168"/>
    </row>
    <row r="38" spans="2:22" ht="15.75" thickBot="1" x14ac:dyDescent="0.3">
      <c r="B38" s="757"/>
      <c r="C38" s="241" t="s">
        <v>264</v>
      </c>
      <c r="D38" s="513"/>
      <c r="E38" s="514"/>
      <c r="F38" s="515"/>
      <c r="G38" s="513"/>
      <c r="H38" s="514"/>
      <c r="I38" s="515"/>
      <c r="J38" s="252"/>
      <c r="K38"/>
      <c r="N38" s="168"/>
      <c r="O38" s="168"/>
      <c r="P38" s="252"/>
      <c r="T38" s="168"/>
      <c r="U38" s="168"/>
      <c r="V38" s="168"/>
    </row>
    <row r="39" spans="2:22" ht="22.35" customHeight="1" x14ac:dyDescent="0.25">
      <c r="B39" s="755" t="s">
        <v>273</v>
      </c>
      <c r="C39" s="242" t="s">
        <v>271</v>
      </c>
      <c r="D39" s="517"/>
      <c r="E39" s="518"/>
      <c r="F39" s="519"/>
      <c r="G39" s="516"/>
      <c r="H39" s="508"/>
      <c r="I39" s="509"/>
      <c r="J39" s="252"/>
      <c r="K39"/>
      <c r="N39" s="168"/>
      <c r="O39" s="168"/>
      <c r="P39" s="252"/>
      <c r="T39" s="168"/>
      <c r="U39" s="168"/>
      <c r="V39" s="168"/>
    </row>
    <row r="40" spans="2:22" ht="19.7" customHeight="1" x14ac:dyDescent="0.25">
      <c r="B40" s="756"/>
      <c r="C40" s="341" t="s">
        <v>274</v>
      </c>
      <c r="D40" s="512"/>
      <c r="E40" s="510"/>
      <c r="F40" s="511"/>
      <c r="G40" s="512"/>
      <c r="H40" s="510"/>
      <c r="I40" s="511"/>
      <c r="J40" s="252"/>
      <c r="K40"/>
      <c r="N40" s="168"/>
      <c r="O40" s="168"/>
      <c r="P40" s="252"/>
      <c r="T40" s="168"/>
      <c r="U40" s="168"/>
      <c r="V40" s="168"/>
    </row>
    <row r="41" spans="2:22" ht="15.75" thickBot="1" x14ac:dyDescent="0.3">
      <c r="B41" s="757"/>
      <c r="C41" s="241" t="s">
        <v>264</v>
      </c>
      <c r="D41" s="513"/>
      <c r="E41" s="514"/>
      <c r="F41" s="515"/>
      <c r="G41" s="513"/>
      <c r="H41" s="514"/>
      <c r="I41" s="515"/>
      <c r="J41" s="252"/>
      <c r="K41" s="168"/>
      <c r="L41" s="168"/>
      <c r="M41" s="168"/>
      <c r="N41" s="168"/>
      <c r="O41" s="168"/>
      <c r="P41" s="252"/>
      <c r="Q41" s="168"/>
      <c r="R41" s="168"/>
      <c r="S41" s="168"/>
      <c r="T41" s="168"/>
      <c r="U41" s="168"/>
      <c r="V41" s="168"/>
    </row>
  </sheetData>
  <mergeCells count="27">
    <mergeCell ref="B2:U2"/>
    <mergeCell ref="B25:B35"/>
    <mergeCell ref="P5:R5"/>
    <mergeCell ref="S5:U5"/>
    <mergeCell ref="D4:L4"/>
    <mergeCell ref="M4:U4"/>
    <mergeCell ref="C23:C24"/>
    <mergeCell ref="G23:I23"/>
    <mergeCell ref="G22:I22"/>
    <mergeCell ref="D22:F22"/>
    <mergeCell ref="B3:N3"/>
    <mergeCell ref="G5:I5"/>
    <mergeCell ref="M5:O5"/>
    <mergeCell ref="B4:C5"/>
    <mergeCell ref="D23:F23"/>
    <mergeCell ref="D5:F5"/>
    <mergeCell ref="J5:L5"/>
    <mergeCell ref="B20:I20"/>
    <mergeCell ref="B21:I21"/>
    <mergeCell ref="B36:B38"/>
    <mergeCell ref="B39:B41"/>
    <mergeCell ref="B7:B9"/>
    <mergeCell ref="B16:B18"/>
    <mergeCell ref="B23:B24"/>
    <mergeCell ref="B22:C22"/>
    <mergeCell ref="B10:B12"/>
    <mergeCell ref="B13:B15"/>
  </mergeCells>
  <pageMargins left="0.25" right="0.25" top="0.75" bottom="0.75" header="0.3" footer="0.3"/>
  <pageSetup paperSize="9" scale="63" orientation="landscape" r:id="rId1"/>
  <ignoredErrors>
    <ignoredError sqref="D35:H35 I35" formulaRange="1"/>
    <ignoredError sqref="F7:F8 I7:I8 L7:L8 O7:O8 R7:R8 U7:U8"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election activeCell="G24" sqref="G24"/>
    </sheetView>
  </sheetViews>
  <sheetFormatPr defaultColWidth="8.7109375" defaultRowHeight="15" x14ac:dyDescent="0.25"/>
  <cols>
    <col min="1" max="1" width="3.28515625" customWidth="1"/>
    <col min="2" max="2" width="12.7109375" customWidth="1"/>
    <col min="3" max="3" width="12.140625" customWidth="1"/>
    <col min="4" max="4" width="22.5703125" style="27" customWidth="1"/>
    <col min="5" max="5" width="42" customWidth="1"/>
    <col min="6" max="6" width="25.85546875" customWidth="1"/>
    <col min="7" max="7" width="8.7109375" style="27" customWidth="1"/>
    <col min="8" max="8" width="28.28515625" customWidth="1"/>
    <col min="9" max="9" width="22.42578125" customWidth="1"/>
    <col min="10" max="10" width="22.85546875" style="27" customWidth="1"/>
    <col min="11" max="11" width="8.7109375" style="27" customWidth="1"/>
    <col min="12" max="12" width="53.7109375" customWidth="1"/>
    <col min="13" max="13" width="26.42578125" customWidth="1"/>
  </cols>
  <sheetData>
    <row r="1" spans="2:12" ht="15" customHeight="1" x14ac:dyDescent="0.25">
      <c r="B1" s="191" t="s">
        <v>22</v>
      </c>
      <c r="C1" s="25" t="s">
        <v>25</v>
      </c>
      <c r="D1" s="25" t="s">
        <v>23</v>
      </c>
      <c r="E1" s="26" t="s">
        <v>275</v>
      </c>
      <c r="F1" s="25" t="s">
        <v>276</v>
      </c>
      <c r="G1" s="369" t="s">
        <v>75</v>
      </c>
      <c r="H1" s="25" t="s">
        <v>277</v>
      </c>
      <c r="I1" s="22" t="s">
        <v>278</v>
      </c>
      <c r="J1" s="455" t="s">
        <v>279</v>
      </c>
      <c r="K1" s="27" t="s">
        <v>97</v>
      </c>
      <c r="L1" t="s">
        <v>26</v>
      </c>
    </row>
    <row r="2" spans="2:12" x14ac:dyDescent="0.25">
      <c r="B2" s="380" t="s">
        <v>75</v>
      </c>
      <c r="C2" s="373" t="s">
        <v>75</v>
      </c>
      <c r="D2" s="373" t="s">
        <v>75</v>
      </c>
      <c r="E2" s="373" t="s">
        <v>75</v>
      </c>
      <c r="F2" s="373" t="s">
        <v>75</v>
      </c>
      <c r="G2" s="373" t="s">
        <v>75</v>
      </c>
      <c r="H2" s="373" t="s">
        <v>75</v>
      </c>
      <c r="I2" s="376"/>
      <c r="J2" s="377"/>
      <c r="K2" s="378"/>
      <c r="L2" s="492" t="s">
        <v>75</v>
      </c>
    </row>
    <row r="3" spans="2:12" x14ac:dyDescent="0.25">
      <c r="B3" s="381" t="s">
        <v>46</v>
      </c>
      <c r="C3" s="374" t="s">
        <v>36</v>
      </c>
      <c r="D3" s="374" t="s">
        <v>34</v>
      </c>
      <c r="E3" s="382" t="s">
        <v>52</v>
      </c>
      <c r="F3" s="374" t="s">
        <v>277</v>
      </c>
      <c r="G3" s="374"/>
      <c r="H3" s="374" t="s">
        <v>280</v>
      </c>
      <c r="I3" s="368"/>
      <c r="J3" s="379"/>
      <c r="K3" s="379"/>
      <c r="L3" s="379" t="s">
        <v>107</v>
      </c>
    </row>
    <row r="4" spans="2:12" x14ac:dyDescent="0.25">
      <c r="B4" s="383" t="s">
        <v>33</v>
      </c>
      <c r="C4" s="374" t="s">
        <v>71</v>
      </c>
      <c r="D4" s="374" t="s">
        <v>254</v>
      </c>
      <c r="E4" s="382" t="s">
        <v>35</v>
      </c>
      <c r="F4" s="374" t="s">
        <v>278</v>
      </c>
      <c r="G4" s="374"/>
      <c r="H4" s="374" t="s">
        <v>281</v>
      </c>
      <c r="I4" s="6"/>
      <c r="J4" s="374"/>
      <c r="K4" s="374"/>
      <c r="L4" s="379" t="s">
        <v>282</v>
      </c>
    </row>
    <row r="5" spans="2:12" x14ac:dyDescent="0.25">
      <c r="B5" s="381" t="s">
        <v>62</v>
      </c>
      <c r="C5" s="375" t="s">
        <v>165</v>
      </c>
      <c r="D5" s="374" t="s">
        <v>70</v>
      </c>
      <c r="E5" s="374" t="s">
        <v>65</v>
      </c>
      <c r="F5" s="374" t="s">
        <v>279</v>
      </c>
      <c r="G5" s="374"/>
      <c r="H5" s="374" t="s">
        <v>283</v>
      </c>
      <c r="I5" s="6"/>
      <c r="J5" s="374"/>
      <c r="K5" s="374"/>
      <c r="L5" s="379" t="s">
        <v>37</v>
      </c>
    </row>
    <row r="6" spans="2:12" x14ac:dyDescent="0.25">
      <c r="B6" s="384" t="s">
        <v>47</v>
      </c>
      <c r="C6" s="374" t="s">
        <v>163</v>
      </c>
      <c r="D6" s="374" t="s">
        <v>142</v>
      </c>
      <c r="E6" s="382" t="s">
        <v>48</v>
      </c>
      <c r="F6" s="159" t="s">
        <v>48</v>
      </c>
      <c r="G6" s="374"/>
      <c r="H6" s="374" t="s">
        <v>284</v>
      </c>
      <c r="I6" s="129"/>
      <c r="J6" s="129"/>
      <c r="K6" s="129"/>
    </row>
    <row r="7" spans="2:12" x14ac:dyDescent="0.25">
      <c r="B7" s="374"/>
      <c r="C7" s="473" t="s">
        <v>47</v>
      </c>
      <c r="D7" s="374" t="s">
        <v>190</v>
      </c>
      <c r="E7" s="456" t="s">
        <v>75</v>
      </c>
      <c r="F7" s="385"/>
      <c r="G7" s="159"/>
      <c r="H7" s="374" t="s">
        <v>285</v>
      </c>
      <c r="I7" s="27"/>
      <c r="J7" s="6"/>
      <c r="K7" s="6"/>
    </row>
    <row r="8" spans="2:12" x14ac:dyDescent="0.25">
      <c r="B8" s="374"/>
      <c r="C8" s="385"/>
      <c r="D8" s="374" t="s">
        <v>51</v>
      </c>
      <c r="E8" s="382" t="s">
        <v>286</v>
      </c>
      <c r="F8" s="385"/>
      <c r="G8" s="385"/>
      <c r="H8" s="374" t="s">
        <v>287</v>
      </c>
      <c r="I8" s="24"/>
      <c r="J8" s="6"/>
      <c r="K8" s="6"/>
    </row>
    <row r="9" spans="2:12" x14ac:dyDescent="0.25">
      <c r="B9" s="374"/>
      <c r="C9" s="379"/>
      <c r="D9" s="374" t="s">
        <v>288</v>
      </c>
      <c r="E9" s="382" t="s">
        <v>289</v>
      </c>
      <c r="F9" s="385"/>
      <c r="G9" s="385"/>
      <c r="H9" s="379"/>
      <c r="I9" s="129"/>
      <c r="J9" s="129"/>
      <c r="K9" s="129"/>
    </row>
    <row r="10" spans="2:12" ht="26.45" customHeight="1" x14ac:dyDescent="0.25">
      <c r="B10" s="374"/>
      <c r="C10" s="385"/>
      <c r="D10" s="374" t="s">
        <v>268</v>
      </c>
      <c r="E10" s="454" t="s">
        <v>290</v>
      </c>
      <c r="F10" s="385"/>
      <c r="G10" s="385"/>
      <c r="H10" s="379"/>
      <c r="I10" s="129"/>
      <c r="K10" s="129"/>
      <c r="L10" s="22"/>
    </row>
    <row r="11" spans="2:12" x14ac:dyDescent="0.25">
      <c r="B11" s="374"/>
      <c r="C11" s="385"/>
      <c r="D11" s="473" t="s">
        <v>47</v>
      </c>
      <c r="E11" s="382" t="s">
        <v>48</v>
      </c>
      <c r="F11" s="386"/>
      <c r="G11" s="385"/>
      <c r="H11" s="379"/>
      <c r="I11" s="149"/>
      <c r="J11" s="24"/>
      <c r="K11" s="6"/>
    </row>
    <row r="12" spans="2:12" x14ac:dyDescent="0.25">
      <c r="B12" s="374"/>
      <c r="C12" s="385"/>
      <c r="D12" s="385"/>
      <c r="E12" s="155"/>
      <c r="F12" s="374"/>
      <c r="G12" s="386"/>
      <c r="I12" s="129"/>
      <c r="J12" s="129"/>
      <c r="K12" s="6"/>
    </row>
    <row r="13" spans="2:12" x14ac:dyDescent="0.25">
      <c r="B13" s="374"/>
      <c r="C13" s="374"/>
      <c r="D13" s="374"/>
      <c r="E13" s="156"/>
      <c r="F13" s="374"/>
      <c r="G13" s="374"/>
      <c r="I13" s="129"/>
      <c r="J13" s="129"/>
      <c r="K13" s="129"/>
    </row>
    <row r="14" spans="2:12" x14ac:dyDescent="0.25">
      <c r="B14" s="374"/>
      <c r="C14" s="374"/>
      <c r="D14" s="374"/>
      <c r="E14" s="6"/>
      <c r="F14" s="374"/>
      <c r="G14" s="374"/>
      <c r="I14" s="129"/>
      <c r="J14" s="149"/>
    </row>
    <row r="15" spans="2:12" x14ac:dyDescent="0.25">
      <c r="B15" s="374"/>
      <c r="C15" s="374"/>
      <c r="D15" s="374"/>
      <c r="E15" s="6"/>
      <c r="F15" s="374"/>
      <c r="G15" s="374"/>
      <c r="I15" s="129"/>
      <c r="J15" s="129"/>
      <c r="K15" s="24"/>
    </row>
    <row r="16" spans="2:12" x14ac:dyDescent="0.25">
      <c r="B16" s="374"/>
      <c r="C16" s="374"/>
      <c r="D16" s="374"/>
      <c r="E16" s="6"/>
      <c r="F16" s="374"/>
      <c r="G16" s="374"/>
      <c r="I16" s="129"/>
      <c r="J16" s="129"/>
      <c r="K16" s="129"/>
    </row>
    <row r="17" spans="2:11" x14ac:dyDescent="0.25">
      <c r="B17" s="374"/>
      <c r="C17" s="374"/>
      <c r="D17" s="374"/>
      <c r="E17" s="6"/>
      <c r="F17" s="6"/>
      <c r="G17" s="374"/>
      <c r="I17" s="129"/>
      <c r="J17" s="129"/>
      <c r="K17" s="129"/>
    </row>
    <row r="18" spans="2:11" x14ac:dyDescent="0.25">
      <c r="B18" s="6"/>
      <c r="C18" s="6"/>
      <c r="D18" s="6"/>
      <c r="E18" s="6"/>
      <c r="F18" s="6"/>
      <c r="G18" s="6"/>
      <c r="I18" s="129"/>
      <c r="J18" s="129"/>
      <c r="K18" s="149"/>
    </row>
    <row r="19" spans="2:11" x14ac:dyDescent="0.25">
      <c r="B19" s="6"/>
      <c r="C19" s="6"/>
      <c r="D19" s="6"/>
      <c r="E19" s="6"/>
      <c r="F19" s="6"/>
      <c r="G19" s="6"/>
      <c r="H19" s="129"/>
      <c r="I19" s="129"/>
      <c r="J19" s="129"/>
      <c r="K19" s="129"/>
    </row>
    <row r="20" spans="2:11" x14ac:dyDescent="0.25">
      <c r="B20" s="6"/>
      <c r="C20" s="6"/>
      <c r="D20" s="6"/>
      <c r="E20" s="6"/>
      <c r="F20" s="6"/>
      <c r="G20" s="6"/>
      <c r="H20" s="129"/>
      <c r="I20" s="129"/>
      <c r="J20" s="129"/>
      <c r="K20" s="129"/>
    </row>
    <row r="21" spans="2:11" x14ac:dyDescent="0.25">
      <c r="B21" s="6"/>
      <c r="C21" s="6"/>
      <c r="D21" s="6"/>
      <c r="E21" s="6"/>
      <c r="F21" s="6"/>
      <c r="G21" s="6"/>
      <c r="H21" s="129"/>
      <c r="I21" s="129"/>
      <c r="J21" s="129"/>
      <c r="K21" s="129"/>
    </row>
    <row r="22" spans="2:11" x14ac:dyDescent="0.25">
      <c r="B22" s="6"/>
      <c r="C22" s="6"/>
      <c r="D22" s="6"/>
      <c r="E22" s="6"/>
      <c r="F22" s="6"/>
      <c r="G22" s="6"/>
      <c r="H22" s="129"/>
      <c r="I22" s="129"/>
      <c r="J22" s="129"/>
      <c r="K22" s="129"/>
    </row>
    <row r="23" spans="2:11" x14ac:dyDescent="0.25">
      <c r="B23" s="6"/>
      <c r="C23" s="6"/>
      <c r="D23" s="6"/>
      <c r="E23" s="6"/>
      <c r="F23" s="6"/>
      <c r="G23" s="6"/>
      <c r="H23" s="157"/>
      <c r="I23" s="129"/>
      <c r="J23" s="129"/>
      <c r="K23" s="129"/>
    </row>
    <row r="24" spans="2:11" x14ac:dyDescent="0.25">
      <c r="B24" s="6"/>
      <c r="C24" s="6"/>
      <c r="D24" s="6"/>
      <c r="E24" s="6"/>
      <c r="F24" s="6"/>
      <c r="G24" s="6"/>
      <c r="H24" s="157"/>
      <c r="I24" s="129"/>
      <c r="J24" s="129"/>
      <c r="K24" s="129"/>
    </row>
    <row r="25" spans="2:11" x14ac:dyDescent="0.25">
      <c r="B25" s="6"/>
      <c r="C25" s="6"/>
      <c r="D25" s="6"/>
      <c r="E25" s="6"/>
      <c r="F25" s="6"/>
      <c r="G25" s="6"/>
      <c r="H25" s="157"/>
      <c r="I25" s="129"/>
      <c r="J25" s="129"/>
      <c r="K25" s="129"/>
    </row>
    <row r="26" spans="2:11" x14ac:dyDescent="0.25">
      <c r="B26" s="6"/>
      <c r="C26" s="6"/>
      <c r="D26" s="6"/>
      <c r="E26" s="6"/>
      <c r="F26" s="6"/>
      <c r="G26" s="6"/>
      <c r="I26" s="129"/>
      <c r="J26" s="129"/>
      <c r="K26" s="129"/>
    </row>
    <row r="27" spans="2:11" s="27" customFormat="1" x14ac:dyDescent="0.25">
      <c r="B27" s="6"/>
      <c r="C27" s="6"/>
      <c r="D27" s="6"/>
      <c r="E27" s="6"/>
      <c r="F27" s="6"/>
      <c r="G27" s="6"/>
      <c r="H27" s="157"/>
      <c r="I27" s="129"/>
      <c r="J27" s="129"/>
      <c r="K27" s="129"/>
    </row>
    <row r="28" spans="2:11" x14ac:dyDescent="0.25">
      <c r="B28" s="6"/>
      <c r="C28" s="6"/>
      <c r="D28" s="6"/>
      <c r="E28" s="6"/>
      <c r="F28" s="6"/>
      <c r="G28" s="6"/>
      <c r="H28" s="157"/>
      <c r="I28" s="129"/>
      <c r="J28" s="129"/>
      <c r="K28" s="129"/>
    </row>
    <row r="29" spans="2:11" x14ac:dyDescent="0.25">
      <c r="B29" s="6"/>
      <c r="C29" s="6"/>
      <c r="D29" s="6"/>
      <c r="F29" s="6"/>
      <c r="G29" s="6"/>
      <c r="H29" s="157"/>
      <c r="I29" s="154"/>
      <c r="J29" s="129"/>
      <c r="K29" s="129"/>
    </row>
    <row r="30" spans="2:11" x14ac:dyDescent="0.25">
      <c r="B30" s="6"/>
      <c r="C30" s="6"/>
      <c r="D30" s="6"/>
      <c r="F30" s="158"/>
      <c r="G30" s="6"/>
      <c r="H30" s="157"/>
      <c r="I30" s="154"/>
      <c r="J30" s="129"/>
      <c r="K30" s="129"/>
    </row>
    <row r="31" spans="2:11" x14ac:dyDescent="0.25">
      <c r="B31" s="6"/>
      <c r="C31" s="6"/>
      <c r="D31" s="6"/>
      <c r="F31" s="6"/>
      <c r="G31" s="158"/>
      <c r="H31" s="154"/>
      <c r="I31" s="154"/>
      <c r="J31" s="129"/>
      <c r="K31" s="129"/>
    </row>
    <row r="32" spans="2:11" x14ac:dyDescent="0.25">
      <c r="B32" s="6"/>
      <c r="C32" s="6"/>
      <c r="D32" s="6"/>
      <c r="F32" s="14"/>
      <c r="G32" s="6"/>
      <c r="H32" s="154"/>
      <c r="I32" s="154"/>
      <c r="J32" s="154"/>
      <c r="K32" s="129"/>
    </row>
    <row r="33" spans="2:11" x14ac:dyDescent="0.25">
      <c r="B33" s="6"/>
      <c r="C33" s="6"/>
      <c r="D33" s="6"/>
      <c r="F33" s="6"/>
      <c r="G33" s="14"/>
      <c r="H33" s="154"/>
      <c r="I33" s="154"/>
      <c r="J33" s="154"/>
      <c r="K33" s="129"/>
    </row>
    <row r="34" spans="2:11" x14ac:dyDescent="0.25">
      <c r="B34" s="6"/>
      <c r="C34" s="6"/>
      <c r="D34" s="6"/>
      <c r="F34" s="6"/>
      <c r="G34" s="6"/>
      <c r="H34" s="154"/>
      <c r="J34" s="154"/>
      <c r="K34" s="129"/>
    </row>
    <row r="35" spans="2:11" x14ac:dyDescent="0.25">
      <c r="B35" s="6"/>
      <c r="C35" s="6"/>
      <c r="D35" s="6"/>
      <c r="F35" s="27"/>
      <c r="G35" s="6"/>
      <c r="H35" s="154"/>
      <c r="J35" s="154"/>
      <c r="K35" s="129"/>
    </row>
    <row r="36" spans="2:11" x14ac:dyDescent="0.25">
      <c r="B36" s="27"/>
      <c r="D36"/>
      <c r="F36" s="27"/>
      <c r="J36" s="154"/>
      <c r="K36" s="154"/>
    </row>
    <row r="37" spans="2:11" x14ac:dyDescent="0.25">
      <c r="B37" s="27"/>
      <c r="D37"/>
      <c r="J37"/>
      <c r="K37" s="154"/>
    </row>
    <row r="38" spans="2:11" x14ac:dyDescent="0.25">
      <c r="B38" s="27"/>
      <c r="D38"/>
      <c r="J38"/>
      <c r="K38" s="154"/>
    </row>
    <row r="39" spans="2:11" x14ac:dyDescent="0.25">
      <c r="B39" s="27"/>
      <c r="D39"/>
      <c r="J39"/>
      <c r="K39" s="154"/>
    </row>
    <row r="40" spans="2:11" x14ac:dyDescent="0.25">
      <c r="B40" s="27"/>
      <c r="D40"/>
      <c r="I40" s="155"/>
      <c r="J40"/>
      <c r="K40" s="154"/>
    </row>
    <row r="41" spans="2:11" ht="12" customHeight="1" x14ac:dyDescent="0.25">
      <c r="B41" s="27"/>
      <c r="D41"/>
      <c r="F41" s="146"/>
      <c r="J41"/>
      <c r="K41"/>
    </row>
    <row r="42" spans="2:11" ht="12" customHeight="1" x14ac:dyDescent="0.25">
      <c r="B42" s="27"/>
      <c r="D42"/>
      <c r="F42" s="147"/>
      <c r="G42" s="146"/>
      <c r="H42" s="155"/>
      <c r="J42"/>
      <c r="K42"/>
    </row>
    <row r="43" spans="2:11" x14ac:dyDescent="0.25">
      <c r="B43" s="27"/>
      <c r="D43"/>
      <c r="F43" s="147"/>
      <c r="G43" s="259"/>
      <c r="J43"/>
      <c r="K43"/>
    </row>
    <row r="44" spans="2:11" x14ac:dyDescent="0.25">
      <c r="B44" s="27"/>
      <c r="D44"/>
      <c r="F44" s="147"/>
      <c r="G44" s="259"/>
      <c r="J44"/>
      <c r="K44"/>
    </row>
    <row r="45" spans="2:11" x14ac:dyDescent="0.25">
      <c r="B45" s="27"/>
      <c r="D45"/>
      <c r="F45" s="147"/>
      <c r="G45" s="259"/>
      <c r="J45"/>
      <c r="K45"/>
    </row>
    <row r="46" spans="2:11" ht="16.5" customHeight="1" x14ac:dyDescent="0.25">
      <c r="B46" s="27"/>
      <c r="D46"/>
      <c r="F46" s="130"/>
      <c r="G46" s="259"/>
      <c r="J46"/>
      <c r="K46"/>
    </row>
    <row r="47" spans="2:11" ht="19.5" customHeight="1" x14ac:dyDescent="0.25">
      <c r="B47" s="27"/>
      <c r="D47"/>
      <c r="F47" s="130"/>
      <c r="G47" s="257"/>
      <c r="J47"/>
      <c r="K47"/>
    </row>
    <row r="48" spans="2:11" ht="13.35" customHeight="1" x14ac:dyDescent="0.25">
      <c r="B48" s="27"/>
      <c r="D48"/>
      <c r="F48" s="148"/>
      <c r="G48" s="257"/>
      <c r="J48"/>
      <c r="K48"/>
    </row>
    <row r="49" spans="2:11" ht="18" customHeight="1" x14ac:dyDescent="0.25">
      <c r="B49" s="27"/>
      <c r="D49"/>
      <c r="F49" s="147"/>
      <c r="G49" s="148"/>
      <c r="J49"/>
      <c r="K49"/>
    </row>
    <row r="50" spans="2:11" x14ac:dyDescent="0.25">
      <c r="B50" s="27"/>
      <c r="D50"/>
      <c r="F50" s="147"/>
      <c r="G50" s="259"/>
      <c r="J50"/>
      <c r="K50"/>
    </row>
    <row r="51" spans="2:11" ht="15.75" customHeight="1" x14ac:dyDescent="0.25">
      <c r="B51" s="27"/>
      <c r="D51"/>
      <c r="F51" s="147"/>
      <c r="G51" s="259"/>
      <c r="J51"/>
      <c r="K51"/>
    </row>
    <row r="52" spans="2:11" ht="15.75" customHeight="1" x14ac:dyDescent="0.25">
      <c r="B52" s="27"/>
      <c r="D52"/>
      <c r="F52" s="147"/>
      <c r="G52" s="259"/>
      <c r="J52"/>
      <c r="K52"/>
    </row>
    <row r="53" spans="2:11" x14ac:dyDescent="0.25">
      <c r="B53" s="27"/>
      <c r="D53"/>
      <c r="F53" s="147"/>
      <c r="G53" s="259"/>
      <c r="J53"/>
      <c r="K53"/>
    </row>
    <row r="54" spans="2:11" x14ac:dyDescent="0.25">
      <c r="B54" s="27"/>
      <c r="D54"/>
      <c r="F54" s="147"/>
      <c r="G54" s="259"/>
      <c r="J54"/>
      <c r="K54"/>
    </row>
    <row r="55" spans="2:11" ht="15.75" customHeight="1" x14ac:dyDescent="0.25">
      <c r="B55" s="27"/>
      <c r="D55"/>
      <c r="F55" s="147"/>
      <c r="G55" s="259"/>
      <c r="J55"/>
      <c r="K55"/>
    </row>
    <row r="56" spans="2:11" x14ac:dyDescent="0.25">
      <c r="B56" s="27"/>
      <c r="D56"/>
      <c r="F56" s="147"/>
      <c r="G56" s="259"/>
      <c r="I56" s="22"/>
      <c r="J56"/>
      <c r="K56"/>
    </row>
    <row r="57" spans="2:11" x14ac:dyDescent="0.25">
      <c r="B57" s="27"/>
      <c r="D57"/>
      <c r="F57" s="147"/>
      <c r="G57" s="259"/>
      <c r="I57" s="22"/>
      <c r="J57"/>
      <c r="K57"/>
    </row>
    <row r="58" spans="2:11" x14ac:dyDescent="0.25">
      <c r="B58" s="27"/>
      <c r="D58"/>
      <c r="G58" s="259"/>
      <c r="H58" s="22"/>
      <c r="J58"/>
      <c r="K58"/>
    </row>
    <row r="59" spans="2:11" x14ac:dyDescent="0.25">
      <c r="B59" s="27"/>
      <c r="D59"/>
      <c r="H59" s="22"/>
      <c r="J59" s="22"/>
      <c r="K59"/>
    </row>
    <row r="60" spans="2:11" ht="15" customHeight="1" x14ac:dyDescent="0.25">
      <c r="B60" s="27"/>
      <c r="D60"/>
      <c r="J60" s="22"/>
      <c r="K60"/>
    </row>
    <row r="61" spans="2:11" ht="20.25" customHeight="1" x14ac:dyDescent="0.25">
      <c r="B61" s="27"/>
      <c r="D61"/>
      <c r="K61"/>
    </row>
    <row r="62" spans="2:11" x14ac:dyDescent="0.25">
      <c r="B62" s="27"/>
      <c r="D62"/>
      <c r="K62"/>
    </row>
    <row r="63" spans="2:11" x14ac:dyDescent="0.25">
      <c r="B63" s="27"/>
      <c r="D63"/>
      <c r="K63" s="22"/>
    </row>
    <row r="64" spans="2:11" x14ac:dyDescent="0.25">
      <c r="B64" s="27"/>
      <c r="D64"/>
      <c r="K64" s="22"/>
    </row>
    <row r="65" spans="2:4" x14ac:dyDescent="0.25">
      <c r="B65" s="27"/>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READ ME</vt:lpstr>
      <vt:lpstr>1. Legal Measures</vt:lpstr>
      <vt:lpstr>2. Policy Measures</vt:lpstr>
      <vt:lpstr>3. Deployment and manufactu</vt:lpstr>
      <vt:lpstr>4. RTD&amp;D</vt:lpstr>
      <vt:lpstr>5a. AFV estimates</vt:lpstr>
      <vt:lpstr>5b. AFI targets</vt:lpstr>
      <vt:lpstr>6. AFI developments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TOMREN Lene (DGT)</cp:lastModifiedBy>
  <cp:lastPrinted>2020-03-30T10:53:33Z</cp:lastPrinted>
  <dcterms:created xsi:type="dcterms:W3CDTF">2018-09-29T21:26:45Z</dcterms:created>
  <dcterms:modified xsi:type="dcterms:W3CDTF">2020-04-22T07:38:02Z</dcterms:modified>
</cp:coreProperties>
</file>