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autoCompressPictures="0" defaultThemeVersion="153222"/>
  <mc:AlternateContent xmlns:mc="http://schemas.openxmlformats.org/markup-compatibility/2006">
    <mc:Choice Requires="x15">
      <x15ac:absPath xmlns:x15ac="http://schemas.microsoft.com/office/spreadsheetml/2010/11/ac" url="\\dossiers.dgt.cec.eu.int\dossiers\MOVE\MOVE-2019-02090\"/>
    </mc:Choice>
  </mc:AlternateContent>
  <bookViews>
    <workbookView xWindow="0" yWindow="0" windowWidth="19200" windowHeight="5895" tabRatio="905"/>
  </bookViews>
  <sheets>
    <sheet name="READ ME" sheetId="9" r:id="rId1"/>
    <sheet name="1. Legal Measures" sheetId="1" r:id="rId2"/>
    <sheet name="2. Policy Measures" sheetId="14" r:id="rId3"/>
    <sheet name="3. Deployment and manufacture" sheetId="13" r:id="rId4"/>
    <sheet name="4. RTD&amp;D" sheetId="4" r:id="rId5"/>
    <sheet name="5a. AFV estimates" sheetId="5" r:id="rId6"/>
    <sheet name="5b. AFI targets" sheetId="7" r:id="rId7"/>
    <sheet name="6. AFI developments" sheetId="6" r:id="rId8"/>
    <sheet name="Abbreviations" sheetId="12" r:id="rId9"/>
    <sheet name="References" sheetId="11" r:id="rId10"/>
    <sheet name="Menus" sheetId="8" r:id="rId11"/>
  </sheets>
  <externalReferences>
    <externalReference r:id="rId12"/>
  </externalReferences>
  <definedNames>
    <definedName name="_xlnm._FilterDatabase" localSheetId="10" hidden="1">Menus!$H$2:$H$8</definedName>
    <definedName name="cellM11" localSheetId="2">'2. Policy Measures'!$G1</definedName>
    <definedName name="cellM11ddm2" localSheetId="2">INDEX('2. Policy Measures'!M1indic,,MATCH('2. Policy Measures'!cellM11,'2. Policy Measures'!M1indname,0))</definedName>
    <definedName name="cellM11ddm2" localSheetId="3">INDEX('3. Deployment and manufacture'!M1indic,,MATCH('3. Deployment and manufacture'!cellM11,[1]!M1indname,0))</definedName>
    <definedName name="cellM11ddm2">INDEX(M1indic,,MATCH(cellM11,M1indname,0))</definedName>
    <definedName name="M1AI" localSheetId="2">Table6[Financial incentives]</definedName>
    <definedName name="M1AI" localSheetId="3">Table6[Financial incentives]</definedName>
    <definedName name="M1AI">Table6[Financial incentives]</definedName>
    <definedName name="M1indic" localSheetId="2">Menus!$G$2:$K$8</definedName>
    <definedName name="M1indic" localSheetId="3">Menus!$G$2:$K$8</definedName>
    <definedName name="M1indic">Menus!$G$2:$K$8</definedName>
    <definedName name="M1indname" localSheetId="2">Menus!$G$1:$K$1</definedName>
    <definedName name="M1indname" localSheetId="3">Menus!$G$1:$K$1</definedName>
    <definedName name="M1indname">Menus!$G$1:$K$1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 i="5" l="1"/>
  <c r="G40" i="6"/>
  <c r="E40" i="6"/>
  <c r="F40" i="6"/>
  <c r="H40" i="6"/>
  <c r="I40" i="6"/>
  <c r="S8" i="6"/>
  <c r="I29" i="5"/>
  <c r="T8" i="6" s="1"/>
  <c r="U8" i="6" s="1"/>
  <c r="I10" i="7"/>
  <c r="S7" i="6"/>
  <c r="U7" i="6" s="1"/>
  <c r="T7" i="6"/>
  <c r="P8" i="6"/>
  <c r="H29" i="5"/>
  <c r="Q8" i="6" s="1"/>
  <c r="R8" i="6" s="1"/>
  <c r="H10" i="7"/>
  <c r="P7" i="6"/>
  <c r="R7" i="6" s="1"/>
  <c r="H9" i="5"/>
  <c r="Q7" i="6"/>
  <c r="M8" i="6"/>
  <c r="O8" i="6" s="1"/>
  <c r="N8" i="6"/>
  <c r="G10" i="7"/>
  <c r="M7" i="6"/>
  <c r="O7" i="6" s="1"/>
  <c r="N7" i="6"/>
  <c r="J8" i="6"/>
  <c r="K8" i="6"/>
  <c r="L8" i="6" s="1"/>
  <c r="F8" i="7"/>
  <c r="J7" i="6"/>
  <c r="K7" i="6"/>
  <c r="L7" i="6" s="1"/>
  <c r="G8" i="6"/>
  <c r="H8" i="6"/>
  <c r="I8" i="6"/>
  <c r="E8" i="7"/>
  <c r="G7" i="6"/>
  <c r="H7" i="6"/>
  <c r="I7" i="6"/>
  <c r="E8" i="6"/>
  <c r="D8" i="6"/>
  <c r="F8" i="6"/>
  <c r="H27" i="5"/>
  <c r="D40" i="6"/>
  <c r="E7" i="6"/>
  <c r="H7" i="5"/>
  <c r="I7" i="5"/>
  <c r="D8" i="7"/>
  <c r="D7" i="6"/>
  <c r="F7" i="6"/>
  <c r="G72" i="5"/>
  <c r="H72" i="5"/>
  <c r="I72" i="5"/>
  <c r="E61" i="5"/>
  <c r="F61" i="5"/>
  <c r="G61" i="5"/>
  <c r="H61" i="5"/>
  <c r="I61" i="5"/>
  <c r="D61" i="5"/>
  <c r="G50" i="5"/>
  <c r="H50" i="5"/>
  <c r="I50" i="5"/>
  <c r="E39" i="5"/>
  <c r="D39" i="5"/>
  <c r="F39" i="5"/>
  <c r="G39" i="5"/>
  <c r="H39" i="5"/>
  <c r="I39" i="5"/>
  <c r="E16" i="7"/>
  <c r="E14" i="7"/>
  <c r="E7" i="7" s="1"/>
  <c r="F16" i="7"/>
  <c r="F14" i="7"/>
  <c r="F7" i="7"/>
  <c r="G16" i="7"/>
  <c r="G14" i="7"/>
  <c r="G7" i="7"/>
  <c r="H16" i="7"/>
  <c r="H14" i="7" s="1"/>
  <c r="H7" i="7" s="1"/>
  <c r="I16" i="7"/>
  <c r="I14" i="7"/>
  <c r="I7" i="7" s="1"/>
  <c r="D16" i="7"/>
  <c r="D14" i="7"/>
  <c r="D7" i="7"/>
  <c r="I37" i="7"/>
  <c r="H37" i="7"/>
  <c r="G37" i="7"/>
  <c r="G33" i="7" s="1"/>
  <c r="F37" i="7"/>
  <c r="E37" i="7"/>
  <c r="D37" i="7"/>
  <c r="I34" i="7"/>
  <c r="H34" i="7"/>
  <c r="H33" i="7" s="1"/>
  <c r="G34" i="7"/>
  <c r="F34" i="7"/>
  <c r="F33" i="7" s="1"/>
  <c r="E34" i="7"/>
  <c r="D34" i="7"/>
  <c r="D33" i="7" s="1"/>
  <c r="D41" i="7"/>
  <c r="E41" i="7"/>
  <c r="F41" i="7"/>
  <c r="G41" i="7"/>
  <c r="H41" i="7"/>
  <c r="I41" i="7"/>
  <c r="E45" i="7"/>
  <c r="D45" i="7"/>
  <c r="I45" i="7"/>
  <c r="H45" i="7"/>
  <c r="G45" i="7"/>
  <c r="F45" i="7"/>
  <c r="I33" i="7"/>
  <c r="E33" i="7"/>
  <c r="E27" i="7"/>
  <c r="F27" i="7"/>
  <c r="G27" i="7"/>
  <c r="H27" i="7"/>
  <c r="I27" i="7"/>
  <c r="E24" i="7"/>
  <c r="F24" i="7"/>
  <c r="G24" i="7"/>
  <c r="H24" i="7"/>
  <c r="I24" i="7"/>
  <c r="D27" i="7"/>
  <c r="D24" i="7"/>
  <c r="I27" i="5" l="1"/>
</calcChain>
</file>

<file path=xl/comments1.xml><?xml version="1.0" encoding="utf-8"?>
<comments xmlns="http://schemas.openxmlformats.org/spreadsheetml/2006/main">
  <authors>
    <author>ackerli</author>
  </authors>
  <commentList>
    <comment ref="E17" authorId="0" shapeId="0">
      <text>
        <r>
          <rPr>
            <sz val="11"/>
            <color theme="1"/>
            <rFont val="Calibri"/>
            <family val="2"/>
            <scheme val="minor"/>
          </rPr>
          <t>Rural Development Programme (if it's the EU programme)</t>
        </r>
      </text>
    </comment>
    <comment ref="E21" authorId="0" shapeId="0">
      <text>
        <r>
          <rPr>
            <sz val="11"/>
            <color theme="1"/>
            <rFont val="Calibri"/>
            <family val="2"/>
            <scheme val="minor"/>
          </rPr>
          <t>panostaa rather means invest in, contribute to, encourage, focus on etc.</t>
        </r>
      </text>
    </comment>
  </commentList>
</comments>
</file>

<file path=xl/sharedStrings.xml><?xml version="1.0" encoding="utf-8"?>
<sst xmlns="http://schemas.openxmlformats.org/spreadsheetml/2006/main" count="994" uniqueCount="501">
  <si>
    <t>Disclaimer</t>
  </si>
  <si>
    <t>This non-binding, but recommended, Excel® template is intended to help Member States to comply with Article 10 of Directive 2014/94/EU.</t>
  </si>
  <si>
    <t>Instructions</t>
  </si>
  <si>
    <t>1. To adequately fill in this template, please follow the guidance offered in the accompanying document 'Support Guidance concerning the reporting by the Member States in the context of Directive 2014/94/EU'.</t>
  </si>
  <si>
    <t>2. Once this template has been comprehensively filled in, paste each table in your report on the implementation of the national policy framework.</t>
  </si>
  <si>
    <t>Contents</t>
  </si>
  <si>
    <t>1. Legal measures</t>
  </si>
  <si>
    <t>2. Policy measures</t>
  </si>
  <si>
    <t>3. Deployment and manufacturing</t>
  </si>
  <si>
    <t>4. RTD&amp;D</t>
  </si>
  <si>
    <t>5a. AFV estimates</t>
  </si>
  <si>
    <t>5b. AFI targets</t>
  </si>
  <si>
    <t>6. AFI developments</t>
  </si>
  <si>
    <t>Abbreviations</t>
  </si>
  <si>
    <t>References</t>
  </si>
  <si>
    <t>Menus</t>
  </si>
  <si>
    <t>ANNEX I / 1</t>
  </si>
  <si>
    <t>Legal measures</t>
  </si>
  <si>
    <t>CATEGORY</t>
  </si>
  <si>
    <t>No.</t>
  </si>
  <si>
    <t>DENOMINATION</t>
  </si>
  <si>
    <t>DESCRIPTION</t>
  </si>
  <si>
    <t>AF FIELD</t>
  </si>
  <si>
    <t>ALTERNATIVE FUEL</t>
  </si>
  <si>
    <t>TYPE</t>
  </si>
  <si>
    <t>TRANSPORT MODE</t>
  </si>
  <si>
    <t>APPLICATION LEVEL</t>
  </si>
  <si>
    <t>Start Year</t>
  </si>
  <si>
    <t>Stop Year</t>
  </si>
  <si>
    <t>Observations</t>
  </si>
  <si>
    <t>Legislative &amp; Regulatory</t>
  </si>
  <si>
    <t>Distribution Obligation Act</t>
  </si>
  <si>
    <t>Fuel distributors are required to supply biofuels for consumption. The energy content of biofuels must represent at least 30% of the total energy content of the fuels supplied for consumption by the distributor in 2030.</t>
  </si>
  <si>
    <t>AF</t>
  </si>
  <si>
    <t>Biofuel</t>
  </si>
  <si>
    <t>Norms &amp; Requirements</t>
  </si>
  <si>
    <t>Road</t>
  </si>
  <si>
    <t>National</t>
  </si>
  <si>
    <t>2007 / 2019</t>
  </si>
  <si>
    <t>The sub-target/obligation for advanced biofuels is 10% in 2030.</t>
  </si>
  <si>
    <t xml:space="preserve">Transport Services Act </t>
  </si>
  <si>
    <t>One of the objectives of the Act is to reduce the need to own private cars and to shift the use of cars from privately-owned cars to car-sharing, hire or other business cars. An increase in the share of company cars in the car fleet would accelerate its renewal and the uptake of new technologies therein.</t>
  </si>
  <si>
    <t>AFV</t>
  </si>
  <si>
    <t>Combination</t>
  </si>
  <si>
    <t>?</t>
  </si>
  <si>
    <t xml:space="preserve">Electricity, CNG, LNG </t>
  </si>
  <si>
    <t>Act on Consideration for the Energy and Environmental Impact of Vehicles in Public Procurement</t>
  </si>
  <si>
    <t>The law will be amended in accordance with the revised Clean Vehicles Directive adopted in June 2019 in the EU. Finland’s target for 2025 is that clean vehicles should account for 38.5% of all new vehicle and service purchases for cars and vans, 41% for buses and 9% for trucks.</t>
  </si>
  <si>
    <t>Electricity, CNG, LNG, hydrogen, biofuels</t>
  </si>
  <si>
    <t xml:space="preserve">Act on the Distribution of Alternative Fuels in Transport </t>
  </si>
  <si>
    <t>The purpose of the Act is to ensure that publicly accessible recharging and refuelling points for alternative fuels comply with the common technical specifications and that adequate information on alternative fuels and their distribution is provided to users.</t>
  </si>
  <si>
    <t>Continuous</t>
  </si>
  <si>
    <t>AFI, AFV; All AF´s</t>
  </si>
  <si>
    <t>Select:</t>
  </si>
  <si>
    <t xml:space="preserve">Administrative </t>
  </si>
  <si>
    <t>ANNEX I of DIRECTIVE 2014/94/EU: 1. Legal measures</t>
  </si>
  <si>
    <t>Information on legal measures, which may consist of legislative, regulatory or administrative measures to support the build-up of alternative fuels infrastructure, such as building permits, parking lot permits, certification of the environmental performance of businesses and fuel stations concessions.</t>
  </si>
  <si>
    <t>For each row, please fill in the cells from left to right.</t>
  </si>
  <si>
    <t>Once a value or description is entered or selected, the colour of the cell will automatically change.</t>
  </si>
  <si>
    <t>In the cells containing the text "Select:", please choose an option from the drop down list.</t>
  </si>
  <si>
    <t>If the option "Combination" is selected from the drop down list for the columns AF FIELD, ALTERNATIVE FUEL or TRANSPORT MODE, please mention the elements of the combination in the column "Observations".</t>
  </si>
  <si>
    <t>More rows can be added in the table according to the needs (by inserting a new row and by copying into it a row corresponding to the same measure category).</t>
  </si>
  <si>
    <t>The options from the drop down lists may be found in the sheet "Menus". For examples and explanations of these options, please refer to the Guidance document.</t>
  </si>
  <si>
    <t>The used acronyms are explained in the sheet "Abbreviations".</t>
  </si>
  <si>
    <t>ANNEX I / 2</t>
  </si>
  <si>
    <t>Policy measures supporting the implementation of the national policy framework</t>
  </si>
  <si>
    <t>INDICATOR</t>
  </si>
  <si>
    <r>
      <rPr>
        <b/>
        <sz val="11"/>
        <color theme="1"/>
        <rFont val="Calibri"/>
        <family val="2"/>
        <scheme val="minor"/>
      </rPr>
      <t>CURRENT AND PAST ANNUAL BUDGET [k€]</t>
    </r>
  </si>
  <si>
    <t>FUTURE ESTIMATED BUDGET [k€]</t>
  </si>
  <si>
    <r>
      <rPr>
        <b/>
        <sz val="11"/>
        <color theme="1"/>
        <rFont val="Calibri"/>
        <family val="2"/>
        <scheme val="minor"/>
      </rPr>
      <t xml:space="preserve"> </t>
    </r>
    <r>
      <rPr>
        <b/>
        <sz val="11"/>
        <color theme="1"/>
        <rFont val="Calibri"/>
        <family val="2"/>
        <scheme val="minor"/>
      </rPr>
      <t>TOTAL ESTIMATED BUDGET [k€]</t>
    </r>
  </si>
  <si>
    <t>2021-2025</t>
  </si>
  <si>
    <t>2026-2030</t>
  </si>
  <si>
    <t>M1 - Measures to ensure national targets and objectives</t>
  </si>
  <si>
    <t>M1.1</t>
  </si>
  <si>
    <t>Fuel taxes</t>
  </si>
  <si>
    <t>The fuel tax is levied on all liquid fuels in the transport sector in accordance with the so-called “adjusted environmental model”. The taxable amount is the energy content and CO2 emissions of each fuel (compared to the energy content and emissions of fossil petrol).</t>
  </si>
  <si>
    <t>Financial incentives</t>
  </si>
  <si>
    <t>Taxes / penalties</t>
  </si>
  <si>
    <t>M1.2</t>
  </si>
  <si>
    <t>Car tax</t>
  </si>
  <si>
    <t>The car tax must be paid on vehicles that are put into service or registered in Finland for the first time. The car tax is staggered on the basis of the carbon dioxide emissions that correspond to the car's fuel consumption. The tax rate currently varies between 2.7% and 50%.</t>
  </si>
  <si>
    <t>M1.3</t>
  </si>
  <si>
    <t>Vehicle taxation</t>
  </si>
  <si>
    <t>The vehicle tax levied annually in Finland is also graduated on the basis of the CO2 emissions of the car in question. The amount of tax currently varies between EUR 106 and EUR 654 per year. In addition, cars not fuelled with petrol are subject to a variable propulsion tax of between 0.5 and 5.5 cents for every hundred kg (or part thereof)/day of total mass.</t>
  </si>
  <si>
    <t>M1.4</t>
  </si>
  <si>
    <t xml:space="preserve">Aid for purchasing 100% electric cars and conversion aid for converting an old car into an ethanol or gas powered vehicle </t>
  </si>
  <si>
    <t>See Table 3</t>
  </si>
  <si>
    <t>Subsidies</t>
  </si>
  <si>
    <t>M1.5</t>
  </si>
  <si>
    <t>Scrapping premium</t>
  </si>
  <si>
    <t>M1.6</t>
  </si>
  <si>
    <t>Energy support scheme for electric cars and charging devices</t>
  </si>
  <si>
    <t>Electricity</t>
  </si>
  <si>
    <t>M1.7</t>
  </si>
  <si>
    <t xml:space="preserve">Projects relating to the use of biogas in transport </t>
  </si>
  <si>
    <t>CNG (incl. Biomethane)</t>
  </si>
  <si>
    <t>M1.8</t>
  </si>
  <si>
    <t>Projects related to electric car charging infrastructure</t>
  </si>
  <si>
    <t>AFI</t>
  </si>
  <si>
    <t>M1.9</t>
  </si>
  <si>
    <t xml:space="preserve">Infrastructure support programme for electric transport and the use of biogas in transport </t>
  </si>
  <si>
    <t>M1.10</t>
  </si>
  <si>
    <t>Support for the construction of electric car charging infrastructure in apartment buildings</t>
  </si>
  <si>
    <t>M1.11</t>
  </si>
  <si>
    <t>Energy support programme</t>
  </si>
  <si>
    <t>M1.12</t>
  </si>
  <si>
    <t>Rural enterprise and energy subsidies</t>
  </si>
  <si>
    <t xml:space="preserve">Business grants under the rural agenda can, among other things, support small rural businesses producing and selling biogas. The aid rate for construction and equipment investments must not exceed 30% of the total eligible costs. </t>
  </si>
  <si>
    <t>M1.13</t>
  </si>
  <si>
    <t>TEN-T</t>
  </si>
  <si>
    <t>M1.14</t>
  </si>
  <si>
    <t xml:space="preserve">Rail electrification and other rail projects </t>
  </si>
  <si>
    <t>Other support schemes</t>
  </si>
  <si>
    <t>Rail</t>
  </si>
  <si>
    <t>M1.15</t>
  </si>
  <si>
    <t>Promoting the use of biofuels in air transport</t>
  </si>
  <si>
    <t>Finland will explore the introduction of an obligation to distribute sustainable biofuels in air transport between 2019 and 2022.</t>
  </si>
  <si>
    <t xml:space="preserve">Other </t>
  </si>
  <si>
    <t>Air</t>
  </si>
  <si>
    <t>M1.16</t>
  </si>
  <si>
    <t>Promoting the use of natural gas and biogas in waterborne transport</t>
  </si>
  <si>
    <t>Finland will vigorously pursue the implementation of the LNG operational programme prepared in 2016: 1) the refuelling of ships with gas in Finland will be addressed;  2) the use of financial incentives for the construction of LNG infrastructure and the procurement of LNG-powered ships will be explored; and 3) Finland will play an active role at the international level.</t>
  </si>
  <si>
    <t>LNG (incl. Biomethane)</t>
  </si>
  <si>
    <t>Water</t>
  </si>
  <si>
    <t>M1.17</t>
  </si>
  <si>
    <t>Promoting the use of alternative means of propulsion in ports and airports</t>
  </si>
  <si>
    <t xml:space="preserve">Finland has promoted the use of alternative means of propulsion in Finnish ports and airports. </t>
  </si>
  <si>
    <t>Local</t>
  </si>
  <si>
    <t>M1.18</t>
  </si>
  <si>
    <t>Contribution to EU objectives and measures</t>
  </si>
  <si>
    <t>Finland has actively participated in the development of policies to promote alternative means of propulsion in the EU.</t>
  </si>
  <si>
    <t>M1.19</t>
  </si>
  <si>
    <t>Contribution to targets and measures agreed upon at an international level</t>
  </si>
  <si>
    <t>Finland has actively participated in the work of the ICAO and IMO to promote the use of alternative means of propulsion.</t>
  </si>
  <si>
    <t>M1.20</t>
  </si>
  <si>
    <t xml:space="preserve">Information guidance </t>
  </si>
  <si>
    <t>Much work has been done in Finland to influence consumers’ car choices.</t>
  </si>
  <si>
    <t>Education / Information</t>
  </si>
  <si>
    <t>M2 - Measures that can promote AFI in public transport services</t>
  </si>
  <si>
    <t>M2.1</t>
  </si>
  <si>
    <t>M2.2</t>
  </si>
  <si>
    <t>M3 - Measures that can promote the deployment of private electro-mobility infrastructure</t>
  </si>
  <si>
    <t>M3.1</t>
  </si>
  <si>
    <t>M3.2</t>
  </si>
  <si>
    <t>ANNEX I of DIRECTIVE 2014/94/EU: 2. Policy measures supporting the implementation of the national policy framework</t>
  </si>
  <si>
    <t xml:space="preserve">Information on those measures shall include the following elements: </t>
  </si>
  <si>
    <t>• direct incentives for the purchase of means of transport using alternative fuels or for building the infrastructure,</t>
  </si>
  <si>
    <t xml:space="preserve">• availability of tax incentives to promote means of transport using alternative fuels and the relevant infrastructure, </t>
  </si>
  <si>
    <t xml:space="preserve">• use of public procurement in support of alternative fuels, including joint procurement, </t>
  </si>
  <si>
    <t>• demand-side non-financial incentives, for example preferential access to restricted areas, parking policy and dedicated lanes,</t>
  </si>
  <si>
    <t>• consideration of the need for renewable jet fuel refuelling points in airports within the TEN-T Core Network</t>
  </si>
  <si>
    <t>• technical and administrative procedures and legislation with regard to the authorisation of alternative fuels supply, in order to facilitate the authorisation process.</t>
  </si>
  <si>
    <t xml:space="preserve">Once a value or description is entered or selected, the colour of the cell will automatically change. The grey cells don't need to be filled in. </t>
  </si>
  <si>
    <t>Please note that if it is not possible to provide the Future Estimated Budget per period, then a Total Estimated Budget should be provided and the Start Year and Stop Year should also be indicated.</t>
  </si>
  <si>
    <t xml:space="preserve">Elaboration on the consideration of the need for renewable jet fuel refuelling points in airports within the TEN-T Core Network should be included in the text of the report. </t>
  </si>
  <si>
    <t>ANNEX I / 3</t>
  </si>
  <si>
    <t xml:space="preserve">Deployment and manufacturing support </t>
  </si>
  <si>
    <t>AFI deployment</t>
  </si>
  <si>
    <t>The aid could be granted to companies participating in the demonstration project. Aid for vehicles represented 30% of the capital share of the leasing payment, and in the case of recharging points aid represented 35% of investment.</t>
  </si>
  <si>
    <t>AFI, AFV</t>
  </si>
  <si>
    <t>The aid was directed towards the construction of a biogas production plant and/or the production of biogas.</t>
  </si>
  <si>
    <t>The aid was aimed at the development of a public recharging network. In the case of fast recharging systems, the aid rate was 35%, and the aid rate for normal recharging points was 30%. The aid was only granted for so-called ‘smart charging systems’.</t>
  </si>
  <si>
    <t>In the case of projects for the construction of high-efficiency charging systems, the maximum aid was 35% of eligible expenditures and 45% in the case of projects involving new technologies. In the case of other projects, the maximum aid was 30% of eligible expenditures  and 40% in the case of projects involving new technologies.</t>
  </si>
  <si>
    <t>Aid for the construction of electric car charging infrastructure in apartment buildings</t>
  </si>
  <si>
    <t xml:space="preserve">The aid will support the construction of electric car charging systems in apartment buildings. The aid is equivalent to 35% of actual costs, up to a maximum of EUR 90 000. One condition for the aid is that the apartment association must create capacity for at least five recharging points. The aid may also be granted for the purchase of charging equipment. </t>
  </si>
  <si>
    <t>Energy support scheme</t>
  </si>
  <si>
    <t>Energy aid may be granted for investment and research projects promoting the production or use of renewable energy, energy savings, energy efficiency or low-carbon energy systems. The funding can also be used for transport projects, for instance for the production of biogas for transport purposes.</t>
  </si>
  <si>
    <t>The annual budget of the energy aid scheme is around EUR 40 million per year, but only part of that is allocated to transport projects. Between 2018 and 2019, some EUR 40 million was spent on biogas transport projects.</t>
  </si>
  <si>
    <t>Wherever possible, various EU financial instruments, such as TEN-T grants, will be used in building the distribution network in Finland.</t>
  </si>
  <si>
    <t>Aid rates for Finnish companies were taken into account in this figure.</t>
  </si>
  <si>
    <t>Rail investments are intended to increase the attractiveness and use of rail transport on the one hand, and the share of electric rail transport in total rail transport on the other.</t>
  </si>
  <si>
    <t>In the case of urban rail projects, only the contribution from the national government was taken into account.</t>
  </si>
  <si>
    <r>
      <rPr>
        <b/>
        <sz val="11"/>
        <color theme="1"/>
        <rFont val="Calibri"/>
        <family val="2"/>
        <scheme val="minor"/>
      </rPr>
      <t xml:space="preserve">Support </t>
    </r>
    <r>
      <rPr>
        <b/>
        <strike/>
        <sz val="11"/>
        <color theme="1"/>
        <rFont val="Calibri"/>
        <family val="2"/>
        <scheme val="minor"/>
      </rPr>
      <t>of manufacturing plants</t>
    </r>
    <r>
      <rPr>
        <b/>
        <sz val="11"/>
        <color theme="1"/>
        <rFont val="Calibri"/>
        <family val="2"/>
        <scheme val="minor"/>
      </rPr>
      <t xml:space="preserve"> for AF technologies</t>
    </r>
  </si>
  <si>
    <t xml:space="preserve">The aid for the purchase or long-term hire of a fully electric car is EUR 2000, and it is only available to private individuals. The conversion aid is EUR 1000 for gas-powered cars and EUR 200 for ethanol-powered cars. </t>
  </si>
  <si>
    <t>The scrapping premium funded by the national government for the purchase of a new passenger car using petrol or diesel fuel producing emissions of less than 110 g/km was EUR 1 000. A scrapping premium of EUR 2 000 was paid for a passenger car where the means of propulsion consisted entirely or partly of high-octane ethanol, electricity or a methane-based fuel.</t>
  </si>
  <si>
    <t>Only a small proportion of the scrapping premium (approximately EUR 8 000) was used to purchase vehicles using alternative means of propulsion. Most of that amount was used for the purchase of petrol-fuelled cars.</t>
  </si>
  <si>
    <t xml:space="preserve">  </t>
  </si>
  <si>
    <t>ANNEX I of DIRECTIVE 2014/94/EU: 3. Deployment and manufacturing support</t>
  </si>
  <si>
    <r>
      <rPr>
        <sz val="11"/>
        <color theme="1"/>
        <rFont val="Calibri"/>
        <family val="2"/>
      </rPr>
      <t>• Annual public budget allocated for alternative fuels infrastructure deployment, broken down by alternative fuel and by transport mode (road, rail, water and air).</t>
    </r>
    <r>
      <rPr>
        <sz val="11"/>
        <color theme="1"/>
        <rFont val="Calibri"/>
        <family val="2"/>
      </rPr>
      <t xml:space="preserve">   
</t>
    </r>
    <r>
      <rPr>
        <sz val="11"/>
        <color theme="1"/>
        <rFont val="Calibri"/>
        <family val="2"/>
      </rPr>
      <t>• Annual public budget allocated to support manufacturing plants for alternative fuels technologies, broken down by alternative fuel and by transport mode.</t>
    </r>
    <r>
      <rPr>
        <sz val="11"/>
        <color theme="1"/>
        <rFont val="Calibri"/>
        <family val="2"/>
      </rPr>
      <t xml:space="preserve">                       
</t>
    </r>
    <r>
      <rPr>
        <sz val="11"/>
        <color theme="1"/>
        <rFont val="Calibri"/>
        <family val="2"/>
      </rPr>
      <t xml:space="preserve">• </t>
    </r>
    <r>
      <rPr>
        <sz val="11"/>
        <color rgb="FF000000"/>
        <rFont val="Calibri"/>
        <family val="2"/>
      </rPr>
      <t>Consideration of any particular needs during the initial phase of the deployment of alternative fuels infrastructures</t>
    </r>
    <r>
      <rPr>
        <i/>
        <sz val="11"/>
        <color rgb="FF000000"/>
        <rFont val="Calibri"/>
        <family val="2"/>
      </rPr>
      <t>.</t>
    </r>
    <r>
      <rPr>
        <i/>
        <sz val="11"/>
        <color rgb="FF000000"/>
        <rFont val="Calibri"/>
        <family val="2"/>
      </rPr>
      <t xml:space="preserve"> </t>
    </r>
  </si>
  <si>
    <t xml:space="preserve">Once a value or description is entered or selected, the colour of the cell will automatically change. </t>
  </si>
  <si>
    <t>More rows can be added in the table according to the needs (by inserting a new row and by copying into it the cells of a previous row corresponding to the same measure category).</t>
  </si>
  <si>
    <t xml:space="preserve">Elaboration on the consideration of any particular needs during the initial phase of the deployment of alternative fuels infrastructures should be included in the text of the report. </t>
  </si>
  <si>
    <t>ANNEX I / 4</t>
  </si>
  <si>
    <t>Research, technological development and demonstration (RTD&amp;D)</t>
  </si>
  <si>
    <r>
      <rPr>
        <b/>
        <sz val="11"/>
        <color theme="1"/>
        <rFont val="Calibri"/>
        <family val="2"/>
        <scheme val="minor"/>
      </rPr>
      <t>TOTAL ESTIMATED BUDGET [k€]</t>
    </r>
  </si>
  <si>
    <t>Research, development and innovation</t>
  </si>
  <si>
    <t xml:space="preserve">A number of research and pilot projects on alternative means of propulsion in transport were conducted in Finland between 2016 and 2019. </t>
  </si>
  <si>
    <t xml:space="preserve"> </t>
  </si>
  <si>
    <t>ANNEX I of DIRECTIVE 2014/94/EU: 4. Research, technological development and demonstration</t>
  </si>
  <si>
    <t>Annual public budget allocated to support alternative fuels RTD&amp;D, broken down by fuel and by transport mode.</t>
  </si>
  <si>
    <t>More rows can be added in the table according to the needs (by inserting a new row and by copying into it the cells of a previous row)</t>
  </si>
  <si>
    <t>ANNEX I / 5</t>
  </si>
  <si>
    <t xml:space="preserve"> Alternative Fuels Vehicles (AFV) estimates</t>
  </si>
  <si>
    <r>
      <rPr>
        <sz val="11"/>
        <color theme="1"/>
        <rFont val="Calibri"/>
        <family val="2"/>
        <scheme val="minor"/>
      </rPr>
      <t>To reliably determine the level of achievement of the national targets, it is crucial that the information on alternative fuel vehicles provided by Member States is accurate and comprehensive.</t>
    </r>
    <r>
      <rPr>
        <sz val="11"/>
        <color rgb="FF000000"/>
        <rFont val="Calibri"/>
        <family val="2"/>
        <scheme val="minor"/>
      </rPr>
      <t xml:space="preserve"> </t>
    </r>
    <r>
      <rPr>
        <sz val="11"/>
        <color rgb="FF000000"/>
        <rFont val="Calibri"/>
        <family val="2"/>
        <scheme val="minor"/>
      </rPr>
      <t>Therefore, it is important to fill in each</t>
    </r>
    <r>
      <rPr>
        <sz val="11"/>
        <color rgb="FFFF0000"/>
        <rFont val="Calibri"/>
        <family val="2"/>
        <scheme val="minor"/>
      </rPr>
      <t xml:space="preserve"> </t>
    </r>
    <r>
      <rPr>
        <sz val="11"/>
        <color rgb="FF000000"/>
        <rFont val="Calibri"/>
        <family val="2"/>
        <scheme val="minor"/>
      </rPr>
      <t>of the cells displayed in yellow in this table.</t>
    </r>
    <r>
      <rPr>
        <sz val="11"/>
        <color rgb="FF000000"/>
        <rFont val="Calibri"/>
        <family val="2"/>
        <scheme val="minor"/>
      </rPr>
      <t xml:space="preserve"> 
</t>
    </r>
    <r>
      <rPr>
        <sz val="11"/>
        <color theme="1"/>
        <rFont val="Calibri"/>
        <family val="2"/>
        <scheme val="minor"/>
      </rPr>
      <t>Once a value is entered, the colour of the cell will automatically change.</t>
    </r>
    <r>
      <rPr>
        <sz val="11"/>
        <color theme="1"/>
        <rFont val="Calibri"/>
        <family val="2"/>
        <scheme val="minor"/>
      </rPr>
      <t xml:space="preserve"> 
</t>
    </r>
    <r>
      <rPr>
        <sz val="11"/>
        <color theme="1"/>
        <rFont val="Calibri"/>
        <family val="2"/>
        <scheme val="minor"/>
      </rPr>
      <t>The used acronyms are explained in the sheet "Abbreviations".</t>
    </r>
  </si>
  <si>
    <t>ALTERNATIVE FUELS VEHICLES (AFV)</t>
  </si>
  <si>
    <t>CURRENT AND PAST NUMBER OF AFV</t>
  </si>
  <si>
    <t>NUMBER OF AFV EXPECTED TO BE REGISTERED</t>
  </si>
  <si>
    <t>ELECTRICITY</t>
  </si>
  <si>
    <t>Electric Vehicles, EV (total road)</t>
  </si>
  <si>
    <t>For explanations of the categories of AFV, please refer to the Guidance document.</t>
  </si>
  <si>
    <t>Powered Two Wheelers (PTW)</t>
  </si>
  <si>
    <t>Electric Vehicles, EV (excl.PTW)</t>
  </si>
  <si>
    <t xml:space="preserve">N.B.: The projections for the number of cars in 2025 and 2030 are taken from the baseline forecast for the automotive sector. The forecast does not include figures for 2020. </t>
  </si>
  <si>
    <t>Electric Passenger Cars (BEV+PHEV)</t>
  </si>
  <si>
    <t xml:space="preserve">   • BEV</t>
  </si>
  <si>
    <t xml:space="preserve">   • PHEV</t>
  </si>
  <si>
    <t>&lt;- PHEV category excludes conventional hybrids (i.e. hybrid electric vehicles (HEVs) without a plug).</t>
  </si>
  <si>
    <t>Electric Light Commercial Vehicles</t>
  </si>
  <si>
    <t>&lt;- LCV category includes vans, pick-up trucks and small lorries.</t>
  </si>
  <si>
    <t>Electric Heavy Commercial Vehicles</t>
  </si>
  <si>
    <t>&lt;- HCV category includes trucks and lorries.</t>
  </si>
  <si>
    <t>Electric Buses and Coaches</t>
  </si>
  <si>
    <t>Inland Waterway Vessels</t>
  </si>
  <si>
    <t>Seagoing Ships</t>
  </si>
  <si>
    <t>Aircraft</t>
  </si>
  <si>
    <t>Locomotives</t>
  </si>
  <si>
    <t>CNG (including Biomethane)</t>
  </si>
  <si>
    <t>CNG Vehicles (total road)</t>
  </si>
  <si>
    <t>Powered Two Wheelers</t>
  </si>
  <si>
    <t>CNG Vehicles (excl. PTW)</t>
  </si>
  <si>
    <t>CNG Passenger Cars</t>
  </si>
  <si>
    <t>CNG Light Commercial Vehicles</t>
  </si>
  <si>
    <t>CNG Heavy Commercial Vehicles</t>
  </si>
  <si>
    <t>CNG Buses and Coaches</t>
  </si>
  <si>
    <t>LNG (including Biomethane)</t>
  </si>
  <si>
    <t>LNG Vehicles (total road)</t>
  </si>
  <si>
    <t>LNG Passenger Cars</t>
  </si>
  <si>
    <t>LNG Light Commercial Vehicles</t>
  </si>
  <si>
    <t>LNG Heavy Commercial Vehicles</t>
  </si>
  <si>
    <t>LNG Buses and Coaches</t>
  </si>
  <si>
    <t>LNG Inland Waterway Vessels</t>
  </si>
  <si>
    <t>LNG Seagoing Ships</t>
  </si>
  <si>
    <t>HYDROGEN</t>
  </si>
  <si>
    <t>Where applicable: this part should be filled in if the Member State decided to include hydrogen in its NPF.</t>
  </si>
  <si>
    <t>Fuel Cell Vehicles, FCEV (total road)</t>
  </si>
  <si>
    <t>Hydrogen Passenger Cars</t>
  </si>
  <si>
    <t>Hydrogen Light Commercial Vehicles</t>
  </si>
  <si>
    <t>Hydrogen Heavy Commercial Vehicles</t>
  </si>
  <si>
    <t>Hydrogen Buses and Coaches</t>
  </si>
  <si>
    <t>LPG</t>
  </si>
  <si>
    <t>LPG Vehicles (total road)</t>
  </si>
  <si>
    <t>LPG Passenger Cars</t>
  </si>
  <si>
    <t>LPG Light Commercial Vehicles</t>
  </si>
  <si>
    <t>LPG Heavy Commercial Vehicles</t>
  </si>
  <si>
    <t>LPG Buses and Coaches</t>
  </si>
  <si>
    <t>OTHER AF</t>
  </si>
  <si>
    <t>Please specify the 'other AF' (e.g. biofuels [biodiesel, ethanol, etc], synthetic and paraffinic fuels, etc.).</t>
  </si>
  <si>
    <t>Other AF Vehicles (total road)</t>
  </si>
  <si>
    <t>If the situation for more than one 'other AF' will be reported, please duplicate the part of the table regarding 'OTHER AF' according to your needs.</t>
  </si>
  <si>
    <t>Passenger Cars</t>
  </si>
  <si>
    <t>Light Commercial Vehicles</t>
  </si>
  <si>
    <t>Heavy Commercial Vehicles</t>
  </si>
  <si>
    <t>Buses and Coaches</t>
  </si>
  <si>
    <t>ANNEX I of DIRECTIVE 2014/94/EU: 5. Targets and objectives</t>
  </si>
  <si>
    <t>• Estimation of the number of alternative fuel vehicles expected by 2020, 2025 and 2030</t>
  </si>
  <si>
    <t>• Level of achievement of the national objectives for the deployment of alternative fuels in the different transport modes (road, rail, water and air)</t>
  </si>
  <si>
    <t>ANNEX I / 5 (Continuation)</t>
  </si>
  <si>
    <t>Alternative Fuels Infrastructure (AFI) targets</t>
  </si>
  <si>
    <t>ALTERNATIVE FUELS INFRASTRUCTURE (AFI)</t>
  </si>
  <si>
    <t>CURRENT AND PAST NUMBER OF RECHARGING/REFUELLING POINTS</t>
  </si>
  <si>
    <t>TARGET NUMBER OF RECHARGING/REFUELLING POINTS</t>
  </si>
  <si>
    <r>
      <rPr>
        <sz val="11"/>
        <color theme="1"/>
        <rFont val="Calibri"/>
        <family val="2"/>
        <scheme val="minor"/>
      </rPr>
      <t>To reliably determine the level of achievement of the national targets, it is crucial that the information on alternative fuel infrastructure provided by Member States is accurate and comprehensive.</t>
    </r>
    <r>
      <rPr>
        <sz val="11"/>
        <color theme="1"/>
        <rFont val="Calibri"/>
        <family val="2"/>
        <scheme val="minor"/>
      </rPr>
      <t xml:space="preserve"> </t>
    </r>
    <r>
      <rPr>
        <sz val="11"/>
        <color rgb="FF000000"/>
        <rFont val="Calibri"/>
        <family val="2"/>
        <scheme val="minor"/>
      </rPr>
      <t>Therefore, it is important  to fill in each of the cells displayed in yellow in this table.</t>
    </r>
    <r>
      <rPr>
        <sz val="11"/>
        <color rgb="FF000000"/>
        <rFont val="Calibri"/>
        <family val="2"/>
        <scheme val="minor"/>
      </rPr>
      <t xml:space="preserve"> </t>
    </r>
    <r>
      <rPr>
        <sz val="11"/>
        <color theme="1"/>
        <rFont val="Calibri"/>
        <family val="2"/>
        <scheme val="minor"/>
      </rPr>
      <t>Once a value is entered, the colour of the cell will automatically change.</t>
    </r>
    <r>
      <rPr>
        <sz val="11"/>
        <color theme="1"/>
        <rFont val="Calibri"/>
        <family val="2"/>
        <scheme val="minor"/>
      </rPr>
      <t xml:space="preserve"> 
</t>
    </r>
    <r>
      <rPr>
        <sz val="11"/>
        <color theme="1"/>
        <rFont val="Calibri"/>
        <family val="2"/>
        <scheme val="minor"/>
      </rPr>
      <t>The used acronyms are explained in the sheet "Abbreviations".</t>
    </r>
  </si>
  <si>
    <t>Total recharging points (public* + private)</t>
  </si>
  <si>
    <t>It should be indicated in the text of the report if any of the target number of recharging/refuelling points communicated in this table differs from the value previously reported in the national policy framework.</t>
  </si>
  <si>
    <t>Recharging points (publicly accessible)</t>
  </si>
  <si>
    <t xml:space="preserve">Normal power recharging points, P ≤ 22kW (public) </t>
  </si>
  <si>
    <t>Elaboration on the information on the methodology applied to take account of the charging efficiency of high power recharging points should be included in the text of the report.</t>
  </si>
  <si>
    <t>High power recharging points, P &gt; 22kW (public)</t>
  </si>
  <si>
    <t>If you are unable to provide information on high power recharging points disaggregated by type (e.g. AC or DC fast charging, DC ultrafast charging), you may insert the values by overriding the formula.</t>
  </si>
  <si>
    <t xml:space="preserve">  • AC fast charging, 22kW &lt; P ≤ 43 kW (public)</t>
  </si>
  <si>
    <t>public* - concerns "accessible to the public" as defined in the Article 2(7) of the Directive (providing Union-wide non-discriminatory access to users)</t>
  </si>
  <si>
    <t xml:space="preserve">  • DC fast charging,  P &lt; 100 kW (public)</t>
  </si>
  <si>
    <t xml:space="preserve">  • DC ultrafast charging, P ≥ 100 kW (public)</t>
  </si>
  <si>
    <t>N.B.: Since the number of electric cars in Finland has grown more rapidly than expected, the targets for public recharging points will need to be revised. However, no decisions have yet been made regarding new targets.</t>
  </si>
  <si>
    <t>Recharging points (private)</t>
  </si>
  <si>
    <t>Normal power recharging points, P ≤ 22kW (private)</t>
  </si>
  <si>
    <t>High power recharging points, P &gt; 22kW  (private)</t>
  </si>
  <si>
    <t xml:space="preserve">  • AC fast charging, 22kW &lt; P ≤ 43 kW (private)</t>
  </si>
  <si>
    <t xml:space="preserve">  • DC fast charging,  P &lt; 100 kW (private)</t>
  </si>
  <si>
    <t xml:space="preserve">  • DC ultrafast charging, P ≥ 100 kW (private)</t>
  </si>
  <si>
    <t xml:space="preserve">Shore-side electricity supply for seagoing ships in maritime ports </t>
  </si>
  <si>
    <t xml:space="preserve">Shore-side electricity supply for inland waterway vessels in inland ports </t>
  </si>
  <si>
    <t>Electricity supply for stationary airplanes</t>
  </si>
  <si>
    <t>NATURAL GAS (including Biomethane)</t>
  </si>
  <si>
    <t>CNG refuelling points (total)</t>
  </si>
  <si>
    <t>N.B.:  No targets have initially been set regarding gas distribution infrastructure for 2030. Targets will be set in the near future, but no formal decisions have yet been made.</t>
  </si>
  <si>
    <t>CNG refuelling points (public)</t>
  </si>
  <si>
    <t>CNG refuelling points (private fleet operators)</t>
  </si>
  <si>
    <t>LNG refuelling points (total)</t>
  </si>
  <si>
    <t>LNG refuelling points (public)</t>
  </si>
  <si>
    <t>LNG refuelling points (private fleet operators)</t>
  </si>
  <si>
    <t>Maritime Ports - LNG refuelling points</t>
  </si>
  <si>
    <t xml:space="preserve">Inland Ports - LNG refuelling points </t>
  </si>
  <si>
    <t>Where applicable: this part should be filled in if the Member State decided to include hydrogen refuelling points accessible to the public in its national policy framework</t>
  </si>
  <si>
    <t>H2 refuelling points (total)</t>
  </si>
  <si>
    <t>N.B.: The hydropower targets will need to be revised. However, no decisions have yet been made regarding new targets.</t>
  </si>
  <si>
    <t>H2 refuelling points – 350 bar (total)</t>
  </si>
  <si>
    <t>H2 refuelling points – 350 bar (public)</t>
  </si>
  <si>
    <t>H2 refuelling points – 350 bar (private fleet operators)</t>
  </si>
  <si>
    <t>H2 refuelling points – 700 bar (total)</t>
  </si>
  <si>
    <t>H2 refuelling points – 700 bar (public)</t>
  </si>
  <si>
    <t>H2 refuelling points – 700 bar (private fleet operators)</t>
  </si>
  <si>
    <t>LPG refuelling points (total)</t>
  </si>
  <si>
    <t>N.B.: New targets for LNG delivery will be set. However, no decisions have yet been made in that regard.</t>
  </si>
  <si>
    <t>LPG refuelling points (public)</t>
  </si>
  <si>
    <t>LPG refuelling points (private fleet operators)</t>
  </si>
  <si>
    <t>All</t>
  </si>
  <si>
    <t>AF refuelling points (total)</t>
  </si>
  <si>
    <t>If the situation for more than one 'other AF' will be reported, please duplicate the part regarding 'OTHER AF' according to your needs.</t>
  </si>
  <si>
    <t>AF refuelling points (public)</t>
  </si>
  <si>
    <t>AF refuelling points (private fleet operators)</t>
  </si>
  <si>
    <t>• Level of achievement of the national targets, year by year, for the deployment of alternative fuels infrastructure in the different transport modes</t>
  </si>
  <si>
    <t>• Information on the methodology applied to take account of the charging efficiency of high power recharging points</t>
  </si>
  <si>
    <t>ANNEX I / 6</t>
  </si>
  <si>
    <t>Alternative Fuels Infrastructure (AFI) developments</t>
  </si>
  <si>
    <t>PAST</t>
  </si>
  <si>
    <t>FUTURE ESTIMATED</t>
  </si>
  <si>
    <t xml:space="preserve">Once a value or description  is entered or selected, the colour of the cell will automatically change. </t>
  </si>
  <si>
    <t>MODE OF TRANSPORT</t>
  </si>
  <si>
    <t>Supply</t>
  </si>
  <si>
    <t>Demand</t>
  </si>
  <si>
    <t>Ratio</t>
  </si>
  <si>
    <t>ANNEX I of DIRECTIVE 2014/94/EU: 6. Alternative fuels infrastructure developments</t>
  </si>
  <si>
    <t>Changes in supply (additional infrastructure capacity) and demand (capacity actually used).</t>
  </si>
  <si>
    <t>Changes in fuels use</t>
  </si>
  <si>
    <t xml:space="preserve"> PAST AND CURRENT STATUS OF FUELS USE IN THE TRANSPORT SECTOR</t>
  </si>
  <si>
    <t>ASSESSMENT OF FUTURE DEVELOPMENT OF FUELS IN THE TRANSPORT SECTOR</t>
  </si>
  <si>
    <t xml:space="preserve"> FUEL</t>
  </si>
  <si>
    <t>Percentage of different fuels use for transport [%]</t>
  </si>
  <si>
    <t>Estimated percentage of different fuels use for transport [%]</t>
  </si>
  <si>
    <t>Gasoline</t>
  </si>
  <si>
    <t>Diesel</t>
  </si>
  <si>
    <t>CNG</t>
  </si>
  <si>
    <t>LNG</t>
  </si>
  <si>
    <t>Hydrogen</t>
  </si>
  <si>
    <t>Biofuels</t>
  </si>
  <si>
    <t>Synthetic and paraffinic fuels</t>
  </si>
  <si>
    <t>Other AF</t>
  </si>
  <si>
    <t>Total Road</t>
  </si>
  <si>
    <t>Each cell of this row should have a value of 100%</t>
  </si>
  <si>
    <t>Maritime</t>
  </si>
  <si>
    <t xml:space="preserve">Marine gas oil </t>
  </si>
  <si>
    <t xml:space="preserve">Marine diesel oil </t>
  </si>
  <si>
    <t>Inland waterway</t>
  </si>
  <si>
    <t>Marine diesel oil</t>
  </si>
  <si>
    <t>ABBREVIATIONS</t>
  </si>
  <si>
    <t>AC</t>
  </si>
  <si>
    <t>Alternating Current</t>
  </si>
  <si>
    <t>ACEA</t>
  </si>
  <si>
    <t>European Automobile Manufacturers Association</t>
  </si>
  <si>
    <t>Alternative Fuels</t>
  </si>
  <si>
    <t>Alternative Fuels Vehicle</t>
  </si>
  <si>
    <t>Alternative Fuels Infrastructure</t>
  </si>
  <si>
    <t>AFID</t>
  </si>
  <si>
    <t>Alternative Fuels Infrastructure Directive</t>
  </si>
  <si>
    <t>AI</t>
  </si>
  <si>
    <t>Acquisition incentives</t>
  </si>
  <si>
    <t xml:space="preserve">BEV </t>
  </si>
  <si>
    <t>Battery Electric Vehicle</t>
  </si>
  <si>
    <t>CCS</t>
  </si>
  <si>
    <t>Combined Charging System, Type 2 and Combo 2</t>
  </si>
  <si>
    <t>Compressed Natural Gas</t>
  </si>
  <si>
    <t>CNGV</t>
  </si>
  <si>
    <t>Compressed Natural Gas Vehicle</t>
  </si>
  <si>
    <t>CO2</t>
  </si>
  <si>
    <t>Carbon Dioxide</t>
  </si>
  <si>
    <t>CSI</t>
  </si>
  <si>
    <t>Company-specific incentives</t>
  </si>
  <si>
    <t>DC</t>
  </si>
  <si>
    <t>Direct Current</t>
  </si>
  <si>
    <t>E85</t>
  </si>
  <si>
    <t>Ethanol 85</t>
  </si>
  <si>
    <t>EC</t>
  </si>
  <si>
    <t>Secrétariat Permanent de la Représentation en Côte d'Ivoire du Processus de Kimberley (SPRPK-CI) Abidjan-Plateau, Immeuble les Harmonies II Abidjan Côte d'Ivoire ESWATINI</t>
  </si>
  <si>
    <t>EEA</t>
  </si>
  <si>
    <t>European Environment Agency</t>
  </si>
  <si>
    <t>EAFO</t>
  </si>
  <si>
    <t>European Alternative Fuels Observatory</t>
  </si>
  <si>
    <t>EU</t>
  </si>
  <si>
    <t>European Union</t>
  </si>
  <si>
    <t>EUR</t>
  </si>
  <si>
    <t>Euro</t>
  </si>
  <si>
    <t xml:space="preserve">EV </t>
  </si>
  <si>
    <t>Electric Vehicle: PHEV and/or BEV</t>
  </si>
  <si>
    <t>FCEV</t>
  </si>
  <si>
    <t>Fuel Cell Electric Vehicle</t>
  </si>
  <si>
    <t>FFV</t>
  </si>
  <si>
    <t>Flexible Fuel Vehicle</t>
  </si>
  <si>
    <t>GHG</t>
  </si>
  <si>
    <t>Greenhouse Gas</t>
  </si>
  <si>
    <t>H2</t>
  </si>
  <si>
    <t>HCV</t>
  </si>
  <si>
    <t>HEV</t>
  </si>
  <si>
    <t>Hybrid Electric Vehicle</t>
  </si>
  <si>
    <t>ICE(V)</t>
  </si>
  <si>
    <t>Internal Combustion Engine (Vehicle)</t>
  </si>
  <si>
    <t>k€</t>
  </si>
  <si>
    <t>thousand euros</t>
  </si>
  <si>
    <t>km</t>
  </si>
  <si>
    <t>Kilometre</t>
  </si>
  <si>
    <t>kW</t>
  </si>
  <si>
    <t>Kilowatt</t>
  </si>
  <si>
    <t>kWh</t>
  </si>
  <si>
    <t>Kilowatt-hour</t>
  </si>
  <si>
    <t>LCV</t>
  </si>
  <si>
    <t>Liquefied Natural Gas</t>
  </si>
  <si>
    <t>LNGV</t>
  </si>
  <si>
    <t>Liquefied Natural Gas Vehicle</t>
  </si>
  <si>
    <t>pedelec</t>
  </si>
  <si>
    <t>Pedal electric cycle</t>
  </si>
  <si>
    <t>PC</t>
  </si>
  <si>
    <t>Passenger car</t>
  </si>
  <si>
    <t>PTW</t>
  </si>
  <si>
    <t>Powered Two Wheeler</t>
  </si>
  <si>
    <t>PHEV</t>
  </si>
  <si>
    <t>Plug-in Hybrid Electric Vehicle</t>
  </si>
  <si>
    <t>RFI</t>
  </si>
  <si>
    <t>Recurring financial incentives</t>
  </si>
  <si>
    <t>RNFI</t>
  </si>
  <si>
    <t>Recurring non-financial incentives</t>
  </si>
  <si>
    <t>RTD&amp;D</t>
  </si>
  <si>
    <t xml:space="preserve">Research, technological development and demonstration </t>
  </si>
  <si>
    <t>Trans-European Transport Network</t>
  </si>
  <si>
    <t>TRAN</t>
  </si>
  <si>
    <t>European Parliament Committee on Transport and Tourism</t>
  </si>
  <si>
    <t>UK</t>
  </si>
  <si>
    <t>United Kingdom</t>
  </si>
  <si>
    <t>V</t>
  </si>
  <si>
    <t>Volt</t>
  </si>
  <si>
    <t>VAT</t>
  </si>
  <si>
    <t>Value-Added Tax</t>
  </si>
  <si>
    <t>W</t>
  </si>
  <si>
    <t>Watt</t>
  </si>
  <si>
    <t>ZEV</t>
  </si>
  <si>
    <t>Zero Emission Vehicle: BEV and/or FCEV</t>
  </si>
  <si>
    <t>[ACE18a]</t>
  </si>
  <si>
    <t>ACEA Tax Guide 2018, European Automobile Manufacturers Association (ACEA)</t>
  </si>
  <si>
    <t xml:space="preserve">https://www.acea.be/uploads/news_documents/ACEA_Tax_Guide_2018.pdf </t>
  </si>
  <si>
    <t>[ACE18b]</t>
  </si>
  <si>
    <t>ACEA Position Paper - The European Commission’s Action Plan on Alternative Fuels Infrastructure, European Automobile Manufacturers Association (ACEA)</t>
  </si>
  <si>
    <t xml:space="preserve">https://www.acea.be/uploads/publications/ACEA_position_paper-Action_plan_Alternative_fuels_infrastructure.pdf </t>
  </si>
  <si>
    <t>[ACE18c]</t>
  </si>
  <si>
    <t>Overview of tax incentives for electric vehicles in the EU, European Automobile Manufacturers Association (ACEA), 2018</t>
  </si>
  <si>
    <t>https://www.acea.be/uploads/publications/EV_incentives_overview_2018_v2.pdf</t>
  </si>
  <si>
    <t>[BDO16]</t>
  </si>
  <si>
    <t>VAT deduction on company cars: three calculation methods</t>
  </si>
  <si>
    <t>https://www.bdo.be/en-gb/news/2016/vat-deduction-on-company-cars-three-calculation-m</t>
  </si>
  <si>
    <t>[BLT18]</t>
  </si>
  <si>
    <t>Bonus Depreciation and How It Affects Business Taxes, The Balance Small Business (website)</t>
  </si>
  <si>
    <t xml:space="preserve">https://www.thebalancesmb.com/what-is-bonus-depreciation-398144 </t>
  </si>
  <si>
    <t>[EC17a]</t>
  </si>
  <si>
    <t>Communication: Towards the broadest use of alternative fuels – an Action Plan on Alternative Fuels Infrastructure, European Commission, COM(2017) 652.</t>
  </si>
  <si>
    <t>https://eur-lex.europa.eu/legal-content/EN/TXT/?uri=COM:2017:0652:FIN</t>
  </si>
  <si>
    <t>[EC17b]</t>
  </si>
  <si>
    <t>Staff Working Document – Detailed Assessment of the National Policy Frameworks, European Commission, SWD(2017) 365.</t>
  </si>
  <si>
    <t>https://publications.europa.eu/en/publication-detail/-/publication/d80ea8e8-c559-11e7-9b01-01aa75ed71a1</t>
  </si>
  <si>
    <t>[EC18a]</t>
  </si>
  <si>
    <t>Statistical Pocketbook 2018 - EU Transport in figures, European Commission, Publications Office of the European Union, 2018, PDF ISBN 978-92-79-73952-1, ISSN 2363-2739, doi:10.2832/05477, Cat. No. MI-AA-17-001-EN-N</t>
  </si>
  <si>
    <t>https://ec.europa.eu/transport/facts-fundings/statistics/pocketbook-2018_en</t>
  </si>
  <si>
    <t>[EC18b]</t>
  </si>
  <si>
    <t>Better regulation toolbox - Tool #18 The choice of policy instruments, European Commission</t>
  </si>
  <si>
    <t>https://ec.europa.eu/info/sites/info/files/file_import/better-regulation-toolbox-18_en_0.pdf</t>
  </si>
  <si>
    <t>[EEA18]</t>
  </si>
  <si>
    <t>Appropriate taxes and incentives do affect purchases of new cars, European Environment Agency, Briefing 02/2018, ISBN 978-92-9213-942-1; ISSN 2467-3196; doi:10.2800/468924; Cat. No. TH-AM-18-002-EN-N</t>
  </si>
  <si>
    <t>https://www.eea.europa.eu/themes/transport/vehicles-taxation/appropriate-taxes-and-incentives-do</t>
  </si>
  <si>
    <t>[EIU09]</t>
  </si>
  <si>
    <t>Illustrated Glossary for Transport Statistics; Eurostat, ITF, UNECE; 2009, 4th edition; Theme: Transport; Collection: Methodologies and working papers; ISBN 978-92-79-17082-9; ISSN 1977-0375; doi:10.2785/58454; Cat. No. KS-RA-10-028-EN-N</t>
  </si>
  <si>
    <t>https://ec.europa.eu/eurostat/web/products-manuals-and-guidelines/-/KS-RA-10-028</t>
  </si>
  <si>
    <t>[ETC18]</t>
  </si>
  <si>
    <t>Vehicle Emissions and Impacts of Taxes and Incentives in the Evolution of Past Emissions,  European Topic Centre on Air Pollution and Climate Change Mitigation - ETC/ACM 2018/1, April 2018, Report to European Environment Agency, Authors: Richard German, Alison Pridmore, Christofer Ahlgren, Tim Williamson (Aether, UK), Hans Nijland (PBL, NL)</t>
  </si>
  <si>
    <t>https://acm.eionet.europa.eu/reports/docs/EIONET_Rep_ETCACM_2018_1_Vehicle_Taxes.pdf</t>
  </si>
  <si>
    <t>[GUL18]</t>
  </si>
  <si>
    <t>Tax benefits, Go Ultra Low campaign UK (website)</t>
  </si>
  <si>
    <t>https://www.goultralow.com/company-cars-and-fleet-vehicles/tax-benefits/</t>
  </si>
  <si>
    <t>[ICV17]</t>
  </si>
  <si>
    <t>Incentives for Cleaner Vehicles in Urban Europe (I-CVUE) project, Public report, May 2017</t>
  </si>
  <si>
    <t>http://icvue.eu/download?file=6</t>
  </si>
  <si>
    <t>[OLE18]</t>
  </si>
  <si>
    <t>Tax benefits for ultra low emission vehicles, Office for Low Emission Vehicles, UK, Version 6.1, May 2018, (website)</t>
  </si>
  <si>
    <t xml:space="preserve">https://assets.publishing.service.gov.uk/government/uploads/system/uploads/attachment_data/file/709655/ultra-low-emission-vehicles-tax-benefits.pdf </t>
  </si>
  <si>
    <t>[PAR18]</t>
  </si>
  <si>
    <t>Your complete guide to BIK Tax, Parkers (trading name of Bauer Consumer Media Ltd), (website)</t>
  </si>
  <si>
    <t xml:space="preserve">https://www.parkers.co.uk/company-cars/what-is-bik/ </t>
  </si>
  <si>
    <t>[TRA18]</t>
  </si>
  <si>
    <t>Research for TRAN Committee – Charging infrastructure for electric road vehicles, Spöttle, M., Jörling, K., Schimmel, M., Staats, M., Grizzel L., Jerram, L., Drier, W., Gartner, J., 2018, European Parliament, Policy Department for Structural and Cohesion Policies, Brussels</t>
  </si>
  <si>
    <t>http://www.europarl.europa.eu/RegData/etudes/STUD/2018/617470/IPOL_STU(2018)617470_EN.pdf</t>
  </si>
  <si>
    <t>TYPE LEGAL MEASURES</t>
  </si>
  <si>
    <t>TYPE OF POLICY MEASURES M1</t>
  </si>
  <si>
    <t>Non-financial incentives</t>
  </si>
  <si>
    <t>National targets</t>
  </si>
  <si>
    <t>Charges / fees</t>
  </si>
  <si>
    <t>Regional</t>
  </si>
  <si>
    <t>Permits</t>
  </si>
  <si>
    <t xml:space="preserve">Public procurement incentives </t>
  </si>
  <si>
    <t xml:space="preserve">Hydrogen </t>
  </si>
  <si>
    <t>Other</t>
  </si>
  <si>
    <t>Taxes reduction / exemption</t>
  </si>
  <si>
    <t>EU &amp; international standards implementation</t>
  </si>
  <si>
    <t>Synthetic &amp; paraffinic fuels</t>
  </si>
  <si>
    <t>AFV Classification on environmental performance</t>
  </si>
  <si>
    <t>Certification of the environmental performance of businesses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</si>
</sst>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2]\ * #,##0_-;\-[$€-2]\ * #,##0_-;_-[$€-2]\ * &quot;-&quot;_-;_-@_-"/>
  </numFmts>
  <fonts count="45" x14ac:knownFonts="1">
    <font>
      <sz val="11"/>
      <color theme="1"/>
      <name val="Calibri"/>
      <family val="2"/>
      <scheme val="minor"/>
    </font>
    <font>
      <sz val="11"/>
      <color theme="1"/>
      <name val="Calibri"/>
      <family val="2"/>
      <charset val="238"/>
      <scheme val="minor"/>
    </font>
    <font>
      <sz val="11"/>
      <color rgb="FFFF0000"/>
      <name val="Calibri"/>
      <family val="2"/>
      <scheme val="minor"/>
    </font>
    <font>
      <b/>
      <sz val="11"/>
      <color theme="1"/>
      <name val="Calibri"/>
      <family val="2"/>
      <scheme val="minor"/>
    </font>
    <font>
      <sz val="11"/>
      <color theme="1"/>
      <name val="Calibri"/>
      <family val="2"/>
    </font>
    <font>
      <b/>
      <sz val="11"/>
      <color theme="1"/>
      <name val="Calibri"/>
      <family val="2"/>
    </font>
    <font>
      <b/>
      <sz val="11"/>
      <color rgb="FF333333"/>
      <name val="Calibri"/>
      <family val="2"/>
    </font>
    <font>
      <b/>
      <sz val="9"/>
      <color theme="1"/>
      <name val="Calibri"/>
      <family val="2"/>
      <scheme val="minor"/>
    </font>
    <font>
      <sz val="9"/>
      <color theme="1"/>
      <name val="Calibri"/>
      <family val="2"/>
      <scheme val="minor"/>
    </font>
    <font>
      <b/>
      <sz val="11"/>
      <color rgb="FFFF0000"/>
      <name val="Calibri"/>
      <family val="2"/>
      <scheme val="minor"/>
    </font>
    <font>
      <b/>
      <sz val="10"/>
      <color rgb="FF333333"/>
      <name val="Calibri"/>
      <family val="2"/>
    </font>
    <font>
      <b/>
      <sz val="10"/>
      <color theme="1"/>
      <name val="Calibri"/>
      <family val="2"/>
      <scheme val="minor"/>
    </font>
    <font>
      <b/>
      <sz val="11"/>
      <name val="Calibri"/>
      <family val="2"/>
      <scheme val="minor"/>
    </font>
    <font>
      <sz val="11"/>
      <name val="Calibri"/>
      <family val="2"/>
      <scheme val="minor"/>
    </font>
    <font>
      <sz val="10"/>
      <color theme="1"/>
      <name val="Calibri"/>
      <family val="2"/>
      <scheme val="minor"/>
    </font>
    <font>
      <b/>
      <sz val="10"/>
      <color rgb="FFFF0000"/>
      <name val="Calibri"/>
      <family val="2"/>
      <scheme val="minor"/>
    </font>
    <font>
      <b/>
      <sz val="12"/>
      <color theme="1"/>
      <name val="Calibri"/>
      <family val="2"/>
      <scheme val="minor"/>
    </font>
    <font>
      <b/>
      <sz val="12"/>
      <name val="Calibri"/>
      <family val="2"/>
      <scheme val="minor"/>
    </font>
    <font>
      <b/>
      <sz val="10"/>
      <name val="Calibri"/>
      <family val="2"/>
    </font>
    <font>
      <sz val="10"/>
      <name val="Calibri"/>
      <family val="2"/>
      <scheme val="minor"/>
    </font>
    <font>
      <sz val="10"/>
      <name val="Calibri"/>
      <family val="2"/>
    </font>
    <font>
      <b/>
      <sz val="10"/>
      <name val="Calibri"/>
      <family val="2"/>
      <scheme val="minor"/>
    </font>
    <font>
      <u/>
      <sz val="11"/>
      <color theme="10"/>
      <name val="Calibri"/>
      <family val="2"/>
      <scheme val="minor"/>
    </font>
    <font>
      <u/>
      <sz val="11"/>
      <color theme="11"/>
      <name val="Calibri"/>
      <family val="2"/>
      <scheme val="minor"/>
    </font>
    <font>
      <b/>
      <sz val="11"/>
      <color theme="0"/>
      <name val="Calibri"/>
      <family val="2"/>
      <scheme val="minor"/>
    </font>
    <font>
      <i/>
      <sz val="11"/>
      <color theme="1"/>
      <name val="Calibri"/>
      <family val="2"/>
      <scheme val="minor"/>
    </font>
    <font>
      <b/>
      <sz val="10"/>
      <color theme="1"/>
      <name val="Calibri"/>
      <family val="2"/>
    </font>
    <font>
      <b/>
      <sz val="10"/>
      <color rgb="FF333333"/>
      <name val="Calibri"/>
      <family val="2"/>
      <scheme val="minor"/>
    </font>
    <font>
      <sz val="11"/>
      <color rgb="FF00B0F0"/>
      <name val="Calibri"/>
      <family val="2"/>
      <scheme val="minor"/>
    </font>
    <font>
      <b/>
      <u/>
      <sz val="11"/>
      <color theme="10"/>
      <name val="Calibri"/>
      <family val="2"/>
      <scheme val="minor"/>
    </font>
    <font>
      <b/>
      <sz val="11"/>
      <name val="Calibri"/>
      <family val="2"/>
    </font>
    <font>
      <b/>
      <sz val="11"/>
      <color rgb="FF333333"/>
      <name val="Calibri"/>
      <family val="2"/>
      <scheme val="minor"/>
    </font>
    <font>
      <b/>
      <sz val="10"/>
      <name val="Calibri"/>
      <family val="2"/>
      <charset val="238"/>
    </font>
    <font>
      <b/>
      <u/>
      <sz val="11"/>
      <color theme="10"/>
      <name val="Calibri"/>
      <family val="2"/>
      <charset val="238"/>
      <scheme val="minor"/>
    </font>
    <font>
      <b/>
      <sz val="11"/>
      <color theme="1"/>
      <name val="Calibri"/>
      <family val="2"/>
      <charset val="238"/>
      <scheme val="minor"/>
    </font>
    <font>
      <sz val="11"/>
      <name val="Calibri"/>
      <family val="2"/>
      <charset val="238"/>
      <scheme val="minor"/>
    </font>
    <font>
      <i/>
      <sz val="10"/>
      <color theme="1"/>
      <name val="Calibri"/>
      <family val="2"/>
      <scheme val="minor"/>
    </font>
    <font>
      <sz val="10"/>
      <color theme="1"/>
      <name val="Calibri"/>
      <family val="2"/>
      <scheme val="minor"/>
    </font>
    <font>
      <sz val="11"/>
      <color theme="1"/>
      <name val="Calibri"/>
      <family val="2"/>
      <scheme val="minor"/>
    </font>
    <font>
      <sz val="10"/>
      <color rgb="FF333333"/>
      <name val="Calibri"/>
      <family val="2"/>
      <scheme val="minor"/>
    </font>
    <font>
      <sz val="10"/>
      <color theme="1"/>
      <name val="Arial"/>
      <family val="2"/>
    </font>
    <font>
      <b/>
      <strike/>
      <sz val="11"/>
      <color theme="1"/>
      <name val="Calibri"/>
      <family val="2"/>
      <scheme val="minor"/>
    </font>
    <font>
      <sz val="11"/>
      <color rgb="FF000000"/>
      <name val="Calibri"/>
      <family val="2"/>
    </font>
    <font>
      <i/>
      <sz val="11"/>
      <color rgb="FF000000"/>
      <name val="Calibri"/>
      <family val="2"/>
    </font>
    <font>
      <sz val="11"/>
      <color rgb="FF000000"/>
      <name val="Calibri"/>
      <family val="2"/>
      <scheme val="minor"/>
    </font>
  </fonts>
  <fills count="10">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s>
  <borders count="86">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right style="thin">
        <color auto="1"/>
      </right>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thin">
        <color auto="1"/>
      </bottom>
      <diagonal/>
    </border>
    <border>
      <left/>
      <right style="thin">
        <color auto="1"/>
      </right>
      <top style="thin">
        <color auto="1"/>
      </top>
      <bottom/>
      <diagonal/>
    </border>
    <border>
      <left style="medium">
        <color auto="1"/>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diagonal/>
    </border>
    <border>
      <left style="medium">
        <color auto="1"/>
      </left>
      <right/>
      <top/>
      <bottom/>
      <diagonal/>
    </border>
    <border>
      <left style="medium">
        <color auto="1"/>
      </left>
      <right style="thin">
        <color auto="1"/>
      </right>
      <top/>
      <bottom/>
      <diagonal/>
    </border>
    <border>
      <left/>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style="medium">
        <color auto="1"/>
      </right>
      <top/>
      <bottom style="medium">
        <color auto="1"/>
      </bottom>
      <diagonal/>
    </border>
    <border>
      <left style="medium">
        <color auto="1"/>
      </left>
      <right/>
      <top/>
      <bottom style="thin">
        <color auto="1"/>
      </bottom>
      <diagonal/>
    </border>
    <border>
      <left/>
      <right style="medium">
        <color auto="1"/>
      </right>
      <top style="medium">
        <color auto="1"/>
      </top>
      <bottom/>
      <diagonal/>
    </border>
    <border>
      <left style="medium">
        <color auto="1"/>
      </left>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top/>
      <bottom style="thin">
        <color auto="1"/>
      </bottom>
      <diagonal/>
    </border>
    <border>
      <left/>
      <right/>
      <top style="thin">
        <color auto="1"/>
      </top>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right style="medium">
        <color auto="1"/>
      </right>
      <top style="medium">
        <color auto="1"/>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style="thin">
        <color theme="4" tint="0.39997558519241921"/>
      </left>
      <right/>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bottom style="medium">
        <color auto="1"/>
      </bottom>
      <diagonal/>
    </border>
    <border>
      <left/>
      <right style="medium">
        <color auto="1"/>
      </right>
      <top/>
      <bottom/>
      <diagonal/>
    </border>
    <border>
      <left/>
      <right style="medium">
        <color auto="1"/>
      </right>
      <top/>
      <bottom style="thin">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theme="4" tint="0.39997558519241921"/>
      </left>
      <right style="thin">
        <color theme="4" tint="0.39997558519241921"/>
      </right>
      <top/>
      <bottom style="thin">
        <color theme="4" tint="0.39997558519241921"/>
      </bottom>
      <diagonal/>
    </border>
    <border>
      <left style="thin">
        <color auto="1"/>
      </left>
      <right/>
      <top style="medium">
        <color auto="1"/>
      </top>
      <bottom/>
      <diagonal/>
    </border>
    <border>
      <left style="thin">
        <color auto="1"/>
      </left>
      <right/>
      <top/>
      <bottom/>
      <diagonal/>
    </border>
  </borders>
  <cellStyleXfs count="95">
    <xf numFmtId="0" fontId="0" fillId="0" borderId="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9" fontId="38" fillId="0" borderId="0" applyFont="0" applyFill="0" applyBorder="0" applyAlignment="0" applyProtection="0"/>
  </cellStyleXfs>
  <cellXfs count="866">
    <xf numFmtId="0" fontId="0" fillId="0" borderId="0" xfId="0"/>
    <xf numFmtId="0" fontId="0" fillId="0" borderId="0" xfId="0" applyAlignment="1">
      <alignment horizontal="center" vertical="center" wrapText="1"/>
    </xf>
    <xf numFmtId="0" fontId="0" fillId="0" borderId="1" xfId="0" applyBorder="1"/>
    <xf numFmtId="0" fontId="2" fillId="0" borderId="0" xfId="0" applyFont="1"/>
    <xf numFmtId="0" fontId="0" fillId="0" borderId="0" xfId="0" applyBorder="1" applyAlignment="1"/>
    <xf numFmtId="0" fontId="3" fillId="0" borderId="0" xfId="0" applyFont="1"/>
    <xf numFmtId="0" fontId="9" fillId="0" borderId="0" xfId="0" applyFont="1"/>
    <xf numFmtId="0" fontId="0" fillId="0" borderId="0" xfId="0" applyBorder="1"/>
    <xf numFmtId="0" fontId="8" fillId="0" borderId="0" xfId="0" applyFont="1" applyBorder="1"/>
    <xf numFmtId="0" fontId="8" fillId="0" borderId="0" xfId="0" applyFont="1" applyBorder="1" applyAlignment="1">
      <alignment horizontal="left" vertical="center"/>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0" xfId="0" applyBorder="1" applyAlignment="1">
      <alignment horizontal="center" vertical="center"/>
    </xf>
    <xf numFmtId="0" fontId="15" fillId="0" borderId="0" xfId="0" applyFont="1"/>
    <xf numFmtId="0" fontId="2" fillId="0" borderId="0" xfId="0" applyFont="1" applyAlignment="1">
      <alignment horizontal="center" vertical="center" wrapText="1"/>
    </xf>
    <xf numFmtId="0" fontId="0" fillId="0" borderId="0" xfId="0" applyAlignment="1">
      <alignment vertical="top" wrapText="1"/>
    </xf>
    <xf numFmtId="0" fontId="3" fillId="0" borderId="17" xfId="0" applyFont="1" applyBorder="1" applyAlignment="1">
      <alignment horizontal="center" vertical="center"/>
    </xf>
    <xf numFmtId="0" fontId="0" fillId="0" borderId="0" xfId="0" applyBorder="1" applyAlignment="1">
      <alignment vertical="center"/>
    </xf>
    <xf numFmtId="0" fontId="9" fillId="0" borderId="0" xfId="0" applyFont="1" applyBorder="1"/>
    <xf numFmtId="0" fontId="7" fillId="0" borderId="0" xfId="0" applyFont="1" applyBorder="1" applyAlignment="1">
      <alignment horizontal="center" vertical="center"/>
    </xf>
    <xf numFmtId="0" fontId="16" fillId="0" borderId="0" xfId="0" applyFont="1" applyBorder="1" applyAlignment="1">
      <alignment vertical="center"/>
    </xf>
    <xf numFmtId="0" fontId="0" fillId="0" borderId="0" xfId="0" applyBorder="1" applyAlignment="1">
      <alignment vertical="center" wrapText="1"/>
    </xf>
    <xf numFmtId="0" fontId="3" fillId="0" borderId="0" xfId="0" applyFont="1" applyAlignment="1"/>
    <xf numFmtId="0" fontId="10" fillId="0" borderId="0" xfId="0" applyFont="1" applyBorder="1" applyAlignment="1">
      <alignment vertical="center" wrapText="1"/>
    </xf>
    <xf numFmtId="0" fontId="3" fillId="0" borderId="35" xfId="0" applyFont="1" applyBorder="1" applyAlignment="1">
      <alignment horizontal="center" vertical="center"/>
    </xf>
    <xf numFmtId="0" fontId="3" fillId="0" borderId="37" xfId="0" applyFont="1" applyBorder="1" applyAlignment="1">
      <alignment horizontal="center" vertical="center"/>
    </xf>
    <xf numFmtId="0" fontId="0" fillId="0" borderId="0" xfId="0" applyAlignment="1">
      <alignment wrapText="1"/>
    </xf>
    <xf numFmtId="0" fontId="0" fillId="0" borderId="0" xfId="0" applyAlignment="1"/>
    <xf numFmtId="0" fontId="25" fillId="0" borderId="0" xfId="0" applyFont="1" applyBorder="1"/>
    <xf numFmtId="0" fontId="3" fillId="0" borderId="0" xfId="0" applyFont="1" applyBorder="1"/>
    <xf numFmtId="0" fontId="24" fillId="0" borderId="0" xfId="0" applyFont="1" applyBorder="1" applyAlignment="1">
      <alignment vertical="center" wrapText="1"/>
    </xf>
    <xf numFmtId="0" fontId="0" fillId="0" borderId="0" xfId="0" applyAlignment="1">
      <alignment horizontal="left" vertical="top" wrapText="1"/>
    </xf>
    <xf numFmtId="0" fontId="0" fillId="0" borderId="0" xfId="0"/>
    <xf numFmtId="0" fontId="19" fillId="0" borderId="19" xfId="0" applyFont="1" applyBorder="1" applyAlignment="1">
      <alignment horizontal="right" vertical="center" wrapText="1"/>
    </xf>
    <xf numFmtId="0" fontId="19" fillId="0" borderId="43" xfId="0" applyFont="1" applyBorder="1" applyAlignment="1">
      <alignment horizontal="right" vertical="center" wrapText="1"/>
    </xf>
    <xf numFmtId="0" fontId="19" fillId="0" borderId="19" xfId="0" applyFont="1" applyBorder="1" applyAlignment="1">
      <alignment horizontal="right" vertical="center"/>
    </xf>
    <xf numFmtId="0" fontId="19" fillId="0" borderId="7" xfId="0" applyFont="1" applyBorder="1" applyAlignment="1">
      <alignment horizontal="right"/>
    </xf>
    <xf numFmtId="0" fontId="18" fillId="2" borderId="35" xfId="0" applyFont="1" applyFill="1" applyBorder="1" applyAlignment="1">
      <alignment vertical="center" wrapText="1"/>
    </xf>
    <xf numFmtId="3" fontId="20" fillId="0" borderId="6" xfId="0" applyNumberFormat="1" applyFont="1" applyBorder="1" applyAlignment="1">
      <alignment horizontal="right" vertical="center" wrapText="1"/>
    </xf>
    <xf numFmtId="3" fontId="20" fillId="0" borderId="1" xfId="0" applyNumberFormat="1" applyFont="1" applyBorder="1" applyAlignment="1">
      <alignment horizontal="right" vertical="center" wrapText="1"/>
    </xf>
    <xf numFmtId="3" fontId="20" fillId="0" borderId="29" xfId="0" applyNumberFormat="1" applyFont="1" applyBorder="1" applyAlignment="1">
      <alignment horizontal="right" vertical="center" wrapText="1"/>
    </xf>
    <xf numFmtId="3" fontId="20" fillId="0" borderId="7" xfId="0" applyNumberFormat="1" applyFont="1" applyBorder="1" applyAlignment="1">
      <alignment horizontal="right" vertical="center" wrapText="1"/>
    </xf>
    <xf numFmtId="3" fontId="19" fillId="0" borderId="6" xfId="0" applyNumberFormat="1" applyFont="1" applyBorder="1" applyAlignment="1">
      <alignment horizontal="right" vertical="center" wrapText="1"/>
    </xf>
    <xf numFmtId="3" fontId="19" fillId="0" borderId="1" xfId="0" applyNumberFormat="1" applyFont="1" applyBorder="1" applyAlignment="1">
      <alignment horizontal="right" vertical="center" wrapText="1"/>
    </xf>
    <xf numFmtId="3" fontId="19" fillId="0" borderId="29" xfId="0" applyNumberFormat="1" applyFont="1" applyBorder="1" applyAlignment="1">
      <alignment horizontal="right" vertical="center" wrapText="1"/>
    </xf>
    <xf numFmtId="3" fontId="19" fillId="0" borderId="1" xfId="0" applyNumberFormat="1" applyFont="1" applyFill="1" applyBorder="1" applyAlignment="1">
      <alignment horizontal="right" vertical="center"/>
    </xf>
    <xf numFmtId="3" fontId="19" fillId="0" borderId="7" xfId="0" applyNumberFormat="1" applyFont="1" applyFill="1" applyBorder="1" applyAlignment="1">
      <alignment horizontal="right" vertical="center"/>
    </xf>
    <xf numFmtId="3" fontId="19" fillId="0" borderId="7" xfId="0" applyNumberFormat="1" applyFont="1" applyBorder="1" applyAlignment="1">
      <alignment horizontal="right" vertical="center" wrapText="1"/>
    </xf>
    <xf numFmtId="3" fontId="19" fillId="0" borderId="6" xfId="0" applyNumberFormat="1" applyFont="1" applyBorder="1" applyAlignment="1">
      <alignment horizontal="right" vertical="center"/>
    </xf>
    <xf numFmtId="3" fontId="19" fillId="0" borderId="1" xfId="0" applyNumberFormat="1" applyFont="1" applyBorder="1" applyAlignment="1">
      <alignment horizontal="right" vertical="center"/>
    </xf>
    <xf numFmtId="3" fontId="19" fillId="0" borderId="7" xfId="0" applyNumberFormat="1" applyFont="1" applyBorder="1" applyAlignment="1">
      <alignment horizontal="right" vertical="center"/>
    </xf>
    <xf numFmtId="3" fontId="20" fillId="0" borderId="13" xfId="0" applyNumberFormat="1" applyFont="1" applyBorder="1" applyAlignment="1">
      <alignment horizontal="right" vertical="center" wrapText="1"/>
    </xf>
    <xf numFmtId="3" fontId="19" fillId="0" borderId="4" xfId="0" applyNumberFormat="1" applyFont="1" applyBorder="1" applyAlignment="1">
      <alignment horizontal="right" vertical="center" wrapText="1"/>
    </xf>
    <xf numFmtId="3" fontId="19" fillId="0" borderId="27" xfId="0" applyNumberFormat="1" applyFont="1" applyBorder="1" applyAlignment="1">
      <alignment horizontal="right" vertical="center" wrapText="1"/>
    </xf>
    <xf numFmtId="3" fontId="19" fillId="0" borderId="3" xfId="0" applyNumberFormat="1" applyFont="1" applyBorder="1" applyAlignment="1">
      <alignment horizontal="right" vertical="center" wrapText="1"/>
    </xf>
    <xf numFmtId="3" fontId="19" fillId="0" borderId="4" xfId="0" applyNumberFormat="1" applyFont="1" applyBorder="1" applyAlignment="1">
      <alignment horizontal="right" vertical="center"/>
    </xf>
    <xf numFmtId="3" fontId="19" fillId="0" borderId="5" xfId="0" applyNumberFormat="1" applyFont="1" applyBorder="1" applyAlignment="1">
      <alignment horizontal="right" vertical="center"/>
    </xf>
    <xf numFmtId="3" fontId="20" fillId="0" borderId="14" xfId="0" applyNumberFormat="1" applyFont="1" applyBorder="1" applyAlignment="1">
      <alignment horizontal="right" vertical="center" wrapText="1"/>
    </xf>
    <xf numFmtId="3" fontId="18" fillId="0" borderId="58" xfId="0" applyNumberFormat="1" applyFont="1" applyBorder="1" applyAlignment="1">
      <alignment horizontal="right" vertical="center" wrapText="1"/>
    </xf>
    <xf numFmtId="3" fontId="18" fillId="0" borderId="19" xfId="0" applyNumberFormat="1" applyFont="1" applyBorder="1" applyAlignment="1">
      <alignment horizontal="right" vertical="center" wrapText="1"/>
    </xf>
    <xf numFmtId="3" fontId="18" fillId="0" borderId="47" xfId="0" applyNumberFormat="1" applyFont="1" applyBorder="1" applyAlignment="1">
      <alignment horizontal="right" vertical="center" wrapText="1"/>
    </xf>
    <xf numFmtId="3" fontId="18" fillId="0" borderId="43" xfId="0" applyNumberFormat="1" applyFont="1" applyBorder="1" applyAlignment="1">
      <alignment horizontal="right" vertical="center" wrapText="1"/>
    </xf>
    <xf numFmtId="3" fontId="18" fillId="0" borderId="44" xfId="0" applyNumberFormat="1" applyFont="1" applyBorder="1" applyAlignment="1">
      <alignment horizontal="right" vertical="center" wrapText="1"/>
    </xf>
    <xf numFmtId="0" fontId="3" fillId="0" borderId="0" xfId="0" applyFont="1" applyAlignment="1">
      <alignment horizontal="left" vertical="center" wrapText="1"/>
    </xf>
    <xf numFmtId="0" fontId="21" fillId="0" borderId="19" xfId="0" applyFont="1" applyBorder="1" applyAlignment="1">
      <alignment horizontal="right" vertical="center"/>
    </xf>
    <xf numFmtId="0" fontId="19" fillId="0" borderId="44" xfId="0" applyFont="1" applyBorder="1" applyAlignment="1">
      <alignment horizontal="right"/>
    </xf>
    <xf numFmtId="0" fontId="12" fillId="0" borderId="0" xfId="0" applyFont="1"/>
    <xf numFmtId="3" fontId="20" fillId="0" borderId="64" xfId="0" applyNumberFormat="1" applyFont="1" applyFill="1" applyBorder="1" applyAlignment="1">
      <alignment horizontal="right" vertical="center"/>
    </xf>
    <xf numFmtId="0" fontId="12" fillId="0" borderId="35" xfId="0" applyFont="1" applyBorder="1" applyAlignment="1">
      <alignment horizontal="center" vertical="center" wrapText="1"/>
    </xf>
    <xf numFmtId="0" fontId="12" fillId="0" borderId="37" xfId="0" applyFont="1" applyBorder="1" applyAlignment="1">
      <alignment horizontal="center" vertical="center" wrapText="1"/>
    </xf>
    <xf numFmtId="0" fontId="0" fillId="0" borderId="0" xfId="0" applyAlignment="1">
      <alignment horizontal="left"/>
    </xf>
    <xf numFmtId="0" fontId="14" fillId="0" borderId="18" xfId="0" applyFont="1" applyFill="1" applyBorder="1" applyAlignment="1">
      <alignment vertical="top" wrapText="1"/>
    </xf>
    <xf numFmtId="0" fontId="14" fillId="0" borderId="1" xfId="0" applyFont="1" applyFill="1" applyBorder="1" applyAlignment="1">
      <alignment vertical="top" wrapText="1"/>
    </xf>
    <xf numFmtId="0" fontId="14" fillId="0" borderId="7" xfId="0" applyFont="1" applyFill="1" applyBorder="1" applyAlignment="1">
      <alignment vertical="top" wrapText="1"/>
    </xf>
    <xf numFmtId="0" fontId="14" fillId="0" borderId="9" xfId="0" applyFont="1" applyFill="1" applyBorder="1" applyAlignment="1">
      <alignment vertical="top" wrapText="1"/>
    </xf>
    <xf numFmtId="0" fontId="14" fillId="0" borderId="10" xfId="0" applyFont="1" applyFill="1" applyBorder="1" applyAlignment="1">
      <alignment vertical="top" wrapText="1"/>
    </xf>
    <xf numFmtId="0" fontId="14" fillId="0" borderId="4" xfId="0" applyFont="1" applyFill="1" applyBorder="1" applyAlignment="1">
      <alignment vertical="center" wrapText="1"/>
    </xf>
    <xf numFmtId="164" fontId="14" fillId="0" borderId="26" xfId="0" applyNumberFormat="1" applyFont="1" applyFill="1" applyBorder="1" applyAlignment="1">
      <alignment wrapText="1"/>
    </xf>
    <xf numFmtId="0" fontId="14" fillId="0" borderId="4" xfId="0" applyFont="1" applyFill="1" applyBorder="1" applyAlignment="1">
      <alignment wrapText="1"/>
    </xf>
    <xf numFmtId="0" fontId="14" fillId="0" borderId="1" xfId="0" applyFont="1" applyFill="1" applyBorder="1" applyAlignment="1">
      <alignment vertical="center" wrapText="1"/>
    </xf>
    <xf numFmtId="164" fontId="14" fillId="0" borderId="6" xfId="0" applyNumberFormat="1" applyFont="1" applyFill="1" applyBorder="1" applyAlignment="1">
      <alignment wrapText="1"/>
    </xf>
    <xf numFmtId="164" fontId="14" fillId="0" borderId="1" xfId="0" applyNumberFormat="1" applyFont="1" applyFill="1" applyBorder="1" applyAlignment="1">
      <alignment wrapText="1"/>
    </xf>
    <xf numFmtId="164" fontId="14" fillId="0" borderId="64" xfId="0" applyNumberFormat="1" applyFont="1" applyFill="1" applyBorder="1" applyAlignment="1">
      <alignment wrapText="1"/>
    </xf>
    <xf numFmtId="164" fontId="14" fillId="0" borderId="28" xfId="0" applyNumberFormat="1" applyFont="1" applyFill="1" applyBorder="1" applyAlignment="1">
      <alignment wrapText="1"/>
    </xf>
    <xf numFmtId="0" fontId="14" fillId="0" borderId="1" xfId="0" applyFont="1" applyFill="1" applyBorder="1" applyAlignment="1">
      <alignment wrapText="1"/>
    </xf>
    <xf numFmtId="164" fontId="14" fillId="0" borderId="43" xfId="0" applyNumberFormat="1" applyFont="1" applyFill="1" applyBorder="1" applyAlignment="1">
      <alignment wrapText="1"/>
    </xf>
    <xf numFmtId="164" fontId="14" fillId="0" borderId="19" xfId="0" applyNumberFormat="1" applyFont="1" applyFill="1" applyBorder="1" applyAlignment="1">
      <alignment wrapText="1"/>
    </xf>
    <xf numFmtId="164" fontId="14" fillId="0" borderId="65" xfId="0" applyNumberFormat="1" applyFont="1" applyFill="1" applyBorder="1" applyAlignment="1">
      <alignment wrapText="1"/>
    </xf>
    <xf numFmtId="164" fontId="14" fillId="0" borderId="39" xfId="0" applyNumberFormat="1" applyFont="1" applyFill="1" applyBorder="1" applyAlignment="1">
      <alignment wrapText="1"/>
    </xf>
    <xf numFmtId="0" fontId="14" fillId="0" borderId="19" xfId="0" applyFont="1" applyFill="1" applyBorder="1" applyAlignment="1">
      <alignment wrapText="1"/>
    </xf>
    <xf numFmtId="0" fontId="14" fillId="0" borderId="9" xfId="0" applyFont="1" applyFill="1" applyBorder="1" applyAlignment="1">
      <alignment vertical="center" wrapText="1"/>
    </xf>
    <xf numFmtId="164" fontId="14" fillId="0" borderId="8" xfId="0" applyNumberFormat="1" applyFont="1" applyFill="1" applyBorder="1" applyAlignment="1">
      <alignment wrapText="1"/>
    </xf>
    <xf numFmtId="164" fontId="14" fillId="0" borderId="9" xfId="0" applyNumberFormat="1" applyFont="1" applyFill="1" applyBorder="1" applyAlignment="1">
      <alignment wrapText="1"/>
    </xf>
    <xf numFmtId="164" fontId="14" fillId="0" borderId="66" xfId="0" applyNumberFormat="1" applyFont="1" applyFill="1" applyBorder="1" applyAlignment="1">
      <alignment wrapText="1"/>
    </xf>
    <xf numFmtId="164" fontId="14" fillId="0" borderId="31" xfId="0" applyNumberFormat="1" applyFont="1" applyFill="1" applyBorder="1" applyAlignment="1">
      <alignment wrapText="1"/>
    </xf>
    <xf numFmtId="0" fontId="14" fillId="0" borderId="9" xfId="0" applyFont="1" applyFill="1" applyBorder="1" applyAlignment="1">
      <alignment wrapText="1"/>
    </xf>
    <xf numFmtId="164" fontId="14" fillId="0" borderId="3" xfId="0" applyNumberFormat="1" applyFont="1" applyFill="1" applyBorder="1" applyAlignment="1">
      <alignment wrapText="1"/>
    </xf>
    <xf numFmtId="164" fontId="14" fillId="0" borderId="4" xfId="0" applyNumberFormat="1" applyFont="1" applyFill="1" applyBorder="1" applyAlignment="1">
      <alignment wrapText="1"/>
    </xf>
    <xf numFmtId="164" fontId="14" fillId="0" borderId="67" xfId="0" applyNumberFormat="1" applyFont="1" applyFill="1" applyBorder="1" applyAlignment="1">
      <alignment wrapText="1"/>
    </xf>
    <xf numFmtId="0" fontId="14" fillId="0" borderId="4" xfId="0" applyFont="1" applyFill="1" applyBorder="1" applyAlignment="1">
      <alignment vertical="top" wrapText="1"/>
    </xf>
    <xf numFmtId="164" fontId="14" fillId="0" borderId="4" xfId="0" applyNumberFormat="1" applyFont="1" applyFill="1" applyBorder="1" applyAlignment="1">
      <alignment vertical="top" wrapText="1"/>
    </xf>
    <xf numFmtId="164" fontId="14" fillId="0" borderId="5" xfId="0" applyNumberFormat="1" applyFont="1" applyFill="1" applyBorder="1" applyAlignment="1">
      <alignment vertical="top" wrapText="1"/>
    </xf>
    <xf numFmtId="164" fontId="14" fillId="0" borderId="38" xfId="0" applyNumberFormat="1" applyFont="1" applyFill="1" applyBorder="1" applyAlignment="1">
      <alignment vertical="top" wrapText="1"/>
    </xf>
    <xf numFmtId="164" fontId="14" fillId="0" borderId="18" xfId="0" applyNumberFormat="1" applyFont="1" applyFill="1" applyBorder="1" applyAlignment="1">
      <alignment vertical="top" wrapText="1"/>
    </xf>
    <xf numFmtId="164" fontId="14" fillId="0" borderId="23" xfId="0" applyNumberFormat="1" applyFont="1" applyFill="1" applyBorder="1" applyAlignment="1">
      <alignment vertical="top" wrapText="1"/>
    </xf>
    <xf numFmtId="164" fontId="14" fillId="0" borderId="1" xfId="0" applyNumberFormat="1" applyFont="1" applyFill="1" applyBorder="1" applyAlignment="1">
      <alignment vertical="top" wrapText="1"/>
    </xf>
    <xf numFmtId="164" fontId="14" fillId="0" borderId="7" xfId="0" applyNumberFormat="1" applyFont="1" applyFill="1" applyBorder="1" applyAlignment="1">
      <alignment vertical="top" wrapText="1"/>
    </xf>
    <xf numFmtId="164" fontId="14" fillId="0" borderId="28" xfId="0" applyNumberFormat="1" applyFont="1" applyFill="1" applyBorder="1" applyAlignment="1">
      <alignment vertical="top" wrapText="1"/>
    </xf>
    <xf numFmtId="0" fontId="14" fillId="0" borderId="32" xfId="0" applyFont="1" applyFill="1" applyBorder="1" applyAlignment="1">
      <alignment vertical="top" wrapText="1"/>
    </xf>
    <xf numFmtId="164" fontId="14" fillId="0" borderId="9" xfId="0" applyNumberFormat="1" applyFont="1" applyFill="1" applyBorder="1" applyAlignment="1">
      <alignment vertical="top" wrapText="1"/>
    </xf>
    <xf numFmtId="164" fontId="14" fillId="0" borderId="10" xfId="0" applyNumberFormat="1" applyFont="1" applyFill="1" applyBorder="1" applyAlignment="1">
      <alignment vertical="top" wrapText="1"/>
    </xf>
    <xf numFmtId="164" fontId="14" fillId="0" borderId="31" xfId="0" applyNumberFormat="1" applyFont="1" applyFill="1" applyBorder="1" applyAlignment="1">
      <alignment vertical="top" wrapText="1"/>
    </xf>
    <xf numFmtId="164" fontId="14" fillId="0" borderId="26" xfId="0" applyNumberFormat="1" applyFont="1" applyFill="1" applyBorder="1" applyAlignment="1">
      <alignment vertical="top" wrapText="1"/>
    </xf>
    <xf numFmtId="0" fontId="14" fillId="0" borderId="29" xfId="0" applyFont="1" applyFill="1" applyBorder="1" applyAlignment="1">
      <alignment vertical="top" wrapText="1"/>
    </xf>
    <xf numFmtId="0" fontId="14" fillId="0" borderId="46" xfId="0" applyFont="1" applyFill="1" applyBorder="1" applyAlignment="1">
      <alignment vertical="top" wrapText="1"/>
    </xf>
    <xf numFmtId="0" fontId="14" fillId="0" borderId="38" xfId="0" applyFont="1" applyFill="1" applyBorder="1" applyAlignment="1">
      <alignment vertical="top" wrapText="1"/>
    </xf>
    <xf numFmtId="0" fontId="14" fillId="0" borderId="28" xfId="0" applyFont="1" applyFill="1" applyBorder="1" applyAlignment="1">
      <alignment vertical="top" wrapText="1"/>
    </xf>
    <xf numFmtId="0" fontId="14" fillId="0" borderId="31" xfId="0" applyFont="1" applyFill="1" applyBorder="1" applyAlignment="1">
      <alignment vertical="top" wrapText="1"/>
    </xf>
    <xf numFmtId="3" fontId="19" fillId="0" borderId="43" xfId="0" applyNumberFormat="1" applyFont="1" applyBorder="1" applyAlignment="1">
      <alignment horizontal="right" vertical="center" wrapText="1"/>
    </xf>
    <xf numFmtId="3" fontId="19" fillId="0" borderId="19" xfId="0" applyNumberFormat="1" applyFont="1" applyBorder="1" applyAlignment="1">
      <alignment horizontal="right" vertical="center" wrapText="1"/>
    </xf>
    <xf numFmtId="3" fontId="19" fillId="0" borderId="47" xfId="0" applyNumberFormat="1" applyFont="1" applyBorder="1" applyAlignment="1">
      <alignment horizontal="right" vertical="center" wrapText="1"/>
    </xf>
    <xf numFmtId="3" fontId="19" fillId="0" borderId="43" xfId="0" applyNumberFormat="1" applyFont="1" applyBorder="1" applyAlignment="1">
      <alignment horizontal="right" vertical="center"/>
    </xf>
    <xf numFmtId="3" fontId="19" fillId="0" borderId="19" xfId="0" applyNumberFormat="1" applyFont="1" applyBorder="1" applyAlignment="1">
      <alignment horizontal="right" vertical="center"/>
    </xf>
    <xf numFmtId="3" fontId="19" fillId="0" borderId="44" xfId="0" applyNumberFormat="1" applyFont="1" applyBorder="1" applyAlignment="1">
      <alignment horizontal="right" vertical="center"/>
    </xf>
    <xf numFmtId="0" fontId="12" fillId="0" borderId="2" xfId="0" applyFont="1" applyBorder="1" applyAlignment="1">
      <alignment horizontal="center" vertical="center" wrapText="1"/>
    </xf>
    <xf numFmtId="0" fontId="12" fillId="0" borderId="35" xfId="0" applyFont="1" applyBorder="1" applyAlignment="1">
      <alignment horizontal="center" vertical="center"/>
    </xf>
    <xf numFmtId="0" fontId="12" fillId="0" borderId="2" xfId="0" applyFont="1" applyBorder="1" applyAlignment="1">
      <alignment horizontal="center" vertical="center"/>
    </xf>
    <xf numFmtId="3" fontId="20" fillId="0" borderId="3" xfId="0" applyNumberFormat="1" applyFont="1" applyBorder="1" applyAlignment="1">
      <alignment horizontal="right" vertical="center" wrapText="1"/>
    </xf>
    <xf numFmtId="0" fontId="14" fillId="0" borderId="5" xfId="0" applyFont="1" applyFill="1" applyBorder="1" applyAlignment="1">
      <alignment vertical="top" wrapText="1"/>
    </xf>
    <xf numFmtId="164" fontId="14" fillId="0" borderId="0" xfId="0" applyNumberFormat="1" applyFont="1" applyFill="1" applyBorder="1" applyAlignment="1">
      <alignment wrapText="1"/>
    </xf>
    <xf numFmtId="0" fontId="14" fillId="0" borderId="0" xfId="0" applyFont="1" applyFill="1" applyBorder="1" applyAlignment="1">
      <alignment wrapText="1"/>
    </xf>
    <xf numFmtId="0" fontId="14" fillId="0" borderId="6"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3" xfId="0" applyFont="1" applyBorder="1" applyAlignment="1">
      <alignment horizontal="center" vertical="center" wrapText="1"/>
    </xf>
    <xf numFmtId="3" fontId="18" fillId="0" borderId="10" xfId="0" applyNumberFormat="1" applyFont="1" applyBorder="1" applyAlignment="1">
      <alignment horizontal="right" vertical="center" wrapText="1"/>
    </xf>
    <xf numFmtId="0" fontId="0" fillId="0" borderId="0" xfId="0" applyFont="1" applyBorder="1"/>
    <xf numFmtId="0" fontId="0" fillId="0" borderId="0" xfId="0" applyAlignment="1">
      <alignment horizontal="left" vertical="center" wrapText="1"/>
    </xf>
    <xf numFmtId="0" fontId="3" fillId="0" borderId="17" xfId="0" applyFont="1" applyFill="1" applyBorder="1" applyAlignment="1">
      <alignment horizontal="center" vertical="center" wrapText="1"/>
    </xf>
    <xf numFmtId="0" fontId="3" fillId="0" borderId="45" xfId="0" applyFont="1" applyBorder="1" applyAlignment="1">
      <alignment horizontal="center" vertical="center"/>
    </xf>
    <xf numFmtId="0" fontId="14" fillId="0" borderId="56" xfId="0" applyFont="1" applyFill="1" applyBorder="1" applyAlignment="1">
      <alignment vertical="top" wrapText="1"/>
    </xf>
    <xf numFmtId="0" fontId="14" fillId="0" borderId="41" xfId="0" applyFont="1" applyFill="1" applyBorder="1" applyAlignment="1">
      <alignment vertical="top" wrapText="1"/>
    </xf>
    <xf numFmtId="0" fontId="14" fillId="0" borderId="70" xfId="0" applyFont="1" applyFill="1" applyBorder="1" applyAlignment="1">
      <alignment vertical="top" wrapText="1"/>
    </xf>
    <xf numFmtId="0" fontId="18" fillId="2" borderId="2" xfId="0" applyFont="1" applyFill="1" applyBorder="1" applyAlignment="1">
      <alignment vertical="center" wrapText="1"/>
    </xf>
    <xf numFmtId="3" fontId="21" fillId="0" borderId="19" xfId="0" applyNumberFormat="1" applyFont="1" applyBorder="1" applyAlignment="1">
      <alignment horizontal="right" wrapText="1"/>
    </xf>
    <xf numFmtId="3" fontId="21" fillId="0" borderId="47" xfId="0" applyNumberFormat="1" applyFont="1" applyBorder="1" applyAlignment="1">
      <alignment horizontal="right" wrapText="1"/>
    </xf>
    <xf numFmtId="3" fontId="21" fillId="0" borderId="43" xfId="0" applyNumberFormat="1" applyFont="1" applyBorder="1" applyAlignment="1">
      <alignment horizontal="right" wrapText="1"/>
    </xf>
    <xf numFmtId="3" fontId="21" fillId="0" borderId="19" xfId="0" applyNumberFormat="1" applyFont="1" applyBorder="1" applyAlignment="1">
      <alignment horizontal="right" vertical="center"/>
    </xf>
    <xf numFmtId="0" fontId="19" fillId="0" borderId="18" xfId="0" applyFont="1" applyBorder="1" applyAlignment="1">
      <alignment horizontal="right" vertical="center" wrapText="1"/>
    </xf>
    <xf numFmtId="0" fontId="19" fillId="0" borderId="22" xfId="0" applyFont="1" applyBorder="1" applyAlignment="1">
      <alignment horizontal="right" vertical="center" wrapText="1"/>
    </xf>
    <xf numFmtId="0" fontId="19" fillId="0" borderId="18" xfId="0" applyFont="1" applyBorder="1" applyAlignment="1">
      <alignment horizontal="right" vertical="center"/>
    </xf>
    <xf numFmtId="3" fontId="21" fillId="0" borderId="44" xfId="0" applyNumberFormat="1" applyFont="1" applyBorder="1" applyAlignment="1">
      <alignment horizontal="right" vertical="center"/>
    </xf>
    <xf numFmtId="0" fontId="19" fillId="0" borderId="23" xfId="0" applyFont="1" applyBorder="1" applyAlignment="1">
      <alignment horizontal="right"/>
    </xf>
    <xf numFmtId="0" fontId="2"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horizontal="left" vertical="center" wrapText="1"/>
    </xf>
    <xf numFmtId="0" fontId="13" fillId="0" borderId="0" xfId="0" applyFont="1" applyBorder="1"/>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0" fontId="14" fillId="0" borderId="19" xfId="0" applyFont="1" applyFill="1" applyBorder="1" applyAlignment="1">
      <alignment vertical="top" wrapText="1"/>
    </xf>
    <xf numFmtId="0" fontId="14" fillId="0" borderId="8" xfId="0" applyFont="1" applyBorder="1" applyAlignment="1">
      <alignment wrapText="1"/>
    </xf>
    <xf numFmtId="0" fontId="0" fillId="0" borderId="0" xfId="0" applyFont="1" applyFill="1" applyBorder="1"/>
    <xf numFmtId="0" fontId="0" fillId="0" borderId="0" xfId="0" applyFill="1" applyBorder="1"/>
    <xf numFmtId="0" fontId="2" fillId="0" borderId="0" xfId="0" applyFont="1" applyFill="1" applyBorder="1"/>
    <xf numFmtId="0" fontId="0" fillId="0" borderId="71" xfId="0" applyFont="1" applyBorder="1"/>
    <xf numFmtId="0" fontId="2" fillId="0" borderId="0" xfId="0" applyFont="1" applyBorder="1"/>
    <xf numFmtId="0" fontId="14" fillId="0" borderId="0" xfId="0" applyFont="1" applyFill="1" applyBorder="1"/>
    <xf numFmtId="0" fontId="19" fillId="0" borderId="1" xfId="0" applyFont="1" applyFill="1" applyBorder="1" applyAlignment="1">
      <alignment vertical="top" wrapText="1"/>
    </xf>
    <xf numFmtId="0" fontId="19" fillId="0" borderId="4" xfId="0" applyFont="1" applyFill="1" applyBorder="1" applyAlignment="1">
      <alignment vertical="top" wrapText="1"/>
    </xf>
    <xf numFmtId="0" fontId="0" fillId="0" borderId="6" xfId="0" applyFont="1" applyBorder="1" applyAlignment="1">
      <alignment horizontal="center" vertical="center" wrapText="1"/>
    </xf>
    <xf numFmtId="0" fontId="0" fillId="0" borderId="8" xfId="0" applyFont="1" applyBorder="1" applyAlignment="1">
      <alignment horizontal="center" vertical="center" wrapText="1"/>
    </xf>
    <xf numFmtId="0" fontId="27" fillId="0" borderId="0" xfId="0" applyFont="1" applyBorder="1" applyAlignment="1">
      <alignment horizontal="center" vertical="center" wrapText="1"/>
    </xf>
    <xf numFmtId="0" fontId="17" fillId="3" borderId="0" xfId="0" applyFont="1" applyFill="1" applyBorder="1" applyAlignment="1">
      <alignment horizontal="center" vertical="center" wrapText="1"/>
    </xf>
    <xf numFmtId="0" fontId="13"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0" fillId="0" borderId="0" xfId="0" applyFont="1" applyBorder="1" applyAlignment="1">
      <alignment vertical="center"/>
    </xf>
    <xf numFmtId="0" fontId="17" fillId="3" borderId="0" xfId="0" applyFont="1" applyFill="1" applyBorder="1" applyAlignment="1">
      <alignment vertical="center" wrapText="1"/>
    </xf>
    <xf numFmtId="0" fontId="0" fillId="0" borderId="0" xfId="0" applyAlignment="1">
      <alignment horizontal="left" vertical="top" wrapText="1"/>
    </xf>
    <xf numFmtId="0" fontId="3" fillId="0" borderId="25" xfId="0" applyFont="1" applyBorder="1" applyAlignment="1">
      <alignment horizontal="center" vertical="center"/>
    </xf>
    <xf numFmtId="0" fontId="3" fillId="0" borderId="57" xfId="0" applyFont="1" applyBorder="1" applyAlignment="1">
      <alignment horizontal="center" vertical="center"/>
    </xf>
    <xf numFmtId="3" fontId="20" fillId="0" borderId="1" xfId="0" applyNumberFormat="1" applyFont="1" applyFill="1" applyBorder="1" applyAlignment="1">
      <alignment horizontal="right" vertical="center" wrapText="1"/>
    </xf>
    <xf numFmtId="0" fontId="6" fillId="0" borderId="2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4" xfId="0" applyFont="1" applyBorder="1" applyAlignment="1">
      <alignment horizontal="center" vertical="center" wrapText="1"/>
    </xf>
    <xf numFmtId="3" fontId="20" fillId="3" borderId="1" xfId="0" applyNumberFormat="1" applyFont="1" applyFill="1" applyBorder="1" applyAlignment="1">
      <alignment horizontal="right" vertical="center" wrapText="1"/>
    </xf>
    <xf numFmtId="3" fontId="20" fillId="0" borderId="1" xfId="0" applyNumberFormat="1" applyFont="1" applyFill="1" applyBorder="1" applyAlignment="1">
      <alignment horizontal="right" vertical="center"/>
    </xf>
    <xf numFmtId="3" fontId="20" fillId="3" borderId="1" xfId="0" quotePrefix="1" applyNumberFormat="1" applyFont="1" applyFill="1" applyBorder="1" applyAlignment="1">
      <alignment horizontal="right" vertical="center" wrapText="1"/>
    </xf>
    <xf numFmtId="3" fontId="20" fillId="0" borderId="1" xfId="0" quotePrefix="1" applyNumberFormat="1" applyFont="1" applyFill="1" applyBorder="1" applyAlignment="1">
      <alignment horizontal="right" vertical="center" wrapText="1"/>
    </xf>
    <xf numFmtId="3" fontId="20" fillId="0" borderId="6" xfId="0" applyNumberFormat="1" applyFont="1" applyFill="1" applyBorder="1" applyAlignment="1">
      <alignment horizontal="right" vertical="center" wrapText="1"/>
    </xf>
    <xf numFmtId="3" fontId="20" fillId="0" borderId="8" xfId="0" applyNumberFormat="1" applyFont="1" applyFill="1" applyBorder="1" applyAlignment="1">
      <alignment horizontal="right" vertical="center" wrapText="1"/>
    </xf>
    <xf numFmtId="3" fontId="20" fillId="0" borderId="9" xfId="0" applyNumberFormat="1" applyFont="1" applyFill="1" applyBorder="1" applyAlignment="1">
      <alignment horizontal="right" vertical="center" wrapText="1"/>
    </xf>
    <xf numFmtId="3" fontId="20" fillId="0" borderId="10" xfId="0" applyNumberFormat="1" applyFont="1" applyFill="1" applyBorder="1" applyAlignment="1">
      <alignment horizontal="right" vertical="center" wrapText="1"/>
    </xf>
    <xf numFmtId="3" fontId="20" fillId="0" borderId="18" xfId="0" applyNumberFormat="1" applyFont="1" applyFill="1" applyBorder="1" applyAlignment="1">
      <alignment horizontal="right" vertical="center" wrapText="1"/>
    </xf>
    <xf numFmtId="3" fontId="20" fillId="0" borderId="28" xfId="0" quotePrefix="1" applyNumberFormat="1" applyFont="1" applyFill="1" applyBorder="1" applyAlignment="1">
      <alignment horizontal="right" vertical="center" wrapText="1"/>
    </xf>
    <xf numFmtId="3" fontId="20" fillId="0" borderId="38" xfId="0" applyNumberFormat="1" applyFont="1" applyFill="1" applyBorder="1" applyAlignment="1">
      <alignment horizontal="right" vertical="center" wrapText="1"/>
    </xf>
    <xf numFmtId="3" fontId="20" fillId="0" borderId="18" xfId="0" applyNumberFormat="1" applyFont="1" applyFill="1" applyBorder="1" applyAlignment="1">
      <alignment horizontal="right" vertical="center"/>
    </xf>
    <xf numFmtId="3" fontId="20" fillId="0" borderId="6" xfId="0" quotePrefix="1" applyNumberFormat="1" applyFont="1" applyFill="1" applyBorder="1" applyAlignment="1">
      <alignment horizontal="right" vertical="center" wrapText="1"/>
    </xf>
    <xf numFmtId="3" fontId="20" fillId="0" borderId="22" xfId="0" applyNumberFormat="1" applyFont="1" applyFill="1" applyBorder="1" applyAlignment="1">
      <alignment horizontal="right" vertical="center" wrapText="1"/>
    </xf>
    <xf numFmtId="0" fontId="24" fillId="5" borderId="74" xfId="0" applyFont="1" applyFill="1" applyBorder="1" applyAlignment="1"/>
    <xf numFmtId="0" fontId="0" fillId="0" borderId="0" xfId="0" applyFont="1" applyBorder="1" applyAlignment="1">
      <alignment horizontal="center" vertical="center" wrapText="1"/>
    </xf>
    <xf numFmtId="0" fontId="3" fillId="0" borderId="0" xfId="0" applyFont="1" applyBorder="1" applyAlignment="1"/>
    <xf numFmtId="0" fontId="0" fillId="0" borderId="0" xfId="0" applyFont="1" applyBorder="1" applyAlignment="1"/>
    <xf numFmtId="0" fontId="3" fillId="0" borderId="0" xfId="0" applyFont="1" applyBorder="1" applyAlignment="1">
      <alignment horizontal="center"/>
    </xf>
    <xf numFmtId="0" fontId="29" fillId="0" borderId="0" xfId="85" applyFont="1"/>
    <xf numFmtId="0" fontId="31" fillId="0" borderId="49" xfId="0" applyFont="1" applyBorder="1" applyAlignment="1">
      <alignment horizontal="center" vertical="center" wrapText="1"/>
    </xf>
    <xf numFmtId="0" fontId="31" fillId="0" borderId="53" xfId="0" applyFont="1" applyBorder="1" applyAlignment="1">
      <alignment horizontal="center" vertical="center" wrapText="1"/>
    </xf>
    <xf numFmtId="0" fontId="31" fillId="0" borderId="17" xfId="0" applyFont="1" applyBorder="1" applyAlignment="1">
      <alignment horizontal="center" vertical="center" wrapText="1"/>
    </xf>
    <xf numFmtId="0" fontId="31" fillId="0" borderId="21" xfId="0" applyFont="1" applyBorder="1" applyAlignment="1">
      <alignment horizontal="center" vertical="center" wrapText="1"/>
    </xf>
    <xf numFmtId="0" fontId="14" fillId="0" borderId="3" xfId="0" applyFont="1" applyBorder="1"/>
    <xf numFmtId="0" fontId="14" fillId="0" borderId="4" xfId="0" applyFont="1" applyBorder="1" applyAlignment="1">
      <alignment horizontal="center" vertical="center" wrapText="1"/>
    </xf>
    <xf numFmtId="0" fontId="14" fillId="0" borderId="6" xfId="0" applyFont="1" applyBorder="1"/>
    <xf numFmtId="0" fontId="14" fillId="0" borderId="1" xfId="0" applyFont="1" applyBorder="1" applyAlignment="1">
      <alignment horizontal="center" vertical="center" wrapText="1"/>
    </xf>
    <xf numFmtId="0" fontId="14" fillId="0" borderId="8" xfId="0" applyFont="1" applyBorder="1"/>
    <xf numFmtId="0" fontId="14" fillId="0" borderId="9" xfId="0" applyFont="1" applyBorder="1" applyAlignment="1">
      <alignment horizontal="center" vertical="center" wrapText="1"/>
    </xf>
    <xf numFmtId="0" fontId="20" fillId="3" borderId="62" xfId="0" applyFont="1" applyFill="1" applyBorder="1" applyAlignment="1">
      <alignment vertical="center" wrapText="1"/>
    </xf>
    <xf numFmtId="0" fontId="20" fillId="0" borderId="30" xfId="0" applyFont="1" applyBorder="1" applyAlignment="1">
      <alignment vertical="center" wrapText="1"/>
    </xf>
    <xf numFmtId="0" fontId="18" fillId="2" borderId="48" xfId="0" applyFont="1" applyFill="1" applyBorder="1" applyAlignment="1">
      <alignment vertical="center" wrapText="1"/>
    </xf>
    <xf numFmtId="0" fontId="20" fillId="0" borderId="51" xfId="0" applyFont="1" applyBorder="1" applyAlignment="1">
      <alignment vertical="center" wrapText="1"/>
    </xf>
    <xf numFmtId="0" fontId="20" fillId="0" borderId="60" xfId="0" applyFont="1" applyBorder="1" applyAlignment="1">
      <alignment vertical="center" wrapText="1"/>
    </xf>
    <xf numFmtId="0" fontId="20" fillId="0" borderId="59" xfId="0" applyFont="1" applyBorder="1" applyAlignment="1">
      <alignment vertical="center" wrapText="1"/>
    </xf>
    <xf numFmtId="0" fontId="20" fillId="3" borderId="60" xfId="0" applyFont="1" applyFill="1" applyBorder="1" applyAlignment="1">
      <alignment vertical="center" wrapText="1"/>
    </xf>
    <xf numFmtId="0" fontId="18" fillId="4" borderId="48" xfId="0" applyFont="1" applyFill="1" applyBorder="1" applyAlignment="1">
      <alignment vertical="center" wrapText="1"/>
    </xf>
    <xf numFmtId="0" fontId="20" fillId="3" borderId="52" xfId="0" applyFont="1" applyFill="1" applyBorder="1" applyAlignment="1">
      <alignment vertical="center" wrapText="1"/>
    </xf>
    <xf numFmtId="0" fontId="18" fillId="4" borderId="2" xfId="0" applyFont="1" applyFill="1" applyBorder="1" applyAlignment="1">
      <alignment vertical="center" wrapText="1"/>
    </xf>
    <xf numFmtId="0" fontId="20" fillId="0" borderId="62" xfId="0" applyFont="1" applyBorder="1" applyAlignment="1">
      <alignment vertical="center" wrapText="1"/>
    </xf>
    <xf numFmtId="0" fontId="20" fillId="0" borderId="3" xfId="0" applyFont="1" applyBorder="1" applyAlignment="1">
      <alignment vertical="center" wrapText="1"/>
    </xf>
    <xf numFmtId="3" fontId="19" fillId="0" borderId="4" xfId="0" applyNumberFormat="1" applyFont="1" applyFill="1" applyBorder="1" applyAlignment="1">
      <alignment horizontal="right" vertical="center" wrapText="1"/>
    </xf>
    <xf numFmtId="3" fontId="19" fillId="0" borderId="1" xfId="0" quotePrefix="1" applyNumberFormat="1" applyFont="1" applyFill="1" applyBorder="1" applyAlignment="1">
      <alignment horizontal="right" vertical="center" wrapText="1"/>
    </xf>
    <xf numFmtId="0" fontId="20" fillId="0" borderId="14" xfId="0" applyFont="1" applyBorder="1" applyAlignment="1">
      <alignment vertical="center" wrapText="1"/>
    </xf>
    <xf numFmtId="3" fontId="19" fillId="0" borderId="9" xfId="0" applyNumberFormat="1" applyFont="1" applyFill="1" applyBorder="1" applyAlignment="1">
      <alignment horizontal="right" vertical="center" wrapText="1"/>
    </xf>
    <xf numFmtId="3" fontId="19" fillId="0" borderId="10" xfId="0" applyNumberFormat="1" applyFont="1" applyFill="1" applyBorder="1" applyAlignment="1">
      <alignment horizontal="right" vertical="center" wrapText="1"/>
    </xf>
    <xf numFmtId="3" fontId="19" fillId="0" borderId="3" xfId="0" applyNumberFormat="1" applyFont="1" applyBorder="1" applyAlignment="1">
      <alignment horizontal="right" vertical="center"/>
    </xf>
    <xf numFmtId="0" fontId="20" fillId="0" borderId="61" xfId="0" applyFont="1" applyBorder="1" applyAlignment="1">
      <alignment vertical="center" wrapText="1"/>
    </xf>
    <xf numFmtId="0" fontId="20" fillId="0" borderId="52" xfId="0" applyFont="1" applyBorder="1" applyAlignment="1">
      <alignment vertical="center" wrapText="1"/>
    </xf>
    <xf numFmtId="3" fontId="19" fillId="0" borderId="8" xfId="0" applyNumberFormat="1" applyFont="1" applyBorder="1" applyAlignment="1">
      <alignment horizontal="right" vertical="center" wrapText="1"/>
    </xf>
    <xf numFmtId="3" fontId="19" fillId="0" borderId="9" xfId="0" applyNumberFormat="1" applyFont="1" applyBorder="1" applyAlignment="1">
      <alignment horizontal="right" vertical="center" wrapText="1"/>
    </xf>
    <xf numFmtId="3" fontId="19" fillId="0" borderId="32" xfId="0" applyNumberFormat="1" applyFont="1" applyBorder="1" applyAlignment="1">
      <alignment horizontal="right" vertical="center" wrapText="1"/>
    </xf>
    <xf numFmtId="3" fontId="19" fillId="0" borderId="8" xfId="0" applyNumberFormat="1" applyFont="1" applyBorder="1" applyAlignment="1">
      <alignment horizontal="right" vertical="center"/>
    </xf>
    <xf numFmtId="3" fontId="19" fillId="0" borderId="9" xfId="0" applyNumberFormat="1" applyFont="1" applyBorder="1" applyAlignment="1">
      <alignment horizontal="right" vertical="center"/>
    </xf>
    <xf numFmtId="3" fontId="19" fillId="0" borderId="10" xfId="0" applyNumberFormat="1" applyFont="1" applyBorder="1" applyAlignment="1">
      <alignment horizontal="right" vertical="center"/>
    </xf>
    <xf numFmtId="0" fontId="20" fillId="0" borderId="56" xfId="0" applyFont="1" applyBorder="1" applyAlignment="1">
      <alignment vertical="center" wrapText="1"/>
    </xf>
    <xf numFmtId="0" fontId="20" fillId="0" borderId="58" xfId="0" applyFont="1" applyBorder="1" applyAlignment="1">
      <alignment vertical="center" wrapText="1"/>
    </xf>
    <xf numFmtId="0" fontId="20" fillId="0" borderId="3" xfId="0" applyFont="1" applyBorder="1" applyAlignment="1">
      <alignment horizontal="left" vertical="center" wrapText="1"/>
    </xf>
    <xf numFmtId="0" fontId="20" fillId="0" borderId="43" xfId="0" applyFont="1" applyBorder="1" applyAlignment="1">
      <alignment horizontal="left" vertical="center" wrapText="1"/>
    </xf>
    <xf numFmtId="0" fontId="18" fillId="0" borderId="43" xfId="0" applyFont="1" applyBorder="1" applyAlignment="1">
      <alignment horizontal="left" vertical="center" wrapText="1"/>
    </xf>
    <xf numFmtId="0" fontId="31" fillId="0" borderId="54" xfId="0" applyFont="1" applyBorder="1" applyAlignment="1">
      <alignment horizontal="center" vertical="center" wrapText="1"/>
    </xf>
    <xf numFmtId="0" fontId="19" fillId="0" borderId="33" xfId="0" applyFont="1" applyBorder="1" applyAlignment="1">
      <alignment horizontal="justify" vertical="center" wrapText="1"/>
    </xf>
    <xf numFmtId="0" fontId="19" fillId="0" borderId="30" xfId="0" applyFont="1" applyBorder="1" applyAlignment="1">
      <alignment horizontal="justify" vertical="center" wrapText="1"/>
    </xf>
    <xf numFmtId="0" fontId="19" fillId="0" borderId="30" xfId="0" applyFont="1" applyBorder="1"/>
    <xf numFmtId="0" fontId="19" fillId="0" borderId="34" xfId="0" applyFont="1" applyBorder="1" applyAlignment="1">
      <alignment horizontal="justify" vertical="center" wrapText="1"/>
    </xf>
    <xf numFmtId="0" fontId="19" fillId="0" borderId="62" xfId="0" applyFont="1" applyBorder="1" applyAlignment="1">
      <alignment horizontal="justify" vertical="center" wrapText="1"/>
    </xf>
    <xf numFmtId="164" fontId="14" fillId="0" borderId="7" xfId="0" applyNumberFormat="1" applyFont="1" applyFill="1" applyBorder="1" applyAlignment="1">
      <alignment wrapText="1"/>
    </xf>
    <xf numFmtId="164" fontId="14" fillId="0" borderId="10" xfId="0" applyNumberFormat="1" applyFont="1" applyFill="1" applyBorder="1" applyAlignment="1">
      <alignment wrapText="1"/>
    </xf>
    <xf numFmtId="164" fontId="14" fillId="0" borderId="5" xfId="0" applyNumberFormat="1" applyFont="1" applyFill="1" applyBorder="1" applyAlignment="1">
      <alignment wrapText="1"/>
    </xf>
    <xf numFmtId="164" fontId="14" fillId="0" borderId="44" xfId="0" applyNumberFormat="1" applyFont="1" applyFill="1" applyBorder="1" applyAlignment="1">
      <alignment wrapText="1"/>
    </xf>
    <xf numFmtId="164" fontId="14" fillId="0" borderId="39" xfId="0" applyNumberFormat="1" applyFont="1" applyFill="1" applyBorder="1" applyAlignment="1">
      <alignment vertical="top" wrapText="1"/>
    </xf>
    <xf numFmtId="164" fontId="14" fillId="0" borderId="19" xfId="0" applyNumberFormat="1" applyFont="1" applyFill="1" applyBorder="1" applyAlignment="1">
      <alignment vertical="top" wrapText="1"/>
    </xf>
    <xf numFmtId="164" fontId="14" fillId="0" borderId="44" xfId="0" applyNumberFormat="1" applyFont="1" applyFill="1" applyBorder="1" applyAlignment="1">
      <alignment vertical="top" wrapText="1"/>
    </xf>
    <xf numFmtId="0" fontId="3" fillId="0" borderId="76" xfId="0" applyFont="1" applyBorder="1" applyAlignment="1">
      <alignment horizontal="center" vertical="center"/>
    </xf>
    <xf numFmtId="0" fontId="31" fillId="0" borderId="0" xfId="0" applyFont="1" applyBorder="1" applyAlignment="1">
      <alignment horizontal="center" vertical="center" wrapText="1"/>
    </xf>
    <xf numFmtId="0" fontId="14" fillId="0" borderId="0" xfId="0" applyFont="1" applyBorder="1" applyAlignment="1">
      <alignment vertical="center"/>
    </xf>
    <xf numFmtId="0" fontId="31" fillId="0" borderId="16" xfId="0" applyFont="1" applyBorder="1" applyAlignment="1">
      <alignment horizontal="center" vertical="center" wrapText="1"/>
    </xf>
    <xf numFmtId="0" fontId="31" fillId="0" borderId="45" xfId="0" applyFont="1" applyBorder="1" applyAlignment="1">
      <alignment horizontal="center" vertical="center" wrapText="1"/>
    </xf>
    <xf numFmtId="0" fontId="31" fillId="0" borderId="77" xfId="0" applyFont="1" applyBorder="1" applyAlignment="1">
      <alignment horizontal="center" vertical="center" wrapText="1"/>
    </xf>
    <xf numFmtId="0" fontId="0" fillId="0" borderId="0" xfId="0" applyAlignment="1">
      <alignment horizontal="left"/>
    </xf>
    <xf numFmtId="0" fontId="18" fillId="0" borderId="35" xfId="0" applyFont="1"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xf>
    <xf numFmtId="0" fontId="21" fillId="0" borderId="35" xfId="0" applyFont="1" applyFill="1" applyBorder="1" applyAlignment="1"/>
    <xf numFmtId="0" fontId="18" fillId="3" borderId="35" xfId="0" applyFont="1" applyFill="1" applyBorder="1" applyAlignment="1">
      <alignment vertical="center" wrapText="1"/>
    </xf>
    <xf numFmtId="0" fontId="0" fillId="0" borderId="0" xfId="0" applyAlignment="1">
      <alignment horizontal="left" vertical="center"/>
    </xf>
    <xf numFmtId="3" fontId="20" fillId="0" borderId="7" xfId="0" applyNumberFormat="1" applyFont="1" applyFill="1" applyBorder="1" applyAlignment="1">
      <alignment horizontal="right" vertical="center"/>
    </xf>
    <xf numFmtId="3" fontId="20" fillId="3" borderId="7" xfId="0" quotePrefix="1" applyNumberFormat="1" applyFont="1" applyFill="1" applyBorder="1" applyAlignment="1">
      <alignment horizontal="right" vertical="center" wrapText="1"/>
    </xf>
    <xf numFmtId="3" fontId="20" fillId="3" borderId="7" xfId="0" applyNumberFormat="1" applyFont="1" applyFill="1" applyBorder="1" applyAlignment="1">
      <alignment horizontal="right" vertical="center" wrapText="1"/>
    </xf>
    <xf numFmtId="3" fontId="20" fillId="3" borderId="18" xfId="0" applyNumberFormat="1" applyFont="1" applyFill="1" applyBorder="1" applyAlignment="1">
      <alignment horizontal="right" vertical="center" wrapText="1"/>
    </xf>
    <xf numFmtId="3" fontId="20" fillId="3" borderId="23" xfId="0" applyNumberFormat="1" applyFont="1" applyFill="1" applyBorder="1" applyAlignment="1">
      <alignment horizontal="right" vertical="center" wrapText="1"/>
    </xf>
    <xf numFmtId="3" fontId="18" fillId="0" borderId="76" xfId="0" applyNumberFormat="1" applyFont="1" applyBorder="1" applyAlignment="1">
      <alignment horizontal="right" vertical="center" wrapText="1"/>
    </xf>
    <xf numFmtId="3" fontId="18" fillId="0" borderId="45" xfId="0" applyNumberFormat="1" applyFont="1" applyBorder="1" applyAlignment="1">
      <alignment horizontal="right" vertical="center" wrapText="1"/>
    </xf>
    <xf numFmtId="3" fontId="18" fillId="0" borderId="77" xfId="0" applyNumberFormat="1" applyFont="1" applyBorder="1" applyAlignment="1">
      <alignment horizontal="right" vertical="center" wrapText="1"/>
    </xf>
    <xf numFmtId="3" fontId="20" fillId="0" borderId="22" xfId="0" quotePrefix="1" applyNumberFormat="1" applyFont="1" applyFill="1" applyBorder="1" applyAlignment="1">
      <alignment horizontal="right" vertical="center" wrapText="1"/>
    </xf>
    <xf numFmtId="3" fontId="20" fillId="0" borderId="18" xfId="0" quotePrefix="1" applyNumberFormat="1" applyFont="1" applyFill="1" applyBorder="1" applyAlignment="1">
      <alignment horizontal="right" vertical="center" wrapText="1"/>
    </xf>
    <xf numFmtId="3" fontId="20" fillId="0" borderId="80" xfId="0" applyNumberFormat="1" applyFont="1" applyFill="1" applyBorder="1" applyAlignment="1">
      <alignment horizontal="right" vertical="center"/>
    </xf>
    <xf numFmtId="3" fontId="18" fillId="3" borderId="76" xfId="0" quotePrefix="1" applyNumberFormat="1" applyFont="1" applyFill="1" applyBorder="1" applyAlignment="1">
      <alignment horizontal="right" vertical="center" wrapText="1"/>
    </xf>
    <xf numFmtId="3" fontId="18" fillId="3" borderId="45" xfId="0" quotePrefix="1" applyNumberFormat="1" applyFont="1" applyFill="1" applyBorder="1" applyAlignment="1">
      <alignment horizontal="right" vertical="center" wrapText="1"/>
    </xf>
    <xf numFmtId="3" fontId="18" fillId="3" borderId="77" xfId="0" quotePrefix="1" applyNumberFormat="1" applyFont="1" applyFill="1" applyBorder="1" applyAlignment="1">
      <alignment horizontal="right" vertical="center" wrapText="1"/>
    </xf>
    <xf numFmtId="3" fontId="19" fillId="0" borderId="18" xfId="0" applyNumberFormat="1" applyFont="1" applyFill="1" applyBorder="1" applyAlignment="1">
      <alignment horizontal="right" vertical="center" wrapText="1"/>
    </xf>
    <xf numFmtId="3" fontId="19" fillId="0" borderId="18" xfId="0" applyNumberFormat="1" applyFont="1" applyFill="1" applyBorder="1" applyAlignment="1">
      <alignment horizontal="right" vertical="center"/>
    </xf>
    <xf numFmtId="3" fontId="19" fillId="0" borderId="23" xfId="0" applyNumberFormat="1" applyFont="1" applyFill="1" applyBorder="1" applyAlignment="1">
      <alignment horizontal="right" vertical="center"/>
    </xf>
    <xf numFmtId="3" fontId="21" fillId="0" borderId="76" xfId="0" applyNumberFormat="1" applyFont="1" applyBorder="1" applyAlignment="1">
      <alignment horizontal="right" vertical="center"/>
    </xf>
    <xf numFmtId="3" fontId="21" fillId="0" borderId="45" xfId="0" applyNumberFormat="1" applyFont="1" applyBorder="1" applyAlignment="1">
      <alignment horizontal="right" vertical="center"/>
    </xf>
    <xf numFmtId="3" fontId="21" fillId="0" borderId="77" xfId="0" applyNumberFormat="1" applyFont="1" applyBorder="1" applyAlignment="1">
      <alignment horizontal="right" vertical="center"/>
    </xf>
    <xf numFmtId="0" fontId="20" fillId="0" borderId="13" xfId="0" applyFont="1" applyBorder="1" applyAlignment="1">
      <alignment vertical="center" wrapText="1"/>
    </xf>
    <xf numFmtId="3" fontId="19" fillId="0" borderId="3" xfId="0" applyNumberFormat="1" applyFont="1" applyFill="1" applyBorder="1" applyAlignment="1">
      <alignment horizontal="right" vertical="center" wrapText="1"/>
    </xf>
    <xf numFmtId="3" fontId="19" fillId="0" borderId="6" xfId="0" quotePrefix="1" applyNumberFormat="1" applyFont="1" applyFill="1" applyBorder="1" applyAlignment="1">
      <alignment horizontal="right" vertical="center" wrapText="1"/>
    </xf>
    <xf numFmtId="3" fontId="19" fillId="0" borderId="8" xfId="0" applyNumberFormat="1" applyFont="1" applyFill="1" applyBorder="1" applyAlignment="1">
      <alignment horizontal="right" vertical="center" wrapText="1"/>
    </xf>
    <xf numFmtId="3" fontId="19" fillId="0" borderId="22" xfId="0" applyNumberFormat="1" applyFont="1" applyFill="1" applyBorder="1" applyAlignment="1">
      <alignment horizontal="right" vertical="center" wrapText="1"/>
    </xf>
    <xf numFmtId="0" fontId="22" fillId="0" borderId="0" xfId="85"/>
    <xf numFmtId="0" fontId="18" fillId="2" borderId="2" xfId="0" applyFont="1" applyFill="1" applyBorder="1" applyAlignment="1">
      <alignment horizontal="left" vertical="center" wrapText="1"/>
    </xf>
    <xf numFmtId="0" fontId="18" fillId="2" borderId="35" xfId="0" applyFont="1" applyFill="1" applyBorder="1" applyAlignment="1">
      <alignment horizontal="left" vertical="center" wrapText="1"/>
    </xf>
    <xf numFmtId="0" fontId="18" fillId="0" borderId="76" xfId="0" applyFont="1" applyBorder="1" applyAlignment="1">
      <alignment vertical="center" wrapText="1"/>
    </xf>
    <xf numFmtId="3" fontId="18" fillId="0" borderId="35" xfId="0" applyNumberFormat="1" applyFont="1" applyBorder="1" applyAlignment="1">
      <alignment horizontal="right" vertical="center" wrapText="1"/>
    </xf>
    <xf numFmtId="3" fontId="18" fillId="0" borderId="81" xfId="0" applyNumberFormat="1" applyFont="1" applyBorder="1" applyAlignment="1">
      <alignment horizontal="right" vertical="center" wrapText="1"/>
    </xf>
    <xf numFmtId="0" fontId="20" fillId="0" borderId="8" xfId="0" applyFont="1" applyBorder="1" applyAlignment="1">
      <alignment vertical="center" wrapText="1"/>
    </xf>
    <xf numFmtId="3" fontId="20" fillId="0" borderId="15" xfId="0" applyNumberFormat="1" applyFont="1" applyBorder="1" applyAlignment="1">
      <alignment horizontal="right" vertical="center" wrapText="1"/>
    </xf>
    <xf numFmtId="0" fontId="18" fillId="0" borderId="2" xfId="0" applyFont="1" applyBorder="1" applyAlignment="1">
      <alignment vertical="center" wrapText="1"/>
    </xf>
    <xf numFmtId="0" fontId="20" fillId="0" borderId="22" xfId="0" applyFont="1" applyBorder="1" applyAlignment="1">
      <alignment horizontal="right" vertical="center" wrapText="1"/>
    </xf>
    <xf numFmtId="0" fontId="19" fillId="0" borderId="23" xfId="0" applyFont="1" applyBorder="1" applyAlignment="1">
      <alignment horizontal="right" vertical="center" wrapText="1"/>
    </xf>
    <xf numFmtId="0" fontId="20" fillId="0" borderId="43" xfId="0" applyFont="1" applyBorder="1" applyAlignment="1">
      <alignment horizontal="right" vertical="center" wrapText="1"/>
    </xf>
    <xf numFmtId="0" fontId="19" fillId="0" borderId="44" xfId="0" applyFont="1" applyBorder="1" applyAlignment="1">
      <alignment horizontal="right" vertical="center" wrapText="1"/>
    </xf>
    <xf numFmtId="0" fontId="20" fillId="0" borderId="8" xfId="0" applyFont="1" applyBorder="1" applyAlignment="1">
      <alignment horizontal="right" vertical="center" wrapText="1"/>
    </xf>
    <xf numFmtId="0" fontId="19" fillId="0" borderId="9" xfId="0" applyFont="1" applyBorder="1" applyAlignment="1">
      <alignment horizontal="right" vertical="center" wrapText="1"/>
    </xf>
    <xf numFmtId="0" fontId="19" fillId="0" borderId="10" xfId="0" applyFont="1" applyBorder="1" applyAlignment="1">
      <alignment horizontal="right" vertical="center" wrapText="1"/>
    </xf>
    <xf numFmtId="0" fontId="20" fillId="0" borderId="18" xfId="0" applyFont="1" applyBorder="1" applyAlignment="1">
      <alignment horizontal="right" vertical="center" wrapText="1"/>
    </xf>
    <xf numFmtId="0" fontId="20" fillId="0" borderId="23" xfId="0" applyFont="1" applyBorder="1" applyAlignment="1">
      <alignment horizontal="right" vertical="center" wrapText="1"/>
    </xf>
    <xf numFmtId="0" fontId="26" fillId="0" borderId="76" xfId="0" applyFont="1" applyBorder="1" applyAlignment="1">
      <alignment horizontal="right" vertical="center" wrapText="1"/>
    </xf>
    <xf numFmtId="0" fontId="11" fillId="0" borderId="45" xfId="0" applyFont="1" applyBorder="1" applyAlignment="1">
      <alignment horizontal="right" wrapText="1"/>
    </xf>
    <xf numFmtId="0" fontId="11" fillId="0" borderId="77" xfId="0" applyFont="1" applyBorder="1" applyAlignment="1">
      <alignment horizontal="right" wrapText="1"/>
    </xf>
    <xf numFmtId="0" fontId="21" fillId="0" borderId="37" xfId="0" applyFont="1" applyBorder="1" applyAlignment="1">
      <alignment horizontal="right" vertical="center"/>
    </xf>
    <xf numFmtId="0" fontId="19" fillId="0" borderId="8" xfId="0" applyFont="1" applyBorder="1" applyAlignment="1">
      <alignment horizontal="right" vertical="center" wrapText="1"/>
    </xf>
    <xf numFmtId="0" fontId="21" fillId="0" borderId="9" xfId="0" applyFont="1" applyBorder="1" applyAlignment="1">
      <alignment horizontal="right" vertical="center"/>
    </xf>
    <xf numFmtId="0" fontId="19" fillId="0" borderId="10" xfId="0" applyFont="1" applyBorder="1" applyAlignment="1">
      <alignment horizontal="right"/>
    </xf>
    <xf numFmtId="3" fontId="20" fillId="0" borderId="22" xfId="0" applyNumberFormat="1" applyFont="1" applyBorder="1" applyAlignment="1">
      <alignment horizontal="right" vertical="center" wrapText="1"/>
    </xf>
    <xf numFmtId="3" fontId="19" fillId="0" borderId="18" xfId="0" applyNumberFormat="1" applyFont="1" applyBorder="1" applyAlignment="1">
      <alignment horizontal="right" vertical="center" wrapText="1"/>
    </xf>
    <xf numFmtId="3" fontId="19" fillId="0" borderId="46" xfId="0" applyNumberFormat="1" applyFont="1" applyBorder="1" applyAlignment="1">
      <alignment horizontal="right" vertical="center" wrapText="1"/>
    </xf>
    <xf numFmtId="3" fontId="19" fillId="0" borderId="22" xfId="0" applyNumberFormat="1" applyFont="1" applyBorder="1" applyAlignment="1">
      <alignment horizontal="right" vertical="center" wrapText="1"/>
    </xf>
    <xf numFmtId="3" fontId="19" fillId="0" borderId="18" xfId="0" applyNumberFormat="1" applyFont="1" applyBorder="1" applyAlignment="1">
      <alignment horizontal="right" vertical="center"/>
    </xf>
    <xf numFmtId="0" fontId="32" fillId="0" borderId="35" xfId="0" applyFont="1" applyBorder="1" applyAlignment="1">
      <alignment vertical="center" wrapText="1"/>
    </xf>
    <xf numFmtId="3" fontId="20" fillId="0" borderId="43" xfId="0" applyNumberFormat="1" applyFont="1" applyBorder="1" applyAlignment="1">
      <alignment horizontal="right" vertical="center" wrapText="1"/>
    </xf>
    <xf numFmtId="3" fontId="19" fillId="0" borderId="18" xfId="0" applyNumberFormat="1" applyFont="1" applyBorder="1" applyAlignment="1">
      <alignment horizontal="right" wrapText="1"/>
    </xf>
    <xf numFmtId="3" fontId="19" fillId="0" borderId="46" xfId="0" applyNumberFormat="1" applyFont="1" applyBorder="1" applyAlignment="1">
      <alignment horizontal="right" wrapText="1"/>
    </xf>
    <xf numFmtId="3" fontId="19" fillId="0" borderId="22" xfId="0" applyNumberFormat="1" applyFont="1" applyBorder="1" applyAlignment="1">
      <alignment horizontal="right" wrapText="1"/>
    </xf>
    <xf numFmtId="3" fontId="21" fillId="0" borderId="23" xfId="0" applyNumberFormat="1" applyFont="1" applyBorder="1" applyAlignment="1">
      <alignment horizontal="right" vertical="center"/>
    </xf>
    <xf numFmtId="0" fontId="18" fillId="0" borderId="35" xfId="0" applyFont="1" applyBorder="1" applyAlignment="1">
      <alignment vertical="center" wrapText="1"/>
    </xf>
    <xf numFmtId="3" fontId="18" fillId="0" borderId="22" xfId="0" applyNumberFormat="1" applyFont="1" applyBorder="1" applyAlignment="1">
      <alignment horizontal="right" vertical="center" wrapText="1"/>
    </xf>
    <xf numFmtId="3" fontId="21" fillId="0" borderId="18" xfId="0" applyNumberFormat="1" applyFont="1" applyBorder="1" applyAlignment="1">
      <alignment horizontal="right" wrapText="1"/>
    </xf>
    <xf numFmtId="3" fontId="21" fillId="0" borderId="46" xfId="0" applyNumberFormat="1" applyFont="1" applyBorder="1" applyAlignment="1">
      <alignment horizontal="right" wrapText="1"/>
    </xf>
    <xf numFmtId="3" fontId="21" fillId="0" borderId="22" xfId="0" applyNumberFormat="1" applyFont="1" applyBorder="1" applyAlignment="1">
      <alignment horizontal="right" wrapText="1"/>
    </xf>
    <xf numFmtId="3" fontId="21" fillId="0" borderId="18" xfId="0" applyNumberFormat="1" applyFont="1" applyBorder="1" applyAlignment="1">
      <alignment horizontal="right" vertical="center"/>
    </xf>
    <xf numFmtId="0" fontId="20" fillId="0" borderId="15" xfId="0" applyFont="1" applyBorder="1" applyAlignment="1">
      <alignment vertical="center" wrapText="1"/>
    </xf>
    <xf numFmtId="3" fontId="20" fillId="0" borderId="8" xfId="0" applyNumberFormat="1" applyFont="1" applyBorder="1" applyAlignment="1">
      <alignment horizontal="right" vertical="center" wrapText="1"/>
    </xf>
    <xf numFmtId="3" fontId="19" fillId="0" borderId="9" xfId="0" applyNumberFormat="1" applyFont="1" applyBorder="1" applyAlignment="1">
      <alignment horizontal="right" wrapText="1"/>
    </xf>
    <xf numFmtId="3" fontId="19" fillId="0" borderId="32" xfId="0" applyNumberFormat="1" applyFont="1" applyBorder="1" applyAlignment="1">
      <alignment horizontal="right" wrapText="1"/>
    </xf>
    <xf numFmtId="3" fontId="19" fillId="0" borderId="8" xfId="0" applyNumberFormat="1" applyFont="1" applyBorder="1" applyAlignment="1">
      <alignment horizontal="right" wrapText="1"/>
    </xf>
    <xf numFmtId="0" fontId="18" fillId="0" borderId="59" xfId="0" applyFont="1" applyBorder="1" applyAlignment="1">
      <alignment horizontal="left" vertical="center" wrapText="1"/>
    </xf>
    <xf numFmtId="3" fontId="21" fillId="0" borderId="22" xfId="0" applyNumberFormat="1" applyFont="1" applyBorder="1" applyAlignment="1">
      <alignment horizontal="right" vertical="center" wrapText="1"/>
    </xf>
    <xf numFmtId="3" fontId="21" fillId="0" borderId="18" xfId="0" applyNumberFormat="1" applyFont="1" applyBorder="1" applyAlignment="1">
      <alignment horizontal="right" vertical="center" wrapText="1"/>
    </xf>
    <xf numFmtId="3" fontId="21" fillId="0" borderId="46" xfId="0" applyNumberFormat="1" applyFont="1" applyBorder="1" applyAlignment="1">
      <alignment horizontal="right" vertical="center" wrapText="1"/>
    </xf>
    <xf numFmtId="3" fontId="21" fillId="0" borderId="23" xfId="0" applyNumberFormat="1" applyFont="1" applyBorder="1" applyAlignment="1">
      <alignment horizontal="right" vertical="center" wrapText="1"/>
    </xf>
    <xf numFmtId="3" fontId="18" fillId="0" borderId="82" xfId="0" applyNumberFormat="1" applyFont="1" applyBorder="1" applyAlignment="1">
      <alignment horizontal="right" vertical="center" wrapText="1"/>
    </xf>
    <xf numFmtId="3" fontId="21" fillId="0" borderId="76" xfId="0" applyNumberFormat="1" applyFont="1" applyBorder="1" applyAlignment="1">
      <alignment horizontal="right" vertical="center" wrapText="1"/>
    </xf>
    <xf numFmtId="3" fontId="21" fillId="0" borderId="45" xfId="0" applyNumberFormat="1" applyFont="1" applyBorder="1" applyAlignment="1">
      <alignment horizontal="right" vertical="center" wrapText="1"/>
    </xf>
    <xf numFmtId="3" fontId="21" fillId="0" borderId="81" xfId="0" applyNumberFormat="1" applyFont="1" applyBorder="1" applyAlignment="1">
      <alignment horizontal="right" vertical="center" wrapText="1"/>
    </xf>
    <xf numFmtId="3" fontId="21" fillId="0" borderId="77" xfId="0" applyNumberFormat="1" applyFont="1" applyBorder="1" applyAlignment="1">
      <alignment horizontal="right" vertical="center" wrapText="1"/>
    </xf>
    <xf numFmtId="0" fontId="19" fillId="0" borderId="30" xfId="0" applyFont="1" applyBorder="1" applyAlignment="1">
      <alignment wrapText="1"/>
    </xf>
    <xf numFmtId="0" fontId="19" fillId="0" borderId="30" xfId="0" applyFont="1" applyBorder="1" applyAlignment="1">
      <alignment horizontal="left" vertical="center" wrapText="1"/>
    </xf>
    <xf numFmtId="0" fontId="31" fillId="0" borderId="82" xfId="0" applyFont="1" applyBorder="1" applyAlignment="1">
      <alignment horizontal="center" vertical="center" wrapText="1"/>
    </xf>
    <xf numFmtId="0" fontId="12" fillId="0" borderId="0" xfId="0" applyFont="1" applyBorder="1" applyAlignment="1">
      <alignment vertical="center" wrapText="1"/>
    </xf>
    <xf numFmtId="0" fontId="0" fillId="0" borderId="0" xfId="0" applyFill="1" applyAlignment="1">
      <alignment vertical="top" wrapText="1"/>
    </xf>
    <xf numFmtId="0" fontId="0" fillId="0" borderId="0" xfId="0" applyFont="1" applyBorder="1" applyAlignment="1">
      <alignment vertical="center" wrapText="1"/>
    </xf>
    <xf numFmtId="1" fontId="14" fillId="0" borderId="29" xfId="0" applyNumberFormat="1" applyFont="1" applyFill="1" applyBorder="1" applyAlignment="1">
      <alignment horizontal="right" vertical="center"/>
    </xf>
    <xf numFmtId="1" fontId="14" fillId="0" borderId="7" xfId="0" applyNumberFormat="1" applyFont="1" applyFill="1" applyBorder="1" applyAlignment="1">
      <alignment horizontal="right" vertical="center"/>
    </xf>
    <xf numFmtId="1" fontId="14" fillId="0" borderId="9" xfId="0" applyNumberFormat="1" applyFont="1" applyFill="1" applyBorder="1" applyAlignment="1">
      <alignment horizontal="right" vertical="center"/>
    </xf>
    <xf numFmtId="1" fontId="14" fillId="0" borderId="32" xfId="0" applyNumberFormat="1" applyFont="1" applyFill="1" applyBorder="1" applyAlignment="1">
      <alignment horizontal="right" vertical="center"/>
    </xf>
    <xf numFmtId="1" fontId="14" fillId="0" borderId="8" xfId="0" applyNumberFormat="1" applyFont="1" applyFill="1" applyBorder="1" applyAlignment="1">
      <alignment horizontal="right" vertical="center"/>
    </xf>
    <xf numFmtId="1" fontId="14" fillId="0" borderId="10" xfId="0" applyNumberFormat="1" applyFont="1" applyFill="1" applyBorder="1" applyAlignment="1">
      <alignment horizontal="right" vertical="center"/>
    </xf>
    <xf numFmtId="1" fontId="14" fillId="0" borderId="4" xfId="0" applyNumberFormat="1" applyFont="1" applyBorder="1" applyAlignment="1">
      <alignment vertical="center"/>
    </xf>
    <xf numFmtId="1" fontId="14" fillId="0" borderId="27" xfId="0" applyNumberFormat="1" applyFont="1" applyBorder="1" applyAlignment="1">
      <alignment vertical="center"/>
    </xf>
    <xf numFmtId="1" fontId="14" fillId="0" borderId="3" xfId="0" applyNumberFormat="1" applyFont="1" applyBorder="1" applyAlignment="1">
      <alignment vertical="center"/>
    </xf>
    <xf numFmtId="1" fontId="14" fillId="0" borderId="5" xfId="0" applyNumberFormat="1" applyFont="1" applyBorder="1" applyAlignment="1">
      <alignment vertical="center"/>
    </xf>
    <xf numFmtId="1" fontId="14" fillId="0" borderId="1" xfId="0" applyNumberFormat="1" applyFont="1" applyBorder="1" applyAlignment="1">
      <alignment vertical="center"/>
    </xf>
    <xf numFmtId="1" fontId="14" fillId="0" borderId="29" xfId="0" applyNumberFormat="1" applyFont="1" applyBorder="1" applyAlignment="1">
      <alignment vertical="center"/>
    </xf>
    <xf numFmtId="1" fontId="14" fillId="0" borderId="6" xfId="0" applyNumberFormat="1" applyFont="1" applyBorder="1" applyAlignment="1">
      <alignment vertical="center"/>
    </xf>
    <xf numFmtId="1" fontId="14" fillId="0" borderId="7" xfId="0" applyNumberFormat="1" applyFont="1" applyBorder="1" applyAlignment="1">
      <alignment vertical="center"/>
    </xf>
    <xf numFmtId="1" fontId="14" fillId="0" borderId="9" xfId="0" applyNumberFormat="1" applyFont="1" applyBorder="1" applyAlignment="1">
      <alignment vertical="center"/>
    </xf>
    <xf numFmtId="1" fontId="14" fillId="0" borderId="32" xfId="0" applyNumberFormat="1" applyFont="1" applyBorder="1" applyAlignment="1">
      <alignment vertical="center"/>
    </xf>
    <xf numFmtId="1" fontId="14" fillId="0" borderId="8" xfId="0" applyNumberFormat="1" applyFont="1" applyBorder="1" applyAlignment="1">
      <alignment vertical="center"/>
    </xf>
    <xf numFmtId="1" fontId="14" fillId="0" borderId="10" xfId="0" applyNumberFormat="1" applyFont="1" applyBorder="1" applyAlignment="1">
      <alignment vertical="center"/>
    </xf>
    <xf numFmtId="1" fontId="14" fillId="0" borderId="18" xfId="0" applyNumberFormat="1" applyFont="1" applyBorder="1" applyAlignment="1">
      <alignment vertical="center"/>
    </xf>
    <xf numFmtId="1" fontId="14" fillId="0" borderId="46" xfId="0" applyNumberFormat="1" applyFont="1" applyBorder="1" applyAlignment="1">
      <alignment vertical="center"/>
    </xf>
    <xf numFmtId="1" fontId="14" fillId="0" borderId="22" xfId="0" applyNumberFormat="1" applyFont="1" applyBorder="1" applyAlignment="1">
      <alignment vertical="center"/>
    </xf>
    <xf numFmtId="1" fontId="14" fillId="0" borderId="23" xfId="0" applyNumberFormat="1" applyFont="1" applyBorder="1" applyAlignment="1">
      <alignment vertical="center"/>
    </xf>
    <xf numFmtId="0" fontId="33" fillId="0" borderId="0" xfId="85" applyFont="1"/>
    <xf numFmtId="0" fontId="0" fillId="0" borderId="0" xfId="0" applyFont="1" applyBorder="1" applyAlignment="1">
      <alignment wrapText="1"/>
    </xf>
    <xf numFmtId="0" fontId="34" fillId="0" borderId="0" xfId="0" applyFont="1" applyBorder="1"/>
    <xf numFmtId="0" fontId="14" fillId="8" borderId="4" xfId="0" applyFont="1" applyFill="1" applyBorder="1" applyAlignment="1">
      <alignment vertical="center" wrapText="1"/>
    </xf>
    <xf numFmtId="0" fontId="14" fillId="8" borderId="1" xfId="0" applyFont="1" applyFill="1" applyBorder="1" applyAlignment="1">
      <alignment vertical="center" wrapText="1"/>
    </xf>
    <xf numFmtId="0" fontId="14" fillId="8" borderId="9" xfId="0" applyFont="1" applyFill="1" applyBorder="1" applyAlignment="1">
      <alignment vertical="center" wrapText="1"/>
    </xf>
    <xf numFmtId="0" fontId="36" fillId="0" borderId="0" xfId="0" applyFont="1" applyBorder="1"/>
    <xf numFmtId="0" fontId="14" fillId="0" borderId="0" xfId="0" applyFont="1" applyBorder="1"/>
    <xf numFmtId="0" fontId="14" fillId="6" borderId="72" xfId="0" applyFont="1" applyFill="1" applyBorder="1"/>
    <xf numFmtId="0" fontId="36" fillId="0" borderId="0" xfId="0" applyFont="1" applyBorder="1" applyAlignment="1">
      <alignment wrapText="1"/>
    </xf>
    <xf numFmtId="0" fontId="36" fillId="0" borderId="72" xfId="0" applyFont="1" applyBorder="1"/>
    <xf numFmtId="0" fontId="14" fillId="6" borderId="83" xfId="0" applyFont="1" applyFill="1" applyBorder="1"/>
    <xf numFmtId="0" fontId="14" fillId="0" borderId="0" xfId="0" applyFont="1"/>
    <xf numFmtId="0" fontId="36" fillId="6" borderId="73" xfId="0" applyFont="1" applyFill="1" applyBorder="1"/>
    <xf numFmtId="0" fontId="14" fillId="0" borderId="73" xfId="0" applyFont="1" applyBorder="1"/>
    <xf numFmtId="0" fontId="14" fillId="7" borderId="0" xfId="0" applyFont="1" applyFill="1" applyBorder="1"/>
    <xf numFmtId="0" fontId="14" fillId="6" borderId="73" xfId="0" applyFont="1" applyFill="1" applyBorder="1"/>
    <xf numFmtId="0" fontId="14" fillId="6" borderId="75" xfId="0" applyFont="1" applyFill="1" applyBorder="1"/>
    <xf numFmtId="0" fontId="14" fillId="0" borderId="0" xfId="0" applyFont="1" applyFill="1" applyBorder="1" applyAlignment="1"/>
    <xf numFmtId="0" fontId="15" fillId="0" borderId="0" xfId="0" applyFont="1" applyFill="1" applyBorder="1" applyAlignment="1"/>
    <xf numFmtId="0" fontId="0" fillId="0" borderId="0" xfId="0" applyAlignment="1">
      <alignment vertical="center" wrapText="1"/>
    </xf>
    <xf numFmtId="0" fontId="22" fillId="0" borderId="0" xfId="85" applyAlignment="1">
      <alignment vertical="center" wrapText="1"/>
    </xf>
    <xf numFmtId="0" fontId="22" fillId="0" borderId="0" xfId="85" applyAlignment="1">
      <alignment horizontal="left" vertical="center" wrapText="1"/>
    </xf>
    <xf numFmtId="0" fontId="12" fillId="0" borderId="0" xfId="0" applyFont="1" applyAlignment="1"/>
    <xf numFmtId="0" fontId="35" fillId="0" borderId="0" xfId="0" applyFont="1" applyAlignment="1"/>
    <xf numFmtId="0" fontId="13" fillId="0" borderId="0" xfId="0" applyFont="1" applyAlignment="1">
      <alignment horizontal="left" vertical="center"/>
    </xf>
    <xf numFmtId="0" fontId="0" fillId="0" borderId="0" xfId="0" applyAlignment="1">
      <alignment vertical="center"/>
    </xf>
    <xf numFmtId="0" fontId="34" fillId="0" borderId="0" xfId="0" applyFont="1" applyAlignment="1"/>
    <xf numFmtId="0" fontId="0" fillId="0" borderId="0" xfId="0" applyFont="1" applyBorder="1" applyAlignment="1">
      <alignment vertical="top" wrapText="1"/>
    </xf>
    <xf numFmtId="0" fontId="0" fillId="0" borderId="0" xfId="0" applyAlignment="1">
      <alignment horizontal="left"/>
    </xf>
    <xf numFmtId="0" fontId="0" fillId="0" borderId="0" xfId="0" applyAlignment="1">
      <alignment horizontal="left" vertical="center" wrapText="1"/>
    </xf>
    <xf numFmtId="0" fontId="0" fillId="0" borderId="0" xfId="0" applyBorder="1" applyAlignment="1"/>
    <xf numFmtId="0" fontId="3" fillId="0" borderId="2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6" xfId="0" applyFont="1" applyBorder="1" applyAlignment="1">
      <alignment horizontal="center" vertical="center" wrapText="1"/>
    </xf>
    <xf numFmtId="0" fontId="0" fillId="0" borderId="0" xfId="0" applyAlignment="1">
      <alignment horizontal="left" vertical="top" wrapText="1"/>
    </xf>
    <xf numFmtId="0" fontId="0" fillId="0" borderId="0" xfId="0" applyBorder="1" applyAlignment="1">
      <alignment horizontal="center"/>
    </xf>
    <xf numFmtId="0" fontId="18" fillId="0" borderId="35" xfId="0" applyFont="1" applyFill="1" applyBorder="1" applyAlignment="1">
      <alignment vertical="center" wrapText="1"/>
    </xf>
    <xf numFmtId="0" fontId="0" fillId="0" borderId="0" xfId="0" applyBorder="1" applyAlignment="1">
      <alignment horizontal="center" vertical="center" wrapText="1"/>
    </xf>
    <xf numFmtId="0" fontId="3" fillId="0" borderId="1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0" xfId="0" applyFont="1" applyBorder="1" applyAlignment="1">
      <alignment horizontal="center" vertical="center" wrapText="1"/>
    </xf>
    <xf numFmtId="0" fontId="31" fillId="0" borderId="25" xfId="0" applyFont="1" applyBorder="1" applyAlignment="1">
      <alignment horizontal="center" vertical="center" wrapText="1"/>
    </xf>
    <xf numFmtId="0" fontId="21" fillId="0" borderId="24" xfId="0" applyFont="1" applyFill="1" applyBorder="1" applyAlignment="1">
      <alignment vertical="center"/>
    </xf>
    <xf numFmtId="0" fontId="20" fillId="3" borderId="13" xfId="0" applyFont="1" applyFill="1" applyBorder="1" applyAlignment="1">
      <alignment vertical="center" wrapText="1"/>
    </xf>
    <xf numFmtId="3" fontId="18" fillId="3" borderId="4" xfId="0" quotePrefix="1" applyNumberFormat="1" applyFont="1" applyFill="1" applyBorder="1" applyAlignment="1">
      <alignment horizontal="right" vertical="center" wrapText="1"/>
    </xf>
    <xf numFmtId="3" fontId="18" fillId="3" borderId="18" xfId="0" quotePrefix="1" applyNumberFormat="1" applyFont="1" applyFill="1" applyBorder="1" applyAlignment="1">
      <alignment horizontal="right" vertical="center" wrapText="1"/>
    </xf>
    <xf numFmtId="0" fontId="20" fillId="3" borderId="56" xfId="0" applyFont="1" applyFill="1" applyBorder="1" applyAlignment="1">
      <alignment vertical="center" wrapText="1"/>
    </xf>
    <xf numFmtId="3" fontId="18" fillId="3" borderId="23" xfId="0" quotePrefix="1" applyNumberFormat="1" applyFont="1" applyFill="1" applyBorder="1" applyAlignment="1">
      <alignment horizontal="right" vertical="center" wrapText="1"/>
    </xf>
    <xf numFmtId="3" fontId="20" fillId="0" borderId="23" xfId="0" applyNumberFormat="1" applyFont="1" applyFill="1" applyBorder="1" applyAlignment="1">
      <alignment horizontal="right" vertical="center"/>
    </xf>
    <xf numFmtId="3" fontId="18" fillId="3" borderId="82" xfId="0" quotePrefix="1" applyNumberFormat="1" applyFont="1" applyFill="1" applyBorder="1" applyAlignment="1">
      <alignment horizontal="right" vertical="center" wrapText="1"/>
    </xf>
    <xf numFmtId="3" fontId="18" fillId="3" borderId="26" xfId="0" quotePrefix="1" applyNumberFormat="1" applyFont="1" applyFill="1" applyBorder="1" applyAlignment="1">
      <alignment horizontal="right" vertical="center" wrapText="1"/>
    </xf>
    <xf numFmtId="0" fontId="18" fillId="0" borderId="2" xfId="0" applyFont="1" applyFill="1" applyBorder="1" applyAlignment="1">
      <alignment vertical="center" wrapText="1"/>
    </xf>
    <xf numFmtId="0" fontId="20" fillId="3" borderId="59" xfId="0" applyFont="1" applyFill="1" applyBorder="1" applyAlignment="1">
      <alignment vertical="center" wrapText="1"/>
    </xf>
    <xf numFmtId="3" fontId="20" fillId="0" borderId="31" xfId="0" quotePrefix="1" applyNumberFormat="1" applyFont="1" applyFill="1" applyBorder="1" applyAlignment="1">
      <alignment horizontal="right" vertical="center" wrapText="1"/>
    </xf>
    <xf numFmtId="3" fontId="20" fillId="0" borderId="9" xfId="0" quotePrefix="1" applyNumberFormat="1" applyFont="1" applyFill="1" applyBorder="1" applyAlignment="1">
      <alignment horizontal="right" vertical="center" wrapText="1"/>
    </xf>
    <xf numFmtId="3" fontId="20" fillId="0" borderId="9" xfId="0" applyNumberFormat="1" applyFont="1" applyFill="1" applyBorder="1" applyAlignment="1">
      <alignment horizontal="right" vertical="center"/>
    </xf>
    <xf numFmtId="3" fontId="20" fillId="0" borderId="10" xfId="0" applyNumberFormat="1" applyFont="1" applyFill="1" applyBorder="1" applyAlignment="1">
      <alignment horizontal="right" vertical="center"/>
    </xf>
    <xf numFmtId="3" fontId="18" fillId="3" borderId="5" xfId="0" quotePrefix="1" applyNumberFormat="1" applyFont="1" applyFill="1" applyBorder="1" applyAlignment="1">
      <alignment horizontal="right" vertical="center" wrapText="1"/>
    </xf>
    <xf numFmtId="3" fontId="20" fillId="0" borderId="23" xfId="0" applyNumberFormat="1" applyFont="1" applyFill="1" applyBorder="1" applyAlignment="1">
      <alignment horizontal="right" vertical="center" wrapText="1"/>
    </xf>
    <xf numFmtId="0" fontId="14" fillId="0" borderId="35" xfId="0" applyFont="1" applyBorder="1" applyAlignment="1">
      <alignment horizontal="left" vertical="center" wrapText="1"/>
    </xf>
    <xf numFmtId="0" fontId="20" fillId="3" borderId="2" xfId="0" applyFont="1" applyFill="1" applyBorder="1" applyAlignment="1">
      <alignment vertical="center" wrapText="1"/>
    </xf>
    <xf numFmtId="3" fontId="20" fillId="0" borderId="82" xfId="0" quotePrefix="1" applyNumberFormat="1" applyFont="1" applyFill="1" applyBorder="1" applyAlignment="1">
      <alignment horizontal="right" vertical="center" wrapText="1"/>
    </xf>
    <xf numFmtId="3" fontId="20" fillId="0" borderId="45" xfId="0" quotePrefix="1" applyNumberFormat="1" applyFont="1" applyFill="1" applyBorder="1" applyAlignment="1">
      <alignment horizontal="right" vertical="center" wrapText="1"/>
    </xf>
    <xf numFmtId="3" fontId="20" fillId="0" borderId="45" xfId="0" applyNumberFormat="1" applyFont="1" applyFill="1" applyBorder="1" applyAlignment="1">
      <alignment horizontal="right" vertical="center"/>
    </xf>
    <xf numFmtId="3" fontId="20" fillId="0" borderId="77" xfId="0" applyNumberFormat="1" applyFont="1" applyFill="1" applyBorder="1" applyAlignment="1">
      <alignment horizontal="right" vertical="center"/>
    </xf>
    <xf numFmtId="0" fontId="20" fillId="3" borderId="51" xfId="0" applyFont="1" applyFill="1" applyBorder="1" applyAlignment="1">
      <alignment vertical="center" wrapText="1"/>
    </xf>
    <xf numFmtId="3" fontId="20" fillId="0" borderId="3" xfId="0" applyNumberFormat="1" applyFont="1" applyFill="1" applyBorder="1" applyAlignment="1">
      <alignment horizontal="right" vertical="center" wrapText="1"/>
    </xf>
    <xf numFmtId="3" fontId="20" fillId="0" borderId="4" xfId="0" applyNumberFormat="1" applyFont="1" applyFill="1" applyBorder="1" applyAlignment="1">
      <alignment horizontal="right" vertical="center" wrapText="1"/>
    </xf>
    <xf numFmtId="3" fontId="20" fillId="0" borderId="5" xfId="0" applyNumberFormat="1" applyFont="1" applyFill="1" applyBorder="1" applyAlignment="1">
      <alignment horizontal="right" vertical="center" wrapText="1"/>
    </xf>
    <xf numFmtId="3" fontId="20" fillId="0" borderId="76" xfId="0" applyNumberFormat="1" applyFont="1" applyFill="1" applyBorder="1" applyAlignment="1">
      <alignment horizontal="right" vertical="center" wrapText="1"/>
    </xf>
    <xf numFmtId="3" fontId="20" fillId="0" borderId="45" xfId="0" applyNumberFormat="1" applyFont="1" applyFill="1" applyBorder="1" applyAlignment="1">
      <alignment horizontal="right" vertical="center" wrapText="1"/>
    </xf>
    <xf numFmtId="3" fontId="20" fillId="0" borderId="77" xfId="0" applyNumberFormat="1" applyFont="1" applyFill="1" applyBorder="1" applyAlignment="1">
      <alignment horizontal="right" vertical="center" wrapText="1"/>
    </xf>
    <xf numFmtId="3" fontId="20" fillId="0" borderId="66" xfId="0" applyNumberFormat="1" applyFont="1" applyFill="1" applyBorder="1" applyAlignment="1">
      <alignment horizontal="right" vertical="center"/>
    </xf>
    <xf numFmtId="3" fontId="18" fillId="0" borderId="18" xfId="0" applyNumberFormat="1" applyFont="1" applyBorder="1" applyAlignment="1">
      <alignment horizontal="right" vertical="center" wrapText="1"/>
    </xf>
    <xf numFmtId="3" fontId="18" fillId="0" borderId="23" xfId="0" applyNumberFormat="1" applyFont="1" applyBorder="1" applyAlignment="1">
      <alignment horizontal="right" vertical="center" wrapText="1"/>
    </xf>
    <xf numFmtId="3" fontId="18" fillId="3" borderId="22" xfId="0" quotePrefix="1" applyNumberFormat="1" applyFont="1" applyFill="1" applyBorder="1" applyAlignment="1">
      <alignment horizontal="right" vertical="center" wrapText="1"/>
    </xf>
    <xf numFmtId="3" fontId="18" fillId="3" borderId="80" xfId="0" quotePrefix="1" applyNumberFormat="1" applyFont="1" applyFill="1" applyBorder="1" applyAlignment="1">
      <alignment horizontal="right" vertical="center" wrapText="1"/>
    </xf>
    <xf numFmtId="0" fontId="20" fillId="0" borderId="34" xfId="0" applyFont="1" applyBorder="1" applyAlignment="1">
      <alignment vertical="center" wrapText="1"/>
    </xf>
    <xf numFmtId="3" fontId="20" fillId="0" borderId="8" xfId="0" applyNumberFormat="1" applyFont="1" applyFill="1" applyBorder="1" applyAlignment="1">
      <alignment horizontal="right" vertical="center"/>
    </xf>
    <xf numFmtId="0" fontId="20" fillId="0" borderId="33" xfId="0" applyFont="1" applyBorder="1" applyAlignment="1">
      <alignment vertical="center" wrapText="1"/>
    </xf>
    <xf numFmtId="0" fontId="20" fillId="3" borderId="36" xfId="0" applyFont="1" applyFill="1" applyBorder="1" applyAlignment="1">
      <alignment vertical="center" wrapText="1"/>
    </xf>
    <xf numFmtId="3" fontId="19" fillId="0" borderId="23" xfId="0" applyNumberFormat="1" applyFont="1" applyFill="1" applyBorder="1" applyAlignment="1">
      <alignment horizontal="right" vertical="center" wrapText="1"/>
    </xf>
    <xf numFmtId="3" fontId="19" fillId="0" borderId="9" xfId="0" applyNumberFormat="1" applyFont="1" applyFill="1" applyBorder="1" applyAlignment="1">
      <alignment horizontal="right" vertical="center"/>
    </xf>
    <xf numFmtId="3" fontId="19" fillId="0" borderId="10" xfId="0" applyNumberFormat="1" applyFont="1" applyFill="1" applyBorder="1" applyAlignment="1">
      <alignment horizontal="right" vertical="center"/>
    </xf>
    <xf numFmtId="3" fontId="19" fillId="0" borderId="5" xfId="0" applyNumberFormat="1" applyFont="1" applyFill="1" applyBorder="1" applyAlignment="1">
      <alignment horizontal="right" vertical="center" wrapText="1"/>
    </xf>
    <xf numFmtId="0" fontId="14" fillId="0" borderId="2" xfId="0" applyFont="1" applyBorder="1" applyAlignment="1">
      <alignment horizontal="left" vertical="center" wrapText="1"/>
    </xf>
    <xf numFmtId="0" fontId="20" fillId="3" borderId="35" xfId="0" applyFont="1" applyFill="1" applyBorder="1" applyAlignment="1">
      <alignment vertical="center" wrapText="1"/>
    </xf>
    <xf numFmtId="3" fontId="19" fillId="0" borderId="76" xfId="0" applyNumberFormat="1" applyFont="1" applyFill="1" applyBorder="1" applyAlignment="1">
      <alignment horizontal="right" vertical="center" wrapText="1"/>
    </xf>
    <xf numFmtId="3" fontId="19" fillId="0" borderId="45" xfId="0" applyNumberFormat="1" applyFont="1" applyFill="1" applyBorder="1" applyAlignment="1">
      <alignment horizontal="right" vertical="center" wrapText="1"/>
    </xf>
    <xf numFmtId="3" fontId="19" fillId="0" borderId="77" xfId="0" applyNumberFormat="1" applyFont="1" applyFill="1" applyBorder="1" applyAlignment="1">
      <alignment horizontal="right" vertical="center" wrapText="1"/>
    </xf>
    <xf numFmtId="3" fontId="21" fillId="0" borderId="22" xfId="0" applyNumberFormat="1" applyFont="1" applyBorder="1" applyAlignment="1">
      <alignment horizontal="right" vertical="center"/>
    </xf>
    <xf numFmtId="0" fontId="0" fillId="0" borderId="53" xfId="0" applyFill="1" applyBorder="1"/>
    <xf numFmtId="0" fontId="14" fillId="0" borderId="43" xfId="0" applyFont="1" applyBorder="1"/>
    <xf numFmtId="0" fontId="14" fillId="0" borderId="19" xfId="0" applyFont="1" applyBorder="1" applyAlignment="1">
      <alignment horizontal="center" vertical="center" wrapText="1"/>
    </xf>
    <xf numFmtId="0" fontId="14" fillId="7" borderId="0" xfId="0" applyFont="1" applyFill="1" applyBorder="1" applyAlignment="1">
      <alignment vertical="center" wrapText="1"/>
    </xf>
    <xf numFmtId="0" fontId="1" fillId="0" borderId="0" xfId="0" applyFont="1"/>
    <xf numFmtId="0" fontId="13" fillId="0" borderId="0" xfId="0" applyFont="1" applyAlignment="1">
      <alignment vertical="center"/>
    </xf>
    <xf numFmtId="0" fontId="36" fillId="7" borderId="0" xfId="0" applyFont="1" applyFill="1" applyBorder="1"/>
    <xf numFmtId="0" fontId="19" fillId="0" borderId="9" xfId="0" applyFont="1" applyFill="1" applyBorder="1" applyAlignment="1">
      <alignment vertical="top" wrapText="1"/>
    </xf>
    <xf numFmtId="1" fontId="14" fillId="0" borderId="31" xfId="0" applyNumberFormat="1" applyFont="1" applyFill="1" applyBorder="1" applyAlignment="1">
      <alignment horizontal="right" vertical="center"/>
    </xf>
    <xf numFmtId="1" fontId="14" fillId="0" borderId="26" xfId="0" applyNumberFormat="1" applyFont="1" applyBorder="1" applyAlignment="1">
      <alignment vertical="center"/>
    </xf>
    <xf numFmtId="1" fontId="14" fillId="0" borderId="28" xfId="0" applyNumberFormat="1" applyFont="1" applyBorder="1" applyAlignment="1">
      <alignment vertical="center"/>
    </xf>
    <xf numFmtId="1" fontId="14" fillId="0" borderId="31" xfId="0" applyNumberFormat="1" applyFont="1" applyBorder="1" applyAlignment="1">
      <alignment vertical="center"/>
    </xf>
    <xf numFmtId="3" fontId="18" fillId="0" borderId="38" xfId="0" applyNumberFormat="1" applyFont="1" applyBorder="1" applyAlignment="1">
      <alignment horizontal="right" vertical="center" wrapText="1"/>
    </xf>
    <xf numFmtId="0" fontId="3" fillId="0" borderId="0" xfId="0" applyFont="1" applyBorder="1" applyAlignment="1">
      <alignment vertical="center" wrapText="1"/>
    </xf>
    <xf numFmtId="0" fontId="0" fillId="0" borderId="0" xfId="0" applyBorder="1" applyAlignment="1">
      <alignment wrapText="1"/>
    </xf>
    <xf numFmtId="0" fontId="28" fillId="0" borderId="0" xfId="0" applyFont="1" applyAlignment="1">
      <alignment wrapText="1"/>
    </xf>
    <xf numFmtId="0" fontId="8" fillId="0" borderId="0" xfId="0" applyFont="1" applyBorder="1" applyAlignment="1">
      <alignment horizontal="left" vertical="center" wrapText="1"/>
    </xf>
    <xf numFmtId="0" fontId="8" fillId="0" borderId="0" xfId="0" applyFont="1" applyBorder="1" applyAlignment="1">
      <alignment horizontal="left" vertical="top" wrapText="1"/>
    </xf>
    <xf numFmtId="0" fontId="8" fillId="0" borderId="0" xfId="0" applyFont="1" applyBorder="1" applyAlignment="1">
      <alignment wrapText="1"/>
    </xf>
    <xf numFmtId="0" fontId="0" fillId="0" borderId="0" xfId="0" applyAlignment="1">
      <alignment horizontal="left"/>
    </xf>
    <xf numFmtId="0" fontId="3" fillId="0" borderId="20" xfId="0" applyFont="1" applyBorder="1" applyAlignment="1">
      <alignment horizontal="center" vertical="center" wrapText="1"/>
    </xf>
    <xf numFmtId="0" fontId="3" fillId="0" borderId="17" xfId="0" applyFont="1" applyBorder="1" applyAlignment="1">
      <alignment horizontal="center" vertical="center" wrapText="1"/>
    </xf>
    <xf numFmtId="0" fontId="0" fillId="0" borderId="0" xfId="0" applyAlignment="1">
      <alignment horizontal="left"/>
    </xf>
    <xf numFmtId="0" fontId="0" fillId="0" borderId="0" xfId="0" applyAlignment="1">
      <alignment horizontal="left" vertical="center" wrapText="1"/>
    </xf>
    <xf numFmtId="0" fontId="0" fillId="0" borderId="0" xfId="0" applyBorder="1" applyAlignment="1"/>
    <xf numFmtId="0" fontId="3" fillId="0" borderId="21" xfId="0" applyFont="1" applyBorder="1" applyAlignment="1">
      <alignment horizontal="center" vertical="center" wrapText="1"/>
    </xf>
    <xf numFmtId="0" fontId="37" fillId="0" borderId="0" xfId="0" applyFont="1" applyFill="1" applyBorder="1" applyAlignment="1"/>
    <xf numFmtId="0" fontId="0" fillId="0" borderId="5" xfId="0" applyBorder="1"/>
    <xf numFmtId="0" fontId="0" fillId="0" borderId="7" xfId="0" applyBorder="1"/>
    <xf numFmtId="0" fontId="0" fillId="0" borderId="10" xfId="0" applyBorder="1"/>
    <xf numFmtId="0" fontId="3" fillId="0" borderId="84" xfId="0" applyFont="1" applyBorder="1" applyAlignment="1">
      <alignment horizontal="center" vertical="center" wrapText="1"/>
    </xf>
    <xf numFmtId="0" fontId="0" fillId="0" borderId="44" xfId="0" applyBorder="1"/>
    <xf numFmtId="164" fontId="14" fillId="0" borderId="38" xfId="0" applyNumberFormat="1" applyFont="1" applyFill="1" applyBorder="1" applyAlignment="1">
      <alignment wrapText="1"/>
    </xf>
    <xf numFmtId="0" fontId="14" fillId="0" borderId="18" xfId="0" applyFont="1" applyFill="1" applyBorder="1" applyAlignment="1">
      <alignment wrapText="1"/>
    </xf>
    <xf numFmtId="0" fontId="14" fillId="0" borderId="46" xfId="0" applyFont="1" applyFill="1" applyBorder="1" applyAlignment="1">
      <alignment wrapText="1"/>
    </xf>
    <xf numFmtId="0" fontId="14" fillId="0" borderId="29" xfId="0" applyFont="1" applyFill="1" applyBorder="1" applyAlignment="1">
      <alignment wrapText="1"/>
    </xf>
    <xf numFmtId="0" fontId="14" fillId="0" borderId="47" xfId="0" applyFont="1" applyFill="1" applyBorder="1" applyAlignment="1">
      <alignment wrapText="1"/>
    </xf>
    <xf numFmtId="0" fontId="14" fillId="0" borderId="32" xfId="0" applyFont="1" applyFill="1" applyBorder="1" applyAlignment="1">
      <alignment wrapText="1"/>
    </xf>
    <xf numFmtId="0" fontId="14" fillId="0" borderId="27" xfId="0" applyFont="1" applyFill="1" applyBorder="1" applyAlignment="1">
      <alignment wrapText="1"/>
    </xf>
    <xf numFmtId="0" fontId="0" fillId="0" borderId="51" xfId="0" applyBorder="1"/>
    <xf numFmtId="0" fontId="0" fillId="0" borderId="60" xfId="0" applyBorder="1"/>
    <xf numFmtId="0" fontId="0" fillId="0" borderId="52" xfId="0" applyBorder="1"/>
    <xf numFmtId="0" fontId="0" fillId="0" borderId="61" xfId="0" applyBorder="1"/>
    <xf numFmtId="0" fontId="0" fillId="0" borderId="59" xfId="0" applyBorder="1"/>
    <xf numFmtId="0" fontId="14" fillId="0" borderId="26" xfId="0" applyFont="1" applyFill="1" applyBorder="1" applyAlignment="1">
      <alignment vertical="top" wrapText="1"/>
    </xf>
    <xf numFmtId="0" fontId="36" fillId="0" borderId="0" xfId="0" applyFont="1"/>
    <xf numFmtId="0" fontId="14" fillId="0" borderId="27" xfId="0" applyFont="1" applyFill="1" applyBorder="1" applyAlignment="1">
      <alignment vertical="center" wrapText="1"/>
    </xf>
    <xf numFmtId="0" fontId="14" fillId="0" borderId="29" xfId="0" applyFont="1" applyFill="1" applyBorder="1" applyAlignment="1">
      <alignment vertical="center" wrapText="1"/>
    </xf>
    <xf numFmtId="0" fontId="14" fillId="0" borderId="32" xfId="0" applyFont="1" applyFill="1" applyBorder="1" applyAlignment="1">
      <alignment vertical="center" wrapText="1"/>
    </xf>
    <xf numFmtId="0" fontId="11" fillId="0" borderId="8" xfId="0" applyFont="1" applyBorder="1" applyAlignment="1">
      <alignment horizontal="left" vertical="top" wrapText="1"/>
    </xf>
    <xf numFmtId="0" fontId="14" fillId="0" borderId="27" xfId="0" applyFont="1" applyFill="1" applyBorder="1" applyAlignment="1">
      <alignment vertical="top" wrapText="1"/>
    </xf>
    <xf numFmtId="0" fontId="14" fillId="0" borderId="51" xfId="0" applyFont="1" applyFill="1" applyBorder="1" applyAlignment="1">
      <alignment vertical="center" wrapText="1"/>
    </xf>
    <xf numFmtId="0" fontId="14" fillId="0" borderId="60" xfId="0" applyFont="1" applyFill="1" applyBorder="1" applyAlignment="1">
      <alignment vertical="center" wrapText="1"/>
    </xf>
    <xf numFmtId="0" fontId="14" fillId="0" borderId="52" xfId="0" applyFont="1" applyFill="1" applyBorder="1" applyAlignment="1">
      <alignmen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left"/>
    </xf>
    <xf numFmtId="0" fontId="14" fillId="0" borderId="59" xfId="0" applyFont="1" applyBorder="1" applyAlignment="1">
      <alignment horizontal="left" vertical="center" wrapText="1"/>
    </xf>
    <xf numFmtId="0" fontId="14" fillId="0" borderId="24" xfId="0" applyFont="1" applyBorder="1" applyAlignment="1">
      <alignment horizontal="left" vertical="center" wrapText="1"/>
    </xf>
    <xf numFmtId="0" fontId="18" fillId="0" borderId="35" xfId="0" applyFont="1" applyFill="1" applyBorder="1" applyAlignment="1">
      <alignment vertical="center" wrapText="1"/>
    </xf>
    <xf numFmtId="0" fontId="0" fillId="0" borderId="0" xfId="0" applyBorder="1" applyAlignment="1">
      <alignment horizontal="center" vertical="center" wrapText="1"/>
    </xf>
    <xf numFmtId="0" fontId="3" fillId="0" borderId="17" xfId="0" applyFont="1" applyBorder="1" applyAlignment="1">
      <alignment horizontal="center" vertical="center" wrapText="1"/>
    </xf>
    <xf numFmtId="0" fontId="14" fillId="0" borderId="13" xfId="0" applyFont="1" applyBorder="1" applyAlignment="1">
      <alignment vertical="center" wrapText="1"/>
    </xf>
    <xf numFmtId="0" fontId="18" fillId="3" borderId="59" xfId="0" applyFont="1" applyFill="1" applyBorder="1" applyAlignment="1">
      <alignment vertical="center" wrapText="1"/>
    </xf>
    <xf numFmtId="9" fontId="27" fillId="0" borderId="3" xfId="94" applyFont="1" applyBorder="1" applyAlignment="1">
      <alignment horizontal="justify" vertical="center" wrapText="1"/>
    </xf>
    <xf numFmtId="9" fontId="27" fillId="0" borderId="4" xfId="94" applyFont="1" applyBorder="1" applyAlignment="1">
      <alignment horizontal="justify" vertical="center" wrapText="1"/>
    </xf>
    <xf numFmtId="9" fontId="27" fillId="0" borderId="5" xfId="94" applyFont="1" applyBorder="1" applyAlignment="1">
      <alignment horizontal="justify" vertical="center" wrapText="1"/>
    </xf>
    <xf numFmtId="9" fontId="14" fillId="0" borderId="4" xfId="94" applyFont="1" applyBorder="1" applyAlignment="1">
      <alignment vertical="center"/>
    </xf>
    <xf numFmtId="9" fontId="14" fillId="0" borderId="5" xfId="94" applyFont="1" applyBorder="1" applyAlignment="1">
      <alignment vertical="center"/>
    </xf>
    <xf numFmtId="9" fontId="27" fillId="0" borderId="6" xfId="94" applyFont="1" applyBorder="1" applyAlignment="1">
      <alignment horizontal="justify" vertical="center" wrapText="1"/>
    </xf>
    <xf numFmtId="9" fontId="27" fillId="0" borderId="1" xfId="94" applyFont="1" applyBorder="1" applyAlignment="1">
      <alignment horizontal="justify" vertical="center" wrapText="1"/>
    </xf>
    <xf numFmtId="9" fontId="27" fillId="0" borderId="7" xfId="94" applyFont="1" applyBorder="1" applyAlignment="1">
      <alignment horizontal="justify" vertical="center" wrapText="1"/>
    </xf>
    <xf numFmtId="9" fontId="14" fillId="0" borderId="1" xfId="94" applyFont="1" applyBorder="1" applyAlignment="1">
      <alignment vertical="center"/>
    </xf>
    <xf numFmtId="9" fontId="14" fillId="0" borderId="7" xfId="94" applyFont="1" applyBorder="1" applyAlignment="1">
      <alignment vertical="center"/>
    </xf>
    <xf numFmtId="9" fontId="14" fillId="0" borderId="6" xfId="94" applyFont="1" applyBorder="1" applyAlignment="1">
      <alignment vertical="center"/>
    </xf>
    <xf numFmtId="9" fontId="14" fillId="0" borderId="8" xfId="94" applyFont="1" applyBorder="1" applyAlignment="1">
      <alignment vertical="center"/>
    </xf>
    <xf numFmtId="9" fontId="14" fillId="0" borderId="9" xfId="94" applyFont="1" applyBorder="1" applyAlignment="1">
      <alignment vertical="center"/>
    </xf>
    <xf numFmtId="9" fontId="14" fillId="0" borderId="10" xfId="94" applyFont="1" applyBorder="1" applyAlignment="1">
      <alignment vertical="center"/>
    </xf>
    <xf numFmtId="9" fontId="14" fillId="0" borderId="3" xfId="94" applyFont="1" applyBorder="1" applyAlignment="1">
      <alignment vertical="center"/>
    </xf>
    <xf numFmtId="9" fontId="14" fillId="0" borderId="22" xfId="94" applyFont="1" applyBorder="1" applyAlignment="1">
      <alignment vertical="center"/>
    </xf>
    <xf numFmtId="9" fontId="14" fillId="0" borderId="18" xfId="94" applyFont="1" applyBorder="1" applyAlignment="1">
      <alignment vertical="center"/>
    </xf>
    <xf numFmtId="9" fontId="14" fillId="0" borderId="23" xfId="94" applyFont="1" applyBorder="1" applyAlignment="1">
      <alignment vertical="center"/>
    </xf>
    <xf numFmtId="3" fontId="19" fillId="0" borderId="22" xfId="0" applyNumberFormat="1" applyFont="1" applyBorder="1" applyAlignment="1">
      <alignment horizontal="right" vertical="center"/>
    </xf>
    <xf numFmtId="3" fontId="19" fillId="0" borderId="23" xfId="0" applyNumberFormat="1" applyFont="1" applyBorder="1" applyAlignment="1">
      <alignment horizontal="right" vertical="center"/>
    </xf>
    <xf numFmtId="3" fontId="19" fillId="0" borderId="3" xfId="0" applyNumberFormat="1" applyFont="1" applyFill="1" applyBorder="1" applyAlignment="1">
      <alignment horizontal="right" vertical="center"/>
    </xf>
    <xf numFmtId="3" fontId="19" fillId="0" borderId="4" xfId="0" applyNumberFormat="1" applyFont="1" applyFill="1" applyBorder="1" applyAlignment="1">
      <alignment horizontal="right" vertical="center"/>
    </xf>
    <xf numFmtId="3" fontId="19" fillId="0" borderId="5" xfId="0" applyNumberFormat="1" applyFont="1" applyFill="1" applyBorder="1" applyAlignment="1">
      <alignment horizontal="right" vertical="center"/>
    </xf>
    <xf numFmtId="0" fontId="20" fillId="3" borderId="25" xfId="0" applyFont="1" applyFill="1" applyBorder="1" applyAlignment="1">
      <alignment vertical="center" wrapText="1"/>
    </xf>
    <xf numFmtId="3" fontId="20" fillId="0" borderId="20" xfId="0" applyNumberFormat="1" applyFont="1" applyFill="1" applyBorder="1" applyAlignment="1">
      <alignment horizontal="right" vertical="center" wrapText="1"/>
    </xf>
    <xf numFmtId="3" fontId="20" fillId="0" borderId="17" xfId="0" applyNumberFormat="1" applyFont="1" applyFill="1" applyBorder="1" applyAlignment="1">
      <alignment horizontal="right" vertical="center" wrapText="1"/>
    </xf>
    <xf numFmtId="3" fontId="20" fillId="0" borderId="21" xfId="0" applyNumberFormat="1" applyFont="1" applyFill="1" applyBorder="1" applyAlignment="1">
      <alignment horizontal="right" vertical="center" wrapText="1"/>
    </xf>
    <xf numFmtId="0" fontId="14" fillId="0" borderId="2" xfId="0" applyFont="1" applyBorder="1" applyAlignment="1">
      <alignment vertical="center" wrapText="1"/>
    </xf>
    <xf numFmtId="3" fontId="20" fillId="0" borderId="82" xfId="0" applyNumberFormat="1" applyFont="1" applyFill="1" applyBorder="1" applyAlignment="1">
      <alignment horizontal="right" vertical="center" wrapText="1"/>
    </xf>
    <xf numFmtId="0" fontId="14" fillId="0" borderId="40" xfId="0" applyFont="1" applyBorder="1" applyAlignment="1">
      <alignment vertical="center" wrapText="1"/>
    </xf>
    <xf numFmtId="3" fontId="18" fillId="0" borderId="80" xfId="0" applyNumberFormat="1" applyFont="1" applyBorder="1" applyAlignment="1">
      <alignment horizontal="right" vertical="center" wrapText="1"/>
    </xf>
    <xf numFmtId="3" fontId="18" fillId="3" borderId="37" xfId="0" quotePrefix="1" applyNumberFormat="1" applyFont="1" applyFill="1" applyBorder="1" applyAlignment="1">
      <alignment horizontal="right" vertical="center" wrapText="1"/>
    </xf>
    <xf numFmtId="0" fontId="18" fillId="4" borderId="24" xfId="0" applyFont="1" applyFill="1" applyBorder="1" applyAlignment="1">
      <alignment vertical="center" wrapText="1"/>
    </xf>
    <xf numFmtId="3" fontId="18" fillId="3" borderId="1" xfId="0" quotePrefix="1" applyNumberFormat="1" applyFont="1" applyFill="1" applyBorder="1" applyAlignment="1">
      <alignment horizontal="right" vertical="center" wrapText="1"/>
    </xf>
    <xf numFmtId="0" fontId="18" fillId="3" borderId="14" xfId="0" applyFont="1" applyFill="1" applyBorder="1" applyAlignment="1">
      <alignment vertical="center" wrapText="1"/>
    </xf>
    <xf numFmtId="3" fontId="18" fillId="3" borderId="7" xfId="0" quotePrefix="1" applyNumberFormat="1" applyFont="1" applyFill="1" applyBorder="1" applyAlignment="1">
      <alignment horizontal="right" vertical="center" wrapText="1"/>
    </xf>
    <xf numFmtId="0" fontId="14" fillId="0" borderId="59" xfId="0" applyFont="1" applyFill="1" applyBorder="1" applyAlignment="1">
      <alignment vertical="center" wrapText="1"/>
    </xf>
    <xf numFmtId="1" fontId="39" fillId="0" borderId="26" xfId="0" applyNumberFormat="1" applyFont="1" applyFill="1" applyBorder="1" applyAlignment="1">
      <alignment horizontal="right" vertical="center" wrapText="1"/>
    </xf>
    <xf numFmtId="1" fontId="39" fillId="0" borderId="4" xfId="0" applyNumberFormat="1" applyFont="1" applyFill="1" applyBorder="1" applyAlignment="1">
      <alignment horizontal="right" vertical="center" wrapText="1"/>
    </xf>
    <xf numFmtId="1" fontId="39" fillId="0" borderId="3" xfId="0" applyNumberFormat="1" applyFont="1" applyFill="1" applyBorder="1" applyAlignment="1">
      <alignment horizontal="right" vertical="center" wrapText="1"/>
    </xf>
    <xf numFmtId="1" fontId="14" fillId="0" borderId="5" xfId="0" applyNumberFormat="1" applyFont="1" applyFill="1" applyBorder="1" applyAlignment="1">
      <alignment horizontal="right" vertical="center"/>
    </xf>
    <xf numFmtId="1" fontId="14" fillId="0" borderId="23" xfId="0" applyNumberFormat="1" applyFont="1" applyFill="1" applyBorder="1" applyAlignment="1">
      <alignment horizontal="right" vertical="center"/>
    </xf>
    <xf numFmtId="1" fontId="39" fillId="0" borderId="28" xfId="0" applyNumberFormat="1" applyFont="1" applyFill="1" applyBorder="1" applyAlignment="1">
      <alignment horizontal="right" vertical="center" wrapText="1"/>
    </xf>
    <xf numFmtId="1" fontId="39" fillId="0" borderId="1" xfId="0" applyNumberFormat="1" applyFont="1" applyFill="1" applyBorder="1" applyAlignment="1">
      <alignment horizontal="right" vertical="center" wrapText="1"/>
    </xf>
    <xf numFmtId="1" fontId="39" fillId="0" borderId="6" xfId="0" applyNumberFormat="1" applyFont="1" applyFill="1" applyBorder="1" applyAlignment="1">
      <alignment horizontal="right" vertical="center" wrapText="1"/>
    </xf>
    <xf numFmtId="1" fontId="14" fillId="0" borderId="13" xfId="0" applyNumberFormat="1" applyFont="1" applyFill="1" applyBorder="1" applyAlignment="1">
      <alignment horizontal="left" vertical="center"/>
    </xf>
    <xf numFmtId="1" fontId="14" fillId="0" borderId="14" xfId="0" applyNumberFormat="1" applyFont="1" applyFill="1" applyBorder="1" applyAlignment="1">
      <alignment horizontal="left" vertical="center"/>
    </xf>
    <xf numFmtId="0" fontId="14" fillId="0" borderId="15" xfId="0" applyFont="1" applyFill="1" applyBorder="1" applyAlignment="1">
      <alignment horizontal="left" vertical="center" wrapText="1"/>
    </xf>
    <xf numFmtId="1" fontId="14" fillId="0" borderId="38" xfId="0" applyNumberFormat="1" applyFont="1" applyBorder="1" applyAlignment="1">
      <alignment vertical="center"/>
    </xf>
    <xf numFmtId="1" fontId="39" fillId="0" borderId="27" xfId="0" applyNumberFormat="1" applyFont="1" applyFill="1" applyBorder="1" applyAlignment="1">
      <alignment horizontal="right" vertical="center" wrapText="1"/>
    </xf>
    <xf numFmtId="1" fontId="39" fillId="0" borderId="29" xfId="0" applyNumberFormat="1" applyFont="1" applyFill="1" applyBorder="1" applyAlignment="1">
      <alignment horizontal="right" vertical="center" wrapText="1"/>
    </xf>
    <xf numFmtId="0" fontId="31" fillId="0" borderId="20" xfId="0" applyFont="1" applyBorder="1" applyAlignment="1">
      <alignment horizontal="center" vertical="center" wrapText="1"/>
    </xf>
    <xf numFmtId="1" fontId="14" fillId="0" borderId="27" xfId="0" applyNumberFormat="1" applyFont="1" applyFill="1" applyBorder="1" applyAlignment="1">
      <alignment horizontal="right" vertical="center"/>
    </xf>
    <xf numFmtId="0" fontId="0" fillId="3" borderId="0" xfId="0" applyFill="1"/>
    <xf numFmtId="0" fontId="3" fillId="0" borderId="45" xfId="0" applyFont="1" applyBorder="1" applyAlignment="1">
      <alignment horizontal="center" vertical="center" wrapText="1"/>
    </xf>
    <xf numFmtId="0" fontId="3" fillId="0" borderId="77" xfId="0" applyFont="1" applyBorder="1" applyAlignment="1">
      <alignment horizontal="center" vertical="center" wrapText="1"/>
    </xf>
    <xf numFmtId="0" fontId="21" fillId="0" borderId="0" xfId="0" applyFont="1" applyBorder="1" applyAlignment="1">
      <alignment horizontal="justify" vertical="center" wrapText="1"/>
    </xf>
    <xf numFmtId="9" fontId="11" fillId="0" borderId="49" xfId="94" applyFont="1" applyBorder="1" applyAlignment="1">
      <alignment vertical="center"/>
    </xf>
    <xf numFmtId="9" fontId="11" fillId="0" borderId="53" xfId="94" applyFont="1" applyBorder="1" applyAlignment="1">
      <alignment vertical="center"/>
    </xf>
    <xf numFmtId="9" fontId="11" fillId="0" borderId="54" xfId="94" applyFont="1" applyBorder="1" applyAlignment="1">
      <alignment vertical="center"/>
    </xf>
    <xf numFmtId="0" fontId="20" fillId="0" borderId="60" xfId="0" applyFont="1" applyBorder="1" applyAlignment="1">
      <alignment vertical="center"/>
    </xf>
    <xf numFmtId="0" fontId="20" fillId="0" borderId="52" xfId="0" applyFont="1" applyBorder="1" applyAlignment="1">
      <alignment vertical="center"/>
    </xf>
    <xf numFmtId="0" fontId="40" fillId="0" borderId="0" xfId="0" applyFont="1"/>
    <xf numFmtId="0" fontId="11" fillId="0" borderId="48" xfId="0" applyFont="1" applyBorder="1" applyAlignment="1">
      <alignment horizontal="left" vertical="top" wrapText="1"/>
    </xf>
    <xf numFmtId="0" fontId="3" fillId="0" borderId="48" xfId="0" applyFont="1" applyBorder="1" applyAlignment="1">
      <alignment horizontal="left" vertical="top" wrapText="1"/>
    </xf>
    <xf numFmtId="0" fontId="3" fillId="0" borderId="41" xfId="0" applyFont="1" applyBorder="1" applyAlignment="1">
      <alignment horizontal="left" vertical="top" wrapText="1"/>
    </xf>
    <xf numFmtId="0" fontId="0" fillId="0" borderId="0" xfId="0" applyBorder="1" applyAlignment="1">
      <alignment horizontal="center"/>
    </xf>
    <xf numFmtId="0" fontId="14" fillId="0" borderId="49" xfId="0" applyFont="1" applyBorder="1" applyAlignment="1">
      <alignment horizontal="center" vertical="center" wrapText="1"/>
    </xf>
    <xf numFmtId="0" fontId="14" fillId="0" borderId="53" xfId="0" applyFont="1" applyFill="1" applyBorder="1" applyAlignment="1">
      <alignment vertical="top" wrapText="1"/>
    </xf>
    <xf numFmtId="164" fontId="14" fillId="0" borderId="12" xfId="0" applyNumberFormat="1" applyFont="1" applyFill="1" applyBorder="1" applyAlignment="1">
      <alignment vertical="top" wrapText="1"/>
    </xf>
    <xf numFmtId="164" fontId="14" fillId="0" borderId="53" xfId="0" applyNumberFormat="1" applyFont="1" applyFill="1" applyBorder="1" applyAlignment="1">
      <alignment vertical="top" wrapText="1"/>
    </xf>
    <xf numFmtId="164" fontId="14" fillId="0" borderId="54" xfId="0" applyNumberFormat="1" applyFont="1" applyFill="1" applyBorder="1" applyAlignment="1">
      <alignment vertical="top" wrapText="1"/>
    </xf>
    <xf numFmtId="164" fontId="14" fillId="0" borderId="12" xfId="0" applyNumberFormat="1" applyFont="1" applyFill="1" applyBorder="1" applyAlignment="1">
      <alignment wrapText="1"/>
    </xf>
    <xf numFmtId="0" fontId="14" fillId="0" borderId="53" xfId="0" applyFont="1" applyFill="1" applyBorder="1" applyAlignment="1">
      <alignment wrapText="1"/>
    </xf>
    <xf numFmtId="0" fontId="14" fillId="0" borderId="85" xfId="0" applyFont="1" applyFill="1" applyBorder="1" applyAlignment="1">
      <alignment wrapText="1"/>
    </xf>
    <xf numFmtId="0" fontId="0" fillId="0" borderId="40" xfId="0" applyBorder="1"/>
    <xf numFmtId="0" fontId="14" fillId="0" borderId="22" xfId="0" applyFont="1" applyBorder="1" applyAlignment="1">
      <alignment horizontal="center" vertical="center" wrapText="1"/>
    </xf>
    <xf numFmtId="0" fontId="14" fillId="0" borderId="6" xfId="0" applyFont="1" applyBorder="1" applyAlignment="1">
      <alignment horizontal="left" vertical="top" wrapText="1"/>
    </xf>
    <xf numFmtId="0" fontId="14" fillId="0" borderId="8" xfId="0" applyFont="1" applyBorder="1" applyAlignment="1">
      <alignment horizontal="left" vertical="top" wrapText="1"/>
    </xf>
    <xf numFmtId="0" fontId="14" fillId="0" borderId="49" xfId="0" applyFont="1" applyBorder="1" applyAlignment="1">
      <alignment horizontal="left" vertical="top" wrapText="1"/>
    </xf>
    <xf numFmtId="0" fontId="14" fillId="0" borderId="53" xfId="0" applyFont="1" applyFill="1" applyBorder="1" applyAlignment="1">
      <alignment vertical="center" wrapText="1"/>
    </xf>
    <xf numFmtId="0" fontId="14" fillId="0" borderId="85" xfId="0" applyFont="1" applyFill="1" applyBorder="1" applyAlignment="1">
      <alignment vertical="center" wrapText="1"/>
    </xf>
    <xf numFmtId="164" fontId="14" fillId="0" borderId="53" xfId="0" applyNumberFormat="1" applyFont="1" applyFill="1" applyBorder="1" applyAlignment="1">
      <alignment wrapText="1"/>
    </xf>
    <xf numFmtId="164" fontId="14" fillId="0" borderId="54" xfId="0" applyNumberFormat="1" applyFont="1" applyFill="1" applyBorder="1" applyAlignment="1">
      <alignment wrapText="1"/>
    </xf>
    <xf numFmtId="164" fontId="14" fillId="0" borderId="79" xfId="0" applyNumberFormat="1" applyFont="1" applyFill="1" applyBorder="1" applyAlignment="1">
      <alignment wrapText="1"/>
    </xf>
    <xf numFmtId="0" fontId="14" fillId="0" borderId="18" xfId="0" applyFont="1" applyFill="1" applyBorder="1" applyAlignment="1">
      <alignment vertical="center" wrapText="1"/>
    </xf>
    <xf numFmtId="0" fontId="14" fillId="8" borderId="18" xfId="0" applyFont="1" applyFill="1" applyBorder="1" applyAlignment="1">
      <alignment vertical="center" wrapText="1"/>
    </xf>
    <xf numFmtId="0" fontId="14" fillId="0" borderId="46" xfId="0" applyFont="1" applyFill="1" applyBorder="1" applyAlignment="1">
      <alignment vertical="center" wrapText="1"/>
    </xf>
    <xf numFmtId="164" fontId="14" fillId="0" borderId="18" xfId="0" applyNumberFormat="1" applyFont="1" applyFill="1" applyBorder="1" applyAlignment="1">
      <alignment wrapText="1"/>
    </xf>
    <xf numFmtId="164" fontId="14" fillId="0" borderId="23" xfId="0" applyNumberFormat="1" applyFont="1" applyFill="1" applyBorder="1" applyAlignment="1">
      <alignment wrapText="1"/>
    </xf>
    <xf numFmtId="164" fontId="14" fillId="0" borderId="22" xfId="0" applyNumberFormat="1" applyFont="1" applyFill="1" applyBorder="1" applyAlignment="1">
      <alignment wrapText="1"/>
    </xf>
    <xf numFmtId="164" fontId="14" fillId="0" borderId="80" xfId="0" applyNumberFormat="1" applyFont="1" applyFill="1" applyBorder="1" applyAlignment="1">
      <alignment wrapText="1"/>
    </xf>
    <xf numFmtId="0" fontId="11" fillId="0" borderId="1" xfId="0" applyFont="1" applyBorder="1" applyAlignment="1">
      <alignment horizontal="left" vertical="top" wrapText="1"/>
    </xf>
    <xf numFmtId="0" fontId="14" fillId="0" borderId="38" xfId="0" applyFont="1" applyBorder="1" applyAlignment="1">
      <alignment horizontal="left" vertical="top" wrapText="1"/>
    </xf>
    <xf numFmtId="164" fontId="14" fillId="0" borderId="46" xfId="0" applyNumberFormat="1" applyFont="1" applyFill="1" applyBorder="1" applyAlignment="1">
      <alignment wrapText="1"/>
    </xf>
    <xf numFmtId="164" fontId="14" fillId="0" borderId="62" xfId="0" applyNumberFormat="1" applyFont="1" applyFill="1" applyBorder="1" applyAlignment="1">
      <alignment wrapText="1"/>
    </xf>
    <xf numFmtId="0" fontId="0" fillId="0" borderId="62" xfId="0" applyBorder="1"/>
    <xf numFmtId="0" fontId="14" fillId="0" borderId="28" xfId="0" applyFont="1" applyBorder="1" applyAlignment="1">
      <alignment horizontal="left" vertical="top" wrapText="1"/>
    </xf>
    <xf numFmtId="0" fontId="14" fillId="0" borderId="38" xfId="0" applyFont="1" applyBorder="1" applyAlignment="1">
      <alignment horizontal="center" vertical="center" wrapText="1"/>
    </xf>
    <xf numFmtId="0" fontId="3" fillId="0" borderId="1" xfId="0" applyFont="1" applyBorder="1" applyAlignment="1">
      <alignment horizontal="left" vertical="top" wrapText="1"/>
    </xf>
    <xf numFmtId="0" fontId="3" fillId="9" borderId="0" xfId="0" applyFont="1" applyFill="1" applyAlignment="1">
      <alignment vertical="top" wrapText="1"/>
    </xf>
    <xf numFmtId="0" fontId="12" fillId="9" borderId="0" xfId="0" applyFont="1" applyFill="1" applyBorder="1" applyAlignment="1">
      <alignment wrapText="1"/>
    </xf>
    <xf numFmtId="3" fontId="3" fillId="9" borderId="0" xfId="0" applyNumberFormat="1" applyFont="1" applyFill="1" applyAlignment="1">
      <alignment horizontal="left" vertical="top" wrapText="1"/>
    </xf>
    <xf numFmtId="0" fontId="3" fillId="9" borderId="0" xfId="0" applyFont="1" applyFill="1" applyAlignment="1">
      <alignment wrapText="1"/>
    </xf>
    <xf numFmtId="3" fontId="0" fillId="0" borderId="9" xfId="0" applyNumberFormat="1" applyBorder="1" applyAlignment="1"/>
    <xf numFmtId="3" fontId="0" fillId="0" borderId="0" xfId="0" applyNumberFormat="1"/>
    <xf numFmtId="3" fontId="0" fillId="0" borderId="1" xfId="0" applyNumberFormat="1" applyBorder="1" applyAlignment="1"/>
    <xf numFmtId="3" fontId="0" fillId="0" borderId="0" xfId="0" applyNumberFormat="1" applyAlignment="1"/>
    <xf numFmtId="3" fontId="20" fillId="0" borderId="1" xfId="0" applyNumberFormat="1" applyFont="1" applyFill="1" applyBorder="1" applyAlignment="1">
      <alignment horizontal="right" vertical="center" wrapText="1"/>
    </xf>
    <xf numFmtId="3" fontId="20" fillId="3" borderId="1" xfId="0" applyNumberFormat="1" applyFont="1" applyFill="1" applyBorder="1" applyAlignment="1">
      <alignment horizontal="right" vertical="center" wrapText="1"/>
    </xf>
    <xf numFmtId="3" fontId="20" fillId="3" borderId="1" xfId="0" quotePrefix="1" applyNumberFormat="1" applyFont="1" applyFill="1" applyBorder="1" applyAlignment="1">
      <alignment horizontal="right" vertical="center" wrapText="1"/>
    </xf>
    <xf numFmtId="3" fontId="20" fillId="0" borderId="1" xfId="0" quotePrefix="1" applyNumberFormat="1" applyFont="1" applyFill="1" applyBorder="1" applyAlignment="1">
      <alignment horizontal="right" vertical="center" wrapText="1"/>
    </xf>
    <xf numFmtId="3" fontId="20" fillId="0" borderId="9" xfId="0" applyNumberFormat="1" applyFont="1" applyFill="1" applyBorder="1" applyAlignment="1">
      <alignment horizontal="right" vertical="center" wrapText="1"/>
    </xf>
    <xf numFmtId="3" fontId="20" fillId="0" borderId="28" xfId="0" quotePrefix="1" applyNumberFormat="1" applyFont="1" applyFill="1" applyBorder="1" applyAlignment="1">
      <alignment horizontal="right" vertical="center" wrapText="1"/>
    </xf>
    <xf numFmtId="3" fontId="20" fillId="0" borderId="28" xfId="0" applyNumberFormat="1" applyFont="1" applyFill="1" applyBorder="1" applyAlignment="1">
      <alignment horizontal="right" vertical="center" wrapText="1"/>
    </xf>
    <xf numFmtId="3" fontId="20" fillId="3" borderId="18" xfId="0" applyNumberFormat="1" applyFont="1" applyFill="1" applyBorder="1" applyAlignment="1">
      <alignment horizontal="right" vertical="center" wrapText="1"/>
    </xf>
    <xf numFmtId="3" fontId="18" fillId="0" borderId="76" xfId="0" applyNumberFormat="1" applyFont="1" applyBorder="1" applyAlignment="1">
      <alignment horizontal="right" vertical="center" wrapText="1"/>
    </xf>
    <xf numFmtId="3" fontId="18" fillId="0" borderId="45" xfId="0" applyNumberFormat="1" applyFont="1" applyBorder="1" applyAlignment="1">
      <alignment horizontal="right" vertical="center" wrapText="1"/>
    </xf>
    <xf numFmtId="3" fontId="20" fillId="0" borderId="31" xfId="0" applyNumberFormat="1" applyFont="1" applyFill="1" applyBorder="1" applyAlignment="1">
      <alignment horizontal="right" vertical="center" wrapText="1"/>
    </xf>
    <xf numFmtId="3" fontId="18" fillId="0" borderId="18" xfId="0" applyNumberFormat="1" applyFont="1" applyBorder="1" applyAlignment="1">
      <alignment horizontal="right" vertical="center" wrapText="1"/>
    </xf>
    <xf numFmtId="3" fontId="18" fillId="0" borderId="38" xfId="0" applyNumberFormat="1" applyFont="1" applyBorder="1" applyAlignment="1">
      <alignment horizontal="right" vertical="center" wrapText="1"/>
    </xf>
    <xf numFmtId="3" fontId="20" fillId="3" borderId="38" xfId="0" applyNumberFormat="1" applyFont="1" applyFill="1" applyBorder="1" applyAlignment="1">
      <alignment horizontal="right" vertical="center" wrapText="1"/>
    </xf>
    <xf numFmtId="3" fontId="20" fillId="3" borderId="28" xfId="0" quotePrefix="1" applyNumberFormat="1" applyFont="1" applyFill="1" applyBorder="1" applyAlignment="1">
      <alignment horizontal="right" vertical="center" wrapText="1"/>
    </xf>
    <xf numFmtId="3" fontId="20" fillId="3" borderId="28" xfId="0" applyNumberFormat="1" applyFont="1" applyFill="1" applyBorder="1" applyAlignment="1">
      <alignment horizontal="right" vertical="center" wrapText="1"/>
    </xf>
    <xf numFmtId="3" fontId="20" fillId="0" borderId="1" xfId="0" applyNumberFormat="1" applyFont="1" applyFill="1" applyBorder="1" applyAlignment="1">
      <alignment horizontal="right" vertical="center" wrapText="1"/>
    </xf>
    <xf numFmtId="3" fontId="20" fillId="0" borderId="1" xfId="0" quotePrefix="1" applyNumberFormat="1" applyFont="1" applyFill="1" applyBorder="1" applyAlignment="1">
      <alignment horizontal="right" vertical="center" wrapText="1"/>
    </xf>
    <xf numFmtId="3" fontId="20" fillId="0" borderId="6" xfId="0" applyNumberFormat="1" applyFont="1" applyFill="1" applyBorder="1" applyAlignment="1">
      <alignment horizontal="right" vertical="center" wrapText="1"/>
    </xf>
    <xf numFmtId="3" fontId="20" fillId="0" borderId="6" xfId="0" quotePrefix="1" applyNumberFormat="1" applyFont="1" applyFill="1" applyBorder="1" applyAlignment="1">
      <alignment horizontal="right" vertical="center" wrapText="1"/>
    </xf>
    <xf numFmtId="3" fontId="20" fillId="0" borderId="22" xfId="0" quotePrefix="1" applyNumberFormat="1" applyFont="1" applyFill="1" applyBorder="1" applyAlignment="1">
      <alignment horizontal="right" vertical="center" wrapText="1"/>
    </xf>
    <xf numFmtId="3" fontId="20" fillId="0" borderId="18" xfId="0" quotePrefix="1" applyNumberFormat="1" applyFont="1" applyFill="1" applyBorder="1" applyAlignment="1">
      <alignment horizontal="right" vertical="center" wrapText="1"/>
    </xf>
    <xf numFmtId="3" fontId="18" fillId="3" borderId="76" xfId="0" quotePrefix="1" applyNumberFormat="1" applyFont="1" applyFill="1" applyBorder="1" applyAlignment="1">
      <alignment horizontal="right" vertical="center" wrapText="1"/>
    </xf>
    <xf numFmtId="3" fontId="18" fillId="3" borderId="45" xfId="0" quotePrefix="1" applyNumberFormat="1" applyFont="1" applyFill="1" applyBorder="1" applyAlignment="1">
      <alignment horizontal="right" vertical="center" wrapText="1"/>
    </xf>
    <xf numFmtId="3" fontId="18" fillId="3" borderId="18" xfId="0" quotePrefix="1" applyNumberFormat="1" applyFont="1" applyFill="1" applyBorder="1" applyAlignment="1">
      <alignment horizontal="right" vertical="center" wrapText="1"/>
    </xf>
    <xf numFmtId="3" fontId="20" fillId="0" borderId="9" xfId="0" quotePrefix="1" applyNumberFormat="1" applyFont="1" applyFill="1" applyBorder="1" applyAlignment="1">
      <alignment horizontal="right" vertical="center" wrapText="1"/>
    </xf>
    <xf numFmtId="3" fontId="20" fillId="0" borderId="8" xfId="0" quotePrefix="1" applyNumberFormat="1" applyFont="1" applyFill="1" applyBorder="1" applyAlignment="1">
      <alignment horizontal="right" vertical="center" wrapText="1"/>
    </xf>
    <xf numFmtId="3" fontId="18" fillId="3" borderId="22" xfId="0" quotePrefix="1" applyNumberFormat="1" applyFont="1" applyFill="1" applyBorder="1" applyAlignment="1">
      <alignment horizontal="right" vertical="center" wrapText="1"/>
    </xf>
    <xf numFmtId="3" fontId="18" fillId="3" borderId="1" xfId="0" quotePrefix="1" applyNumberFormat="1" applyFont="1" applyFill="1" applyBorder="1" applyAlignment="1">
      <alignment horizontal="right" vertical="center" wrapText="1"/>
    </xf>
    <xf numFmtId="3" fontId="18" fillId="3" borderId="6" xfId="0" quotePrefix="1" applyNumberFormat="1" applyFont="1" applyFill="1" applyBorder="1" applyAlignment="1">
      <alignment horizontal="right" vertical="center" wrapText="1"/>
    </xf>
    <xf numFmtId="0" fontId="0" fillId="0" borderId="0" xfId="0" applyAlignment="1">
      <alignment wrapText="1"/>
    </xf>
    <xf numFmtId="3" fontId="19" fillId="0" borderId="27" xfId="0" applyNumberFormat="1" applyFont="1" applyBorder="1" applyAlignment="1">
      <alignment horizontal="right" vertical="center" wrapText="1"/>
    </xf>
    <xf numFmtId="3" fontId="20" fillId="0" borderId="18" xfId="0" applyNumberFormat="1" applyFont="1" applyFill="1" applyBorder="1" applyAlignment="1">
      <alignment horizontal="right" vertical="center" wrapText="1"/>
    </xf>
    <xf numFmtId="3" fontId="19" fillId="0" borderId="1" xfId="0" quotePrefix="1" applyNumberFormat="1" applyFont="1" applyFill="1" applyBorder="1" applyAlignment="1">
      <alignment horizontal="right" vertical="center" wrapText="1"/>
    </xf>
    <xf numFmtId="3" fontId="19" fillId="0" borderId="9" xfId="0" applyNumberFormat="1" applyFont="1" applyFill="1" applyBorder="1" applyAlignment="1">
      <alignment horizontal="right" vertical="center" wrapText="1"/>
    </xf>
    <xf numFmtId="3" fontId="19" fillId="0" borderId="18" xfId="0" applyNumberFormat="1" applyFont="1" applyFill="1" applyBorder="1" applyAlignment="1">
      <alignment horizontal="right" vertical="center" wrapText="1"/>
    </xf>
    <xf numFmtId="3" fontId="21" fillId="0" borderId="76" xfId="0" applyNumberFormat="1" applyFont="1" applyBorder="1" applyAlignment="1">
      <alignment horizontal="right" vertical="center"/>
    </xf>
    <xf numFmtId="3" fontId="21" fillId="0" borderId="45" xfId="0" applyNumberFormat="1" applyFont="1" applyBorder="1" applyAlignment="1">
      <alignment horizontal="right" vertical="center"/>
    </xf>
    <xf numFmtId="3" fontId="19" fillId="0" borderId="6" xfId="0" quotePrefix="1" applyNumberFormat="1" applyFont="1" applyFill="1" applyBorder="1" applyAlignment="1">
      <alignment horizontal="right" vertical="center" wrapText="1"/>
    </xf>
    <xf numFmtId="3" fontId="19" fillId="0" borderId="8" xfId="0" applyNumberFormat="1" applyFont="1" applyFill="1" applyBorder="1" applyAlignment="1">
      <alignment horizontal="right" vertical="center" wrapText="1"/>
    </xf>
    <xf numFmtId="3" fontId="19" fillId="0" borderId="22" xfId="0" applyNumberFormat="1" applyFont="1" applyFill="1" applyBorder="1" applyAlignment="1">
      <alignment horizontal="right" vertical="center" wrapText="1"/>
    </xf>
    <xf numFmtId="3" fontId="21" fillId="0" borderId="18" xfId="0" applyNumberFormat="1" applyFont="1" applyBorder="1" applyAlignment="1">
      <alignment horizontal="right" vertical="center"/>
    </xf>
    <xf numFmtId="3" fontId="21" fillId="0" borderId="22" xfId="0" applyNumberFormat="1" applyFont="1" applyBorder="1" applyAlignment="1">
      <alignment horizontal="right" vertical="center"/>
    </xf>
    <xf numFmtId="0" fontId="14" fillId="0" borderId="23" xfId="0" applyFont="1" applyFill="1" applyBorder="1" applyAlignment="1">
      <alignment wrapText="1"/>
    </xf>
    <xf numFmtId="0" fontId="0" fillId="0" borderId="0" xfId="0" applyAlignment="1">
      <alignment horizontal="left" vertical="center" wrapText="1"/>
    </xf>
    <xf numFmtId="0" fontId="0" fillId="3" borderId="0" xfId="0" applyFill="1" applyBorder="1" applyAlignment="1"/>
    <xf numFmtId="0" fontId="12" fillId="0" borderId="0" xfId="0" applyFont="1" applyAlignment="1">
      <alignment horizontal="left"/>
    </xf>
    <xf numFmtId="0" fontId="0" fillId="0" borderId="0" xfId="0" applyAlignment="1">
      <alignment horizontal="left"/>
    </xf>
    <xf numFmtId="0" fontId="16" fillId="0" borderId="35" xfId="0" applyFont="1" applyBorder="1" applyAlignment="1">
      <alignment horizontal="center" vertical="center"/>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35" fillId="0" borderId="0" xfId="0" applyFont="1" applyAlignment="1">
      <alignment horizontal="left"/>
    </xf>
    <xf numFmtId="0" fontId="0" fillId="0" borderId="0" xfId="0" applyAlignment="1">
      <alignment horizontal="left" wrapText="1"/>
    </xf>
    <xf numFmtId="0" fontId="3" fillId="0" borderId="25"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65" xfId="0" applyFont="1" applyBorder="1" applyAlignment="1">
      <alignment horizontal="center" vertical="center" wrapText="1"/>
    </xf>
    <xf numFmtId="0" fontId="3" fillId="0" borderId="25" xfId="0" applyFont="1" applyBorder="1" applyAlignment="1">
      <alignment horizontal="center" vertical="center"/>
    </xf>
    <xf numFmtId="0" fontId="3" fillId="0" borderId="40" xfId="0" applyFont="1" applyBorder="1" applyAlignment="1">
      <alignment horizontal="center" vertical="center"/>
    </xf>
    <xf numFmtId="0" fontId="3" fillId="0" borderId="24" xfId="0" applyFont="1" applyBorder="1" applyAlignment="1">
      <alignment horizontal="center" vertical="center"/>
    </xf>
    <xf numFmtId="0" fontId="3" fillId="0" borderId="48" xfId="0" applyFont="1" applyBorder="1" applyAlignment="1">
      <alignment horizontal="center" vertical="center"/>
    </xf>
    <xf numFmtId="0" fontId="3" fillId="0" borderId="24" xfId="0" applyFont="1" applyBorder="1" applyAlignment="1">
      <alignment horizontal="center" vertical="center" wrapText="1"/>
    </xf>
    <xf numFmtId="0" fontId="0" fillId="0" borderId="48"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7"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12" fillId="0" borderId="24" xfId="0" applyFont="1" applyBorder="1" applyAlignment="1">
      <alignment horizontal="center" vertical="center" wrapText="1"/>
    </xf>
    <xf numFmtId="0" fontId="13" fillId="0" borderId="11" xfId="0" applyFont="1" applyBorder="1" applyAlignment="1">
      <alignment horizontal="center" vertical="center"/>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11" fillId="0" borderId="24" xfId="0" applyFont="1" applyBorder="1" applyAlignment="1">
      <alignment horizontal="left" vertical="top" wrapText="1"/>
    </xf>
    <xf numFmtId="0" fontId="11" fillId="0" borderId="48" xfId="0" applyFont="1" applyBorder="1" applyAlignment="1">
      <alignment horizontal="left" vertical="top" wrapText="1"/>
    </xf>
    <xf numFmtId="0" fontId="11" fillId="0" borderId="41" xfId="0" applyFont="1" applyBorder="1" applyAlignment="1">
      <alignment horizontal="left" vertical="top" wrapText="1"/>
    </xf>
    <xf numFmtId="0" fontId="14" fillId="0" borderId="48" xfId="0" applyFont="1" applyBorder="1" applyAlignment="1">
      <alignment horizontal="left" vertical="top" wrapText="1"/>
    </xf>
    <xf numFmtId="0" fontId="14" fillId="0" borderId="41" xfId="0" applyFont="1" applyBorder="1" applyAlignment="1">
      <alignment wrapText="1"/>
    </xf>
    <xf numFmtId="0" fontId="3" fillId="0" borderId="0" xfId="0" applyFont="1" applyAlignment="1">
      <alignment horizontal="left"/>
    </xf>
    <xf numFmtId="0" fontId="13" fillId="0" borderId="0" xfId="0" applyFont="1" applyAlignment="1">
      <alignment horizontal="left" vertical="center" wrapText="1"/>
    </xf>
    <xf numFmtId="0" fontId="3" fillId="0" borderId="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0" xfId="0" applyBorder="1" applyAlignment="1"/>
    <xf numFmtId="0" fontId="0" fillId="0" borderId="50" xfId="0" applyBorder="1" applyAlignment="1"/>
    <xf numFmtId="0" fontId="3" fillId="0" borderId="51" xfId="0" applyFont="1" applyBorder="1" applyAlignment="1">
      <alignment horizontal="center" vertical="center" wrapText="1"/>
    </xf>
    <xf numFmtId="0" fontId="3" fillId="0" borderId="61" xfId="0" applyFont="1" applyBorder="1" applyAlignment="1">
      <alignment horizontal="center" vertical="center" wrapText="1"/>
    </xf>
    <xf numFmtId="0" fontId="0" fillId="0" borderId="40" xfId="0" applyBorder="1" applyAlignment="1">
      <alignment horizontal="center" vertical="center"/>
    </xf>
    <xf numFmtId="0" fontId="3" fillId="0" borderId="48" xfId="0" applyFont="1" applyBorder="1" applyAlignment="1"/>
    <xf numFmtId="0" fontId="12" fillId="0" borderId="24" xfId="0" applyFont="1" applyBorder="1" applyAlignment="1">
      <alignment horizontal="center" vertical="center"/>
    </xf>
    <xf numFmtId="0" fontId="13" fillId="0" borderId="48" xfId="0" applyFont="1" applyBorder="1" applyAlignment="1">
      <alignment horizontal="center" vertical="center"/>
    </xf>
    <xf numFmtId="0" fontId="3" fillId="0" borderId="61" xfId="0" applyFont="1" applyBorder="1" applyAlignment="1">
      <alignment wrapText="1"/>
    </xf>
    <xf numFmtId="0" fontId="3" fillId="0" borderId="33" xfId="0" applyFont="1" applyBorder="1" applyAlignment="1">
      <alignment horizontal="center" vertical="center" wrapText="1"/>
    </xf>
    <xf numFmtId="0" fontId="3" fillId="0" borderId="63" xfId="0" applyFont="1" applyBorder="1" applyAlignment="1"/>
    <xf numFmtId="0" fontId="13" fillId="0" borderId="57" xfId="0" applyFont="1" applyBorder="1" applyAlignment="1">
      <alignment horizontal="center" vertical="center"/>
    </xf>
    <xf numFmtId="0" fontId="3" fillId="0" borderId="16" xfId="0" applyFont="1" applyBorder="1" applyAlignment="1">
      <alignment horizontal="center" vertical="center" wrapText="1"/>
    </xf>
    <xf numFmtId="0" fontId="3" fillId="0" borderId="12" xfId="0" applyFont="1" applyBorder="1" applyAlignment="1">
      <alignment horizontal="center" vertical="center" wrapText="1"/>
    </xf>
    <xf numFmtId="0" fontId="0" fillId="0" borderId="0" xfId="0" applyAlignment="1">
      <alignment horizontal="left" vertical="top" wrapText="1"/>
    </xf>
    <xf numFmtId="0" fontId="3" fillId="0" borderId="17"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24" xfId="0" applyFont="1" applyBorder="1" applyAlignment="1">
      <alignment horizontal="left" vertical="top" wrapText="1"/>
    </xf>
    <xf numFmtId="0" fontId="3" fillId="0" borderId="48" xfId="0" applyFont="1" applyBorder="1" applyAlignment="1">
      <alignment horizontal="left" vertical="top" wrapText="1"/>
    </xf>
    <xf numFmtId="0" fontId="3" fillId="0" borderId="41" xfId="0" applyFont="1" applyBorder="1" applyAlignment="1">
      <alignment horizontal="left" vertical="top" wrapText="1"/>
    </xf>
    <xf numFmtId="0" fontId="0" fillId="0" borderId="48" xfId="0" applyBorder="1" applyAlignment="1">
      <alignment horizontal="left" vertical="top" wrapText="1"/>
    </xf>
    <xf numFmtId="0" fontId="0" fillId="0" borderId="41" xfId="0" applyBorder="1" applyAlignment="1">
      <alignment horizontal="left" vertical="top" wrapText="1"/>
    </xf>
    <xf numFmtId="0" fontId="0" fillId="0" borderId="50" xfId="0" applyBorder="1" applyAlignment="1">
      <alignment horizontal="center" vertical="center"/>
    </xf>
    <xf numFmtId="0" fontId="0" fillId="0" borderId="40" xfId="0" applyFont="1" applyBorder="1" applyAlignment="1"/>
    <xf numFmtId="0" fontId="3" fillId="0" borderId="40" xfId="0" applyFont="1" applyBorder="1" applyAlignment="1"/>
    <xf numFmtId="0" fontId="0" fillId="0" borderId="40" xfId="0" applyBorder="1" applyAlignment="1"/>
    <xf numFmtId="0" fontId="3" fillId="0" borderId="20"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69" xfId="0" applyFont="1" applyBorder="1" applyAlignment="1">
      <alignment horizontal="center" vertical="center" wrapText="1"/>
    </xf>
    <xf numFmtId="0" fontId="18" fillId="3" borderId="35" xfId="0" applyFont="1" applyFill="1" applyBorder="1" applyAlignment="1">
      <alignment horizontal="left" vertical="center" wrapText="1"/>
    </xf>
    <xf numFmtId="0" fontId="14" fillId="0" borderId="11" xfId="0" applyFont="1" applyBorder="1" applyAlignment="1">
      <alignment horizontal="left" vertical="center" wrapText="1"/>
    </xf>
    <xf numFmtId="0" fontId="14" fillId="0" borderId="57" xfId="0" applyFont="1" applyBorder="1" applyAlignment="1">
      <alignment horizontal="left" vertical="center" wrapText="1"/>
    </xf>
    <xf numFmtId="0" fontId="14" fillId="0" borderId="51" xfId="0" applyFont="1" applyBorder="1" applyAlignment="1">
      <alignment horizontal="left" vertical="center"/>
    </xf>
    <xf numFmtId="0" fontId="14" fillId="0" borderId="56" xfId="0" applyFont="1" applyBorder="1" applyAlignment="1">
      <alignment horizontal="left" vertical="center"/>
    </xf>
    <xf numFmtId="0" fontId="14" fillId="0" borderId="14" xfId="0" applyFont="1" applyBorder="1" applyAlignment="1"/>
    <xf numFmtId="0" fontId="14" fillId="0" borderId="15" xfId="0" applyFont="1" applyBorder="1" applyAlignment="1"/>
    <xf numFmtId="0" fontId="14" fillId="0" borderId="13" xfId="0" applyFont="1" applyBorder="1" applyAlignment="1">
      <alignment horizontal="left" vertical="center" wrapText="1"/>
    </xf>
    <xf numFmtId="0" fontId="14" fillId="0" borderId="15" xfId="0" applyFont="1" applyBorder="1" applyAlignment="1">
      <alignment horizontal="left" vertical="center" wrapText="1"/>
    </xf>
    <xf numFmtId="0" fontId="14" fillId="0" borderId="24"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57" xfId="0" applyFont="1" applyBorder="1" applyAlignment="1">
      <alignment horizontal="center" vertical="center" wrapText="1"/>
    </xf>
    <xf numFmtId="0" fontId="14" fillId="0" borderId="13" xfId="0" applyFont="1" applyBorder="1" applyAlignment="1">
      <alignment horizontal="left" vertical="center"/>
    </xf>
    <xf numFmtId="0" fontId="14" fillId="0" borderId="15" xfId="0" applyFont="1" applyBorder="1" applyAlignment="1">
      <alignment horizontal="left" vertical="center"/>
    </xf>
    <xf numFmtId="0" fontId="14" fillId="0" borderId="24" xfId="0" applyFont="1" applyBorder="1" applyAlignment="1">
      <alignment horizontal="left" vertical="center" wrapText="1"/>
    </xf>
    <xf numFmtId="0" fontId="14" fillId="0" borderId="48" xfId="0" applyFont="1" applyBorder="1" applyAlignment="1">
      <alignment horizontal="left" vertical="center" wrapText="1"/>
    </xf>
    <xf numFmtId="0" fontId="14" fillId="0" borderId="25" xfId="0" applyFont="1" applyBorder="1" applyAlignment="1">
      <alignment horizontal="left" vertical="center"/>
    </xf>
    <xf numFmtId="0" fontId="14" fillId="0" borderId="40" xfId="0" applyFont="1" applyBorder="1" applyAlignment="1">
      <alignment horizontal="left" vertical="center"/>
    </xf>
    <xf numFmtId="0" fontId="14" fillId="0" borderId="55" xfId="0" applyFont="1" applyBorder="1" applyAlignment="1">
      <alignment horizontal="left" vertical="center"/>
    </xf>
    <xf numFmtId="0" fontId="14" fillId="0" borderId="51" xfId="0" applyFont="1" applyBorder="1" applyAlignment="1">
      <alignment horizontal="left" vertical="center" wrapText="1"/>
    </xf>
    <xf numFmtId="0" fontId="14" fillId="0" borderId="52" xfId="0" applyFont="1" applyBorder="1" applyAlignment="1">
      <alignment horizontal="left" vertical="center" wrapText="1"/>
    </xf>
    <xf numFmtId="0" fontId="14" fillId="0" borderId="59" xfId="0" applyFont="1" applyBorder="1" applyAlignment="1">
      <alignment horizontal="left" vertical="center"/>
    </xf>
    <xf numFmtId="0" fontId="14" fillId="0" borderId="60" xfId="0" applyFont="1" applyBorder="1" applyAlignment="1"/>
    <xf numFmtId="0" fontId="14" fillId="0" borderId="52" xfId="0" applyFont="1" applyBorder="1" applyAlignment="1"/>
    <xf numFmtId="0" fontId="14" fillId="0" borderId="24" xfId="0" applyFont="1" applyBorder="1" applyAlignment="1">
      <alignment horizontal="left" vertical="center"/>
    </xf>
    <xf numFmtId="0" fontId="14" fillId="0" borderId="48" xfId="0" applyFont="1" applyBorder="1" applyAlignment="1">
      <alignment horizontal="left" vertical="center"/>
    </xf>
    <xf numFmtId="0" fontId="14" fillId="0" borderId="41" xfId="0" applyFont="1" applyBorder="1" applyAlignment="1">
      <alignment horizontal="left" vertical="center"/>
    </xf>
    <xf numFmtId="0" fontId="17" fillId="0" borderId="35" xfId="0" applyFont="1" applyBorder="1" applyAlignment="1">
      <alignment horizontal="center" vertical="center"/>
    </xf>
    <xf numFmtId="0" fontId="0" fillId="0" borderId="36" xfId="0" applyBorder="1" applyAlignment="1"/>
    <xf numFmtId="0" fontId="0" fillId="0" borderId="37" xfId="0" applyBorder="1" applyAlignment="1"/>
    <xf numFmtId="0" fontId="18" fillId="0" borderId="41" xfId="0" applyFont="1" applyBorder="1" applyAlignment="1">
      <alignment horizontal="left" vertical="center" wrapText="1"/>
    </xf>
    <xf numFmtId="0" fontId="14" fillId="0" borderId="0" xfId="0" applyFont="1" applyBorder="1" applyAlignment="1">
      <alignment vertical="center"/>
    </xf>
    <xf numFmtId="0" fontId="14" fillId="0" borderId="79" xfId="0" applyFont="1" applyBorder="1" applyAlignment="1">
      <alignment vertical="center"/>
    </xf>
    <xf numFmtId="0" fontId="14" fillId="0" borderId="14" xfId="0" applyFont="1" applyBorder="1" applyAlignment="1">
      <alignment horizontal="left" vertical="center"/>
    </xf>
    <xf numFmtId="0" fontId="14" fillId="0" borderId="58" xfId="0" applyFont="1" applyBorder="1" applyAlignment="1">
      <alignment horizontal="left" vertical="center"/>
    </xf>
    <xf numFmtId="0" fontId="5" fillId="0" borderId="24" xfId="0" applyFont="1" applyBorder="1" applyAlignment="1">
      <alignment vertical="center" wrapText="1"/>
    </xf>
    <xf numFmtId="0" fontId="0" fillId="0" borderId="41" xfId="0" applyFont="1" applyBorder="1" applyAlignment="1"/>
    <xf numFmtId="0" fontId="3" fillId="0" borderId="25" xfId="0" applyFont="1" applyBorder="1" applyAlignment="1">
      <alignment vertical="center" wrapText="1"/>
    </xf>
    <xf numFmtId="0" fontId="0" fillId="0" borderId="55" xfId="0" applyFont="1" applyBorder="1" applyAlignment="1">
      <alignment vertical="center" wrapText="1"/>
    </xf>
    <xf numFmtId="0" fontId="18" fillId="3" borderId="48" xfId="0" applyFont="1" applyFill="1" applyBorder="1" applyAlignment="1">
      <alignment horizontal="left" vertical="center" wrapText="1"/>
    </xf>
    <xf numFmtId="0" fontId="14" fillId="0" borderId="0" xfId="0" applyFont="1" applyBorder="1" applyAlignment="1">
      <alignment horizontal="left" vertical="center" wrapText="1"/>
    </xf>
    <xf numFmtId="0" fontId="14" fillId="0" borderId="79" xfId="0" applyFont="1" applyBorder="1" applyAlignment="1">
      <alignment horizontal="left" vertical="center" wrapText="1"/>
    </xf>
    <xf numFmtId="0" fontId="18" fillId="3" borderId="36" xfId="0" applyFont="1" applyFill="1" applyBorder="1" applyAlignment="1">
      <alignment horizontal="left" vertical="center" wrapText="1"/>
    </xf>
    <xf numFmtId="0" fontId="18" fillId="3" borderId="37" xfId="0" applyFont="1" applyFill="1" applyBorder="1" applyAlignment="1">
      <alignment horizontal="left" vertical="center" wrapText="1"/>
    </xf>
    <xf numFmtId="0" fontId="0" fillId="0" borderId="0" xfId="0" applyBorder="1" applyAlignment="1">
      <alignment horizontal="center"/>
    </xf>
    <xf numFmtId="0" fontId="0" fillId="0" borderId="50" xfId="0" applyBorder="1" applyAlignment="1">
      <alignment horizontal="center"/>
    </xf>
    <xf numFmtId="0" fontId="3" fillId="0" borderId="57" xfId="0" applyFont="1"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11" fillId="0" borderId="35" xfId="0" applyFont="1" applyBorder="1" applyAlignment="1">
      <alignment horizontal="left" vertical="center" wrapText="1"/>
    </xf>
    <xf numFmtId="0" fontId="14" fillId="0" borderId="11" xfId="0" applyFont="1" applyBorder="1" applyAlignment="1">
      <alignment horizontal="left" vertical="center"/>
    </xf>
    <xf numFmtId="0" fontId="14" fillId="0" borderId="57" xfId="0" applyFont="1" applyBorder="1" applyAlignment="1">
      <alignment horizontal="left" vertical="center"/>
    </xf>
    <xf numFmtId="0" fontId="0" fillId="0" borderId="0" xfId="0" applyAlignment="1">
      <alignment horizontal="left" vertical="center"/>
    </xf>
    <xf numFmtId="0" fontId="20" fillId="0" borderId="40" xfId="0" applyFont="1" applyBorder="1" applyAlignment="1">
      <alignment horizontal="left" vertical="center" wrapText="1"/>
    </xf>
    <xf numFmtId="0" fontId="20" fillId="0" borderId="55" xfId="0" applyFont="1" applyBorder="1" applyAlignment="1">
      <alignment horizontal="left" vertical="center" wrapText="1"/>
    </xf>
    <xf numFmtId="0" fontId="18" fillId="0" borderId="35" xfId="0" applyFont="1" applyBorder="1" applyAlignment="1">
      <alignment horizontal="left" vertical="center" wrapText="1"/>
    </xf>
    <xf numFmtId="0" fontId="18" fillId="0" borderId="36" xfId="0" applyFont="1" applyBorder="1" applyAlignment="1">
      <alignment horizontal="left" vertical="center" wrapText="1"/>
    </xf>
    <xf numFmtId="0" fontId="18" fillId="0" borderId="37" xfId="0" applyFont="1" applyBorder="1" applyAlignment="1">
      <alignment horizontal="left" vertical="center" wrapText="1"/>
    </xf>
    <xf numFmtId="0" fontId="18" fillId="0" borderId="35" xfId="0" applyFont="1" applyFill="1" applyBorder="1" applyAlignment="1">
      <alignment vertical="center" wrapText="1"/>
    </xf>
    <xf numFmtId="0" fontId="14" fillId="0" borderId="36" xfId="0" applyFont="1" applyBorder="1" applyAlignment="1">
      <alignment vertical="center" wrapText="1"/>
    </xf>
    <xf numFmtId="0" fontId="14" fillId="0" borderId="37" xfId="0" applyFont="1" applyBorder="1" applyAlignment="1">
      <alignment vertical="center" wrapText="1"/>
    </xf>
    <xf numFmtId="0" fontId="20" fillId="0" borderId="25" xfId="0" applyFont="1" applyBorder="1" applyAlignment="1">
      <alignment horizontal="left" vertical="center" wrapText="1"/>
    </xf>
    <xf numFmtId="0" fontId="18" fillId="0" borderId="35"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37"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37" xfId="0" applyFont="1" applyBorder="1" applyAlignment="1">
      <alignment horizontal="center" vertical="center" wrapText="1"/>
    </xf>
    <xf numFmtId="0" fontId="0" fillId="0" borderId="36" xfId="0" applyFont="1" applyBorder="1" applyAlignment="1">
      <alignment horizontal="center" vertical="center" wrapText="1"/>
    </xf>
    <xf numFmtId="0" fontId="0" fillId="0" borderId="36" xfId="0" applyBorder="1" applyAlignment="1">
      <alignment horizontal="center"/>
    </xf>
    <xf numFmtId="0" fontId="30" fillId="0" borderId="25" xfId="0" applyFont="1" applyBorder="1" applyAlignment="1">
      <alignment vertical="center" wrapText="1"/>
    </xf>
    <xf numFmtId="0" fontId="12" fillId="0" borderId="57" xfId="0" applyFont="1" applyBorder="1" applyAlignment="1">
      <alignment horizontal="left" vertical="center" wrapText="1"/>
    </xf>
    <xf numFmtId="0" fontId="0" fillId="0" borderId="42" xfId="0" applyBorder="1" applyAlignment="1">
      <alignment horizontal="left" vertical="center" wrapText="1"/>
    </xf>
    <xf numFmtId="0" fontId="0" fillId="0" borderId="0" xfId="0" applyFont="1" applyBorder="1" applyAlignment="1">
      <alignment horizontal="left" vertical="top" wrapText="1"/>
    </xf>
    <xf numFmtId="0" fontId="0" fillId="0" borderId="0" xfId="0" applyFont="1" applyBorder="1" applyAlignment="1">
      <alignment horizontal="left" vertical="center" wrapText="1"/>
    </xf>
    <xf numFmtId="0" fontId="20" fillId="0" borderId="59" xfId="0" applyFont="1" applyBorder="1" applyAlignment="1">
      <alignment horizontal="left" vertical="center" wrapText="1"/>
    </xf>
    <xf numFmtId="0" fontId="18" fillId="0" borderId="11" xfId="0" applyFont="1" applyBorder="1" applyAlignment="1">
      <alignment horizontal="left" vertical="center" wrapText="1"/>
    </xf>
    <xf numFmtId="0" fontId="18" fillId="0" borderId="57" xfId="0" applyFont="1" applyBorder="1" applyAlignment="1">
      <alignment horizontal="left" vertical="center" wrapText="1"/>
    </xf>
    <xf numFmtId="0" fontId="20" fillId="0" borderId="61" xfId="0" applyFont="1" applyBorder="1" applyAlignment="1">
      <alignment horizontal="left" vertical="center" wrapText="1"/>
    </xf>
    <xf numFmtId="0" fontId="17" fillId="3" borderId="35" xfId="0" applyFont="1" applyFill="1" applyBorder="1" applyAlignment="1">
      <alignment horizontal="center" vertical="center" wrapText="1"/>
    </xf>
    <xf numFmtId="0" fontId="17" fillId="3" borderId="36" xfId="0" applyFont="1" applyFill="1" applyBorder="1" applyAlignment="1">
      <alignment horizontal="center" vertical="center" wrapText="1"/>
    </xf>
    <xf numFmtId="0" fontId="17" fillId="3" borderId="37" xfId="0" applyFont="1" applyFill="1" applyBorder="1" applyAlignment="1">
      <alignment horizontal="center" vertical="center" wrapText="1"/>
    </xf>
    <xf numFmtId="0" fontId="12" fillId="3" borderId="36" xfId="0" applyFont="1" applyFill="1" applyBorder="1" applyAlignment="1">
      <alignment horizontal="center" vertical="center" wrapText="1"/>
    </xf>
    <xf numFmtId="0" fontId="19" fillId="0" borderId="25" xfId="0" applyFont="1" applyBorder="1" applyAlignment="1">
      <alignment horizontal="center" vertical="center" wrapText="1"/>
    </xf>
    <xf numFmtId="0" fontId="19" fillId="0" borderId="40" xfId="0" applyFont="1" applyBorder="1" applyAlignment="1">
      <alignment horizontal="center" vertical="center" wrapText="1"/>
    </xf>
    <xf numFmtId="0" fontId="19" fillId="0" borderId="55"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55" xfId="0" applyFont="1" applyBorder="1" applyAlignment="1">
      <alignment horizontal="center" vertical="center" wrapText="1"/>
    </xf>
    <xf numFmtId="0" fontId="3" fillId="0" borderId="41" xfId="0" applyFont="1" applyBorder="1" applyAlignment="1">
      <alignment horizontal="center" vertical="center" wrapText="1"/>
    </xf>
    <xf numFmtId="0" fontId="0" fillId="0" borderId="50" xfId="0" applyFont="1" applyBorder="1" applyAlignment="1">
      <alignment horizontal="center" vertical="center" wrapText="1"/>
    </xf>
    <xf numFmtId="0" fontId="0" fillId="0" borderId="42"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37" xfId="0" applyFont="1" applyBorder="1" applyAlignment="1">
      <alignment horizontal="center" vertical="center" wrapText="1"/>
    </xf>
    <xf numFmtId="0" fontId="12" fillId="3" borderId="0" xfId="0" applyFont="1" applyFill="1" applyBorder="1" applyAlignment="1">
      <alignment horizontal="center" vertical="center" wrapText="1"/>
    </xf>
    <xf numFmtId="0" fontId="0" fillId="0" borderId="0" xfId="0" applyBorder="1" applyAlignment="1">
      <alignment horizontal="center" vertical="center" wrapText="1"/>
    </xf>
    <xf numFmtId="0" fontId="0" fillId="0" borderId="5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16" fillId="0" borderId="1" xfId="0" applyFont="1" applyBorder="1" applyAlignment="1">
      <alignment horizontal="center"/>
    </xf>
    <xf numFmtId="0" fontId="16" fillId="0" borderId="0" xfId="0" applyFont="1" applyAlignment="1">
      <alignment horizontal="left" wrapText="1"/>
    </xf>
  </cellXfs>
  <cellStyles count="9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cellStyle name="Normal" xfId="0" builtinId="0"/>
    <cellStyle name="Percent" xfId="94" builtinId="5"/>
  </cellStyles>
  <dxfs count="51">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strike val="0"/>
        <condense val="0"/>
        <extend val="0"/>
        <outline val="0"/>
        <shadow val="0"/>
        <u val="none"/>
        <vertAlign val="baseline"/>
        <sz val="10"/>
        <color theme="1"/>
        <name val="Calibri"/>
        <scheme val="minor"/>
      </font>
    </dxf>
    <dxf>
      <font>
        <b val="0"/>
        <i/>
        <strike val="0"/>
        <condense val="0"/>
        <extend val="0"/>
        <outline val="0"/>
        <shadow val="0"/>
        <u val="none"/>
        <vertAlign val="baseline"/>
        <sz val="10"/>
        <color theme="1"/>
        <name val="Calibri"/>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border diagonalUp="0" diagonalDown="0" outline="0">
        <left style="thin">
          <color theme="4" tint="0.39997558519241921"/>
        </left>
        <right style="thin">
          <color theme="4" tint="0.39997558519241921"/>
        </right>
        <top/>
        <bottom style="thin">
          <color theme="4" tint="0.39997558519241921"/>
        </bottom>
      </border>
    </dxf>
    <dxf>
      <border outline="0">
        <bottom style="thin">
          <color theme="4" tint="0.39997558519241921"/>
        </bottom>
      </border>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dxf>
    <dxf>
      <font>
        <strike val="0"/>
        <outline val="0"/>
        <shadow val="0"/>
        <u val="none"/>
        <vertAlign val="baseline"/>
        <sz val="10"/>
        <name val="Calibri"/>
        <scheme val="minor"/>
      </font>
    </dxf>
    <dxf>
      <border outline="0">
        <bottom style="thin">
          <color theme="4" tint="0.39997558519241921"/>
        </bottom>
      </border>
    </dxf>
    <dxf>
      <font>
        <strike val="0"/>
        <outline val="0"/>
        <shadow val="0"/>
        <u val="none"/>
        <vertAlign val="baseline"/>
        <sz val="1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Calibri"/>
        <scheme val="minor"/>
      </font>
    </dxf>
    <dxf>
      <border outline="0">
        <top style="thin">
          <color theme="4" tint="0.39997558519241921"/>
        </top>
      </border>
    </dxf>
    <dxf>
      <border outline="0">
        <left style="medium">
          <color auto="1"/>
        </left>
        <top style="medium">
          <color auto="1"/>
        </top>
        <bottom style="thin">
          <color theme="4" tint="0.39997558519241921"/>
        </bottom>
      </border>
    </dxf>
    <dxf>
      <font>
        <strike val="0"/>
        <outline val="0"/>
        <shadow val="0"/>
        <u val="none"/>
        <vertAlign val="baseline"/>
        <sz val="10"/>
        <name val="Calibri"/>
        <scheme val="minor"/>
      </font>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general" vertical="bottom" textRotation="0" wrapText="0" indent="0" justifyLastLine="0" shrinkToFit="0" readingOrder="0"/>
    </dxf>
    <dxf>
      <font>
        <strike val="0"/>
        <outline val="0"/>
        <shadow val="0"/>
        <u val="none"/>
        <vertAlign val="baseline"/>
        <sz val="10"/>
        <name val="Calibri"/>
        <scheme val="minor"/>
      </font>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0"/>
        <name val="Calibri"/>
        <scheme val="minor"/>
      </font>
      <alignment horizontal="general" vertical="center" textRotation="0" wrapText="1" indent="0" justifyLastLine="0" shrinkToFit="0" readingOrder="0"/>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left style="thin">
          <color theme="4" tint="0.39997558519241921"/>
        </left>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19847</xdr:colOff>
      <xdr:row>1</xdr:row>
      <xdr:rowOff>9921</xdr:rowOff>
    </xdr:from>
    <xdr:to>
      <xdr:col>3</xdr:col>
      <xdr:colOff>489869</xdr:colOff>
      <xdr:row>9</xdr:row>
      <xdr:rowOff>158750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98831" y="198437"/>
          <a:ext cx="1640804" cy="2222501"/>
        </a:xfrm>
        <a:prstGeom prst="rect">
          <a:avLst/>
        </a:prstGeom>
        <a:ln>
          <a:solidFill>
            <a:sysClr val="windowText" lastClr="000000"/>
          </a:solidFill>
        </a:ln>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3.%20Deployment%20and%20manufactu"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sheetNames>
    <definedNames>
      <definedName name="M1indname"/>
    </definedNames>
    <sheetDataSet>
      <sheetData sheetId="0" refreshError="1"/>
    </sheetDataSet>
  </externalBook>
</externalLink>
</file>

<file path=xl/tables/table1.xml><?xml version="1.0" encoding="utf-8"?>
<table xmlns="http://schemas.openxmlformats.org/spreadsheetml/2006/main" id="1" name="Table1" displayName="Table1" ref="C1:C7" totalsRowShown="0" headerRowDxfId="39" dataDxfId="38" tableBorderDxfId="37">
  <autoFilter ref="C1:C7"/>
  <tableColumns count="1">
    <tableColumn id="1" name="TRANSPORT MODE" dataDxfId="36"/>
  </tableColumns>
  <tableStyleInfo name="TableStyleMedium2" showFirstColumn="0" showLastColumn="0" showRowStripes="1" showColumnStripes="0"/>
</table>
</file>

<file path=xl/tables/table10.xml><?xml version="1.0" encoding="utf-8"?>
<table xmlns="http://schemas.openxmlformats.org/spreadsheetml/2006/main" id="3" name="Table3" displayName="Table3" ref="G1:G2" totalsRowShown="0" headerRowDxfId="4" dataDxfId="3">
  <autoFilter ref="G1:G2"/>
  <tableColumns count="1">
    <tableColumn id="1" name="Select:" dataDxfId="2"/>
  </tableColumns>
  <tableStyleInfo name="TableStyleMedium2" showFirstColumn="0" showLastColumn="0" showRowStripes="1" showColumnStripes="0"/>
</table>
</file>

<file path=xl/tables/table11.xml><?xml version="1.0" encoding="utf-8"?>
<table xmlns="http://schemas.openxmlformats.org/spreadsheetml/2006/main" id="7" name="Table7" displayName="Table7" ref="L1:L5" totalsRowShown="0" dataDxfId="1">
  <autoFilter ref="L1:L5"/>
  <tableColumns count="1">
    <tableColumn id="1" name="APPLICATION LEVEL" dataDxfId="0"/>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D1:D11" totalsRowShown="0" headerRowDxfId="35" dataDxfId="34" tableBorderDxfId="33">
  <autoFilter ref="D1:D11"/>
  <tableColumns count="1">
    <tableColumn id="1" name="ALTERNATIVE FUEL" dataDxfId="32"/>
  </tableColumns>
  <tableStyleInfo name="TableStyleMedium2" showFirstColumn="0" showLastColumn="0" showRowStripes="1" showColumnStripes="0"/>
</table>
</file>

<file path=xl/tables/table3.xml><?xml version="1.0" encoding="utf-8"?>
<table xmlns="http://schemas.openxmlformats.org/spreadsheetml/2006/main" id="4" name="Table4" displayName="Table4" ref="E1:E11" totalsRowShown="0" headerRowDxfId="31" dataDxfId="30" tableBorderDxfId="29">
  <autoFilter ref="E1:E11"/>
  <tableColumns count="1">
    <tableColumn id="1" name="TYPE LEGAL MEASURES" dataDxfId="28"/>
  </tableColumns>
  <tableStyleInfo name="TableStyleMedium2" showFirstColumn="0" showLastColumn="0" showRowStripes="1" showColumnStripes="0"/>
</table>
</file>

<file path=xl/tables/table4.xml><?xml version="1.0" encoding="utf-8"?>
<table xmlns="http://schemas.openxmlformats.org/spreadsheetml/2006/main" id="5" name="Table5" displayName="Table5" ref="F1:F6" totalsRowShown="0" headerRowDxfId="27" dataDxfId="26" tableBorderDxfId="25">
  <autoFilter ref="F1:F6"/>
  <tableColumns count="1">
    <tableColumn id="1" name="TYPE OF POLICY MEASURES M1" dataDxfId="24"/>
  </tableColumns>
  <tableStyleInfo name="TableStyleMedium2" showFirstColumn="0" showLastColumn="0" showRowStripes="1" showColumnStripes="0"/>
</table>
</file>

<file path=xl/tables/table5.xml><?xml version="1.0" encoding="utf-8"?>
<table xmlns="http://schemas.openxmlformats.org/spreadsheetml/2006/main" id="6" name="Table6" displayName="Table6" ref="H1:H8" totalsRowShown="0" headerRowDxfId="23" dataDxfId="22">
  <autoFilter ref="H1:H8"/>
  <tableColumns count="1">
    <tableColumn id="1" name="Financial incentives" dataDxfId="21"/>
  </tableColumns>
  <tableStyleInfo name="TableStyleMedium2" showFirstColumn="0" showLastColumn="0" showRowStripes="1" showColumnStripes="0"/>
</table>
</file>

<file path=xl/tables/table6.xml><?xml version="1.0" encoding="utf-8"?>
<table xmlns="http://schemas.openxmlformats.org/spreadsheetml/2006/main" id="8" name="Table8" displayName="Table8" ref="B1:B6" totalsRowShown="0" headerRowDxfId="20" dataDxfId="18" headerRowBorderDxfId="19" tableBorderDxfId="17" totalsRowBorderDxfId="16">
  <autoFilter ref="B1:B6"/>
  <tableColumns count="1">
    <tableColumn id="1" name="AF FIELD" dataDxfId="15"/>
  </tableColumns>
  <tableStyleInfo name="TableStyleMedium2" showFirstColumn="0" showLastColumn="0" showRowStripes="1" showColumnStripes="0"/>
</table>
</file>

<file path=xl/tables/table7.xml><?xml version="1.0" encoding="utf-8"?>
<table xmlns="http://schemas.openxmlformats.org/spreadsheetml/2006/main" id="14" name="Table14" displayName="Table14" ref="I1:I2" totalsRowShown="0" headerRowDxfId="14" dataDxfId="13">
  <autoFilter ref="I1:I2"/>
  <tableColumns count="1">
    <tableColumn id="1" name="Non-financial incentives" dataDxfId="12"/>
  </tableColumns>
  <tableStyleInfo name="TableStyleMedium2" showFirstColumn="0" showLastColumn="0" showRowStripes="1" showColumnStripes="0"/>
</table>
</file>

<file path=xl/tables/table8.xml><?xml version="1.0" encoding="utf-8"?>
<table xmlns="http://schemas.openxmlformats.org/spreadsheetml/2006/main" id="15" name="Table15" displayName="Table15" ref="J1:J2" totalsRowShown="0" headerRowDxfId="11" dataDxfId="10" tableBorderDxfId="9">
  <autoFilter ref="J1:J2"/>
  <tableColumns count="1">
    <tableColumn id="1" name="Education / Information" dataDxfId="8"/>
  </tableColumns>
  <tableStyleInfo name="TableStyleMedium2" showFirstColumn="0" showLastColumn="0" showRowStripes="1" showColumnStripes="0"/>
</table>
</file>

<file path=xl/tables/table9.xml><?xml version="1.0" encoding="utf-8"?>
<table xmlns="http://schemas.openxmlformats.org/spreadsheetml/2006/main" id="17" name="Table17" displayName="Table17" ref="K1:K2" totalsRowShown="0" dataDxfId="7" tableBorderDxfId="6">
  <autoFilter ref="K1:K2"/>
  <tableColumns count="1">
    <tableColumn id="1" name="Other " dataDxfId="5"/>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8" Type="http://schemas.openxmlformats.org/officeDocument/2006/relationships/hyperlink" Target="https://www.goultralow.com/company-cars-and-fleet-vehicles/tax-benefits/" TargetMode="External"/><Relationship Id="rId13" Type="http://schemas.openxmlformats.org/officeDocument/2006/relationships/hyperlink" Target="https://www.acea.be/uploads/publications/ACEA_position_paper-Action_plan_Alternative_fuels_infrastructure.pdf" TargetMode="External"/><Relationship Id="rId3" Type="http://schemas.openxmlformats.org/officeDocument/2006/relationships/hyperlink" Target="https://acm.eionet.europa.eu/reports/docs/EIONET_Rep_ETCACM_2018_1_Vehicle_Taxes.pdf" TargetMode="External"/><Relationship Id="rId7" Type="http://schemas.openxmlformats.org/officeDocument/2006/relationships/hyperlink" Target="https://assets.publishing.service.gov.uk/government/uploads/system/uploads/attachment_data/file/709655/ultra-low-emission-vehicles-tax-benefits.pdf" TargetMode="External"/><Relationship Id="rId12" Type="http://schemas.openxmlformats.org/officeDocument/2006/relationships/hyperlink" Target="https://www.bdo.be/en-gb/news/2016/vat-deduction-on-company-cars-three-calculation-m" TargetMode="External"/><Relationship Id="rId2" Type="http://schemas.openxmlformats.org/officeDocument/2006/relationships/hyperlink" Target="https://ec.europa.eu/eurostat/web/products-manuals-and-guidelines/-/KS-RA-10-028" TargetMode="External"/><Relationship Id="rId16" Type="http://schemas.openxmlformats.org/officeDocument/2006/relationships/hyperlink" Target="https://publications.europa.eu/en/publication-detail/-/publication/d80ea8e8-c559-11e7-9b01-01aa75ed71a1" TargetMode="External"/><Relationship Id="rId1" Type="http://schemas.openxmlformats.org/officeDocument/2006/relationships/hyperlink" Target="https://ec.europa.eu/transport/facts-fundings/statistics/pocketbook-2018_en" TargetMode="External"/><Relationship Id="rId6" Type="http://schemas.openxmlformats.org/officeDocument/2006/relationships/hyperlink" Target="https://www.parkers.co.uk/company-cars/what-is-bik/" TargetMode="External"/><Relationship Id="rId11" Type="http://schemas.openxmlformats.org/officeDocument/2006/relationships/hyperlink" Target="http://icvue.eu/download?file=6" TargetMode="External"/><Relationship Id="rId5" Type="http://schemas.openxmlformats.org/officeDocument/2006/relationships/hyperlink" Target="https://www.eea.europa.eu/themes/transport/vehicles-taxation/appropriate-taxes-and-incentives-do" TargetMode="External"/><Relationship Id="rId15" Type="http://schemas.openxmlformats.org/officeDocument/2006/relationships/hyperlink" Target="https://eur-lex.europa.eu/legal-content/EN/TXT/?uri=COM:2017:0652:FIN" TargetMode="External"/><Relationship Id="rId10" Type="http://schemas.openxmlformats.org/officeDocument/2006/relationships/hyperlink" Target="https://www.acea.be/uploads/publications/EV_incentives_overview_2018_v2.pdf" TargetMode="External"/><Relationship Id="rId4" Type="http://schemas.openxmlformats.org/officeDocument/2006/relationships/hyperlink" Target="https://www.acea.be/uploads/news_documents/ACEA_Tax_Guide_2018.pdf" TargetMode="External"/><Relationship Id="rId9" Type="http://schemas.openxmlformats.org/officeDocument/2006/relationships/hyperlink" Target="https://www.thebalancesmb.com/what-is-bonus-depreciation-398144" TargetMode="External"/><Relationship Id="rId14" Type="http://schemas.openxmlformats.org/officeDocument/2006/relationships/hyperlink" Target="https://ec.europa.eu/info/sites/info/files/file_import/better-regulation-toolbox-18_en_0.pdf" TargetMode="External"/></Relationships>
</file>

<file path=xl/worksheets/_rels/sheet1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7.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tabSelected="1" zoomScale="96" zoomScaleNormal="96" zoomScalePageLayoutView="96" workbookViewId="0"/>
  </sheetViews>
  <sheetFormatPr defaultColWidth="8.7109375" defaultRowHeight="15" x14ac:dyDescent="0.25"/>
  <cols>
    <col min="1" max="1" width="97.140625" style="32" customWidth="1"/>
    <col min="2" max="16384" width="8.7109375" style="32"/>
  </cols>
  <sheetData>
    <row r="1" spans="1:17" x14ac:dyDescent="0.25">
      <c r="A1" s="199" t="s">
        <v>0</v>
      </c>
      <c r="B1" s="199"/>
      <c r="C1" s="199"/>
      <c r="D1" s="199"/>
      <c r="E1" s="199"/>
      <c r="F1" s="199"/>
      <c r="G1" s="199"/>
      <c r="H1" s="199"/>
      <c r="I1" s="199"/>
      <c r="J1" s="199"/>
      <c r="K1" s="199"/>
      <c r="L1" s="199"/>
      <c r="M1" s="199"/>
      <c r="N1" s="199"/>
      <c r="O1" s="199"/>
      <c r="P1" s="199"/>
      <c r="Q1" s="199"/>
    </row>
    <row r="2" spans="1:17" ht="30" x14ac:dyDescent="0.25">
      <c r="A2" s="381" t="s">
        <v>1</v>
      </c>
      <c r="B2" s="201"/>
      <c r="C2" s="201"/>
      <c r="D2" s="201"/>
      <c r="E2" s="201"/>
      <c r="F2" s="201"/>
      <c r="G2" s="201"/>
      <c r="H2" s="201"/>
      <c r="I2" s="201"/>
      <c r="J2" s="201"/>
      <c r="K2" s="201"/>
      <c r="L2" s="201"/>
      <c r="M2" s="201"/>
      <c r="N2" s="201"/>
      <c r="O2" s="201"/>
      <c r="P2" s="201"/>
      <c r="Q2" s="201"/>
    </row>
    <row r="3" spans="1:17" x14ac:dyDescent="0.25">
      <c r="A3" s="200"/>
      <c r="B3" s="201"/>
      <c r="C3" s="201"/>
      <c r="D3" s="201"/>
      <c r="E3" s="201"/>
      <c r="F3" s="201"/>
      <c r="G3" s="201"/>
      <c r="H3" s="201"/>
      <c r="I3" s="201"/>
      <c r="J3" s="201"/>
      <c r="K3" s="201"/>
      <c r="L3" s="201"/>
      <c r="M3" s="201"/>
      <c r="N3" s="201"/>
      <c r="O3" s="201"/>
      <c r="P3" s="201"/>
      <c r="Q3" s="201"/>
    </row>
    <row r="5" spans="1:17" x14ac:dyDescent="0.25">
      <c r="A5" s="5" t="s">
        <v>2</v>
      </c>
    </row>
    <row r="6" spans="1:17" ht="30" x14ac:dyDescent="0.25">
      <c r="A6" s="26" t="s">
        <v>3</v>
      </c>
    </row>
    <row r="7" spans="1:17" ht="30" x14ac:dyDescent="0.25">
      <c r="A7" s="26" t="s">
        <v>4</v>
      </c>
    </row>
    <row r="10" spans="1:17" x14ac:dyDescent="0.25">
      <c r="A10" s="5" t="s">
        <v>5</v>
      </c>
    </row>
    <row r="11" spans="1:17" x14ac:dyDescent="0.25">
      <c r="A11" s="202" t="s">
        <v>6</v>
      </c>
    </row>
    <row r="12" spans="1:17" x14ac:dyDescent="0.25">
      <c r="A12" s="202" t="s">
        <v>7</v>
      </c>
    </row>
    <row r="13" spans="1:17" x14ac:dyDescent="0.25">
      <c r="A13" s="202" t="s">
        <v>8</v>
      </c>
    </row>
    <row r="14" spans="1:17" x14ac:dyDescent="0.25">
      <c r="A14" s="202" t="s">
        <v>9</v>
      </c>
    </row>
    <row r="15" spans="1:17" x14ac:dyDescent="0.25">
      <c r="A15" s="202" t="s">
        <v>10</v>
      </c>
    </row>
    <row r="16" spans="1:17" x14ac:dyDescent="0.25">
      <c r="A16" s="202" t="s">
        <v>11</v>
      </c>
    </row>
    <row r="17" spans="1:1" x14ac:dyDescent="0.25">
      <c r="A17" s="202" t="s">
        <v>12</v>
      </c>
    </row>
    <row r="18" spans="1:1" x14ac:dyDescent="0.25">
      <c r="A18" s="202" t="s">
        <v>13</v>
      </c>
    </row>
    <row r="19" spans="1:1" x14ac:dyDescent="0.25">
      <c r="A19" s="202" t="s">
        <v>14</v>
      </c>
    </row>
    <row r="20" spans="1:1" x14ac:dyDescent="0.25">
      <c r="A20" s="380" t="s">
        <v>15</v>
      </c>
    </row>
  </sheetData>
  <hyperlinks>
    <hyperlink ref="A11" location="'1. Legal Measures'!A1" display="1. Legal measures"/>
    <hyperlink ref="A12" location="'2. Policy Measures'!A1" display="2 Policy measures"/>
    <hyperlink ref="A13" location="'3. Deployment and manufacturing'!A1" display="3. Deployment and manufacturing"/>
    <hyperlink ref="A14" location="'4. RTD&amp;D'!A1" display="4. RTD&amp;D"/>
    <hyperlink ref="A15" location="'5a. AFV estimates'!A1" display="5a. AFV estimates"/>
    <hyperlink ref="A16" location="'5b.AFI targets'!A1" display="5b. AFI targets"/>
    <hyperlink ref="A17" location="'6. AFI developments'!A1" display="6. AFI developments"/>
    <hyperlink ref="A18" location="'Abbreviations'!A1" display="Abbreviations"/>
    <hyperlink ref="A20" location="'Menus'!A1" display="Menus"/>
    <hyperlink ref="A19" location="'References'!A1" display="References"/>
  </hyperlinks>
  <pageMargins left="0.7" right="0.7" top="0.75" bottom="0.75" header="0.3" footer="0.3"/>
  <pageSetup paperSize="9"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election sqref="A1:C1"/>
    </sheetView>
  </sheetViews>
  <sheetFormatPr defaultColWidth="8.85546875" defaultRowHeight="15" x14ac:dyDescent="0.25"/>
  <cols>
    <col min="1" max="1" width="10.28515625" customWidth="1"/>
    <col min="2" max="2" width="119" style="26" customWidth="1"/>
    <col min="3" max="3" width="85.7109375" style="400" customWidth="1"/>
  </cols>
  <sheetData>
    <row r="1" spans="1:8" ht="14.1" customHeight="1" x14ac:dyDescent="0.25">
      <c r="A1" s="865" t="s">
        <v>14</v>
      </c>
      <c r="B1" s="865"/>
      <c r="C1" s="865"/>
    </row>
    <row r="2" spans="1:8" x14ac:dyDescent="0.25">
      <c r="A2" s="26"/>
    </row>
    <row r="3" spans="1:8" ht="20.45" customHeight="1" x14ac:dyDescent="0.25">
      <c r="A3" s="527" t="s">
        <v>435</v>
      </c>
      <c r="B3" s="400" t="s">
        <v>436</v>
      </c>
      <c r="C3" s="402" t="s">
        <v>437</v>
      </c>
    </row>
    <row r="4" spans="1:8" s="32" customFormat="1" ht="32.1" customHeight="1" x14ac:dyDescent="0.25">
      <c r="A4" s="528" t="s">
        <v>438</v>
      </c>
      <c r="B4" s="406" t="s">
        <v>439</v>
      </c>
      <c r="C4" s="401" t="s">
        <v>440</v>
      </c>
    </row>
    <row r="5" spans="1:8" s="32" customFormat="1" ht="20.45" customHeight="1" x14ac:dyDescent="0.25">
      <c r="A5" s="527" t="s">
        <v>441</v>
      </c>
      <c r="B5" s="400" t="s">
        <v>442</v>
      </c>
      <c r="C5" s="402" t="s">
        <v>443</v>
      </c>
    </row>
    <row r="6" spans="1:8" ht="30" x14ac:dyDescent="0.25">
      <c r="A6" s="405" t="s">
        <v>444</v>
      </c>
      <c r="B6" s="478" t="s">
        <v>445</v>
      </c>
      <c r="C6" s="401" t="s">
        <v>446</v>
      </c>
    </row>
    <row r="7" spans="1:8" ht="27" customHeight="1" x14ac:dyDescent="0.25">
      <c r="A7" s="527" t="s">
        <v>447</v>
      </c>
      <c r="B7" s="400" t="s">
        <v>448</v>
      </c>
      <c r="C7" s="401" t="s">
        <v>449</v>
      </c>
      <c r="D7" s="400"/>
      <c r="E7" s="400"/>
      <c r="F7" s="400"/>
      <c r="G7" s="400"/>
      <c r="H7" s="400"/>
    </row>
    <row r="8" spans="1:8" ht="33" customHeight="1" x14ac:dyDescent="0.25">
      <c r="A8" s="400" t="s">
        <v>450</v>
      </c>
      <c r="B8" s="400" t="s">
        <v>451</v>
      </c>
      <c r="C8" s="401" t="s">
        <v>452</v>
      </c>
      <c r="D8" s="265"/>
      <c r="E8" s="265"/>
      <c r="F8" s="265"/>
      <c r="G8" s="265"/>
      <c r="H8" s="265"/>
    </row>
    <row r="9" spans="1:8" ht="30" x14ac:dyDescent="0.25">
      <c r="A9" s="400" t="s">
        <v>453</v>
      </c>
      <c r="B9" s="410" t="s">
        <v>454</v>
      </c>
      <c r="C9" s="401" t="s">
        <v>455</v>
      </c>
      <c r="D9" s="265"/>
      <c r="E9" s="265"/>
      <c r="F9" s="265"/>
      <c r="G9" s="265"/>
      <c r="H9" s="265"/>
    </row>
    <row r="10" spans="1:8" ht="35.1" customHeight="1" x14ac:dyDescent="0.25">
      <c r="A10" s="527" t="s">
        <v>456</v>
      </c>
      <c r="B10" s="400" t="s">
        <v>457</v>
      </c>
      <c r="C10" s="401" t="s">
        <v>458</v>
      </c>
      <c r="D10" s="32"/>
      <c r="E10" s="32"/>
      <c r="F10" s="32"/>
      <c r="G10" s="32"/>
      <c r="H10" s="32"/>
    </row>
    <row r="11" spans="1:8" ht="30" x14ac:dyDescent="0.25">
      <c r="A11" s="400" t="s">
        <v>459</v>
      </c>
      <c r="B11" s="400" t="s">
        <v>460</v>
      </c>
      <c r="C11" s="401" t="s">
        <v>461</v>
      </c>
      <c r="D11" s="265"/>
      <c r="E11" s="265"/>
      <c r="F11" s="265"/>
      <c r="G11" s="265"/>
      <c r="H11" s="265"/>
    </row>
    <row r="12" spans="1:8" ht="30" x14ac:dyDescent="0.25">
      <c r="A12" s="527" t="s">
        <v>462</v>
      </c>
      <c r="B12" s="400" t="s">
        <v>463</v>
      </c>
      <c r="C12" s="402" t="s">
        <v>464</v>
      </c>
      <c r="D12" s="32"/>
      <c r="E12" s="32"/>
      <c r="F12" s="32"/>
      <c r="G12" s="32"/>
      <c r="H12" s="32"/>
    </row>
    <row r="13" spans="1:8" ht="30" x14ac:dyDescent="0.25">
      <c r="A13" s="527" t="s">
        <v>465</v>
      </c>
      <c r="B13" s="400" t="s">
        <v>466</v>
      </c>
      <c r="C13" s="401" t="s">
        <v>467</v>
      </c>
      <c r="D13" s="32"/>
      <c r="E13" s="32"/>
      <c r="F13" s="32"/>
      <c r="G13" s="32"/>
      <c r="H13" s="32"/>
    </row>
    <row r="14" spans="1:8" ht="45" x14ac:dyDescent="0.25">
      <c r="A14" s="527" t="s">
        <v>468</v>
      </c>
      <c r="B14" s="400" t="s">
        <v>469</v>
      </c>
      <c r="C14" s="401" t="s">
        <v>470</v>
      </c>
    </row>
    <row r="15" spans="1:8" x14ac:dyDescent="0.25">
      <c r="A15" s="527" t="s">
        <v>471</v>
      </c>
      <c r="B15" s="400" t="s">
        <v>472</v>
      </c>
      <c r="C15" s="401" t="s">
        <v>473</v>
      </c>
    </row>
    <row r="16" spans="1:8" ht="30" customHeight="1" x14ac:dyDescent="0.25">
      <c r="A16" s="400" t="s">
        <v>474</v>
      </c>
      <c r="B16" s="400" t="s">
        <v>475</v>
      </c>
      <c r="C16" s="401" t="s">
        <v>476</v>
      </c>
    </row>
    <row r="17" spans="1:3" ht="30" x14ac:dyDescent="0.25">
      <c r="A17" s="527" t="s">
        <v>477</v>
      </c>
      <c r="B17" s="400" t="s">
        <v>478</v>
      </c>
      <c r="C17" s="401" t="s">
        <v>479</v>
      </c>
    </row>
    <row r="18" spans="1:3" x14ac:dyDescent="0.25">
      <c r="A18" s="527" t="s">
        <v>480</v>
      </c>
      <c r="B18" s="400" t="s">
        <v>481</v>
      </c>
      <c r="C18" s="401" t="s">
        <v>482</v>
      </c>
    </row>
    <row r="19" spans="1:3" ht="45" x14ac:dyDescent="0.25">
      <c r="A19" s="400" t="s">
        <v>483</v>
      </c>
      <c r="B19" s="400" t="s">
        <v>484</v>
      </c>
      <c r="C19" s="401" t="s">
        <v>485</v>
      </c>
    </row>
    <row r="20" spans="1:3" x14ac:dyDescent="0.25">
      <c r="A20" s="26"/>
    </row>
    <row r="21" spans="1:3" x14ac:dyDescent="0.25">
      <c r="A21" s="26"/>
    </row>
    <row r="22" spans="1:3" x14ac:dyDescent="0.25">
      <c r="A22" s="26"/>
    </row>
    <row r="23" spans="1:3" x14ac:dyDescent="0.25">
      <c r="A23" s="26"/>
    </row>
    <row r="24" spans="1:3" x14ac:dyDescent="0.25">
      <c r="A24" s="26"/>
    </row>
    <row r="25" spans="1:3" x14ac:dyDescent="0.25">
      <c r="A25" s="26"/>
    </row>
    <row r="26" spans="1:3" x14ac:dyDescent="0.25">
      <c r="A26" s="26"/>
    </row>
    <row r="27" spans="1:3" x14ac:dyDescent="0.25">
      <c r="A27" s="26"/>
    </row>
    <row r="28" spans="1:3" x14ac:dyDescent="0.25">
      <c r="A28" s="26"/>
    </row>
    <row r="29" spans="1:3" x14ac:dyDescent="0.25">
      <c r="A29" s="26"/>
    </row>
    <row r="30" spans="1:3" x14ac:dyDescent="0.25">
      <c r="A30" s="26"/>
    </row>
    <row r="31" spans="1:3" x14ac:dyDescent="0.25">
      <c r="A31" s="26"/>
    </row>
    <row r="32" spans="1:3" x14ac:dyDescent="0.25">
      <c r="A32" s="26"/>
    </row>
  </sheetData>
  <sortState ref="A4:C19">
    <sortCondition ref="A3"/>
  </sortState>
  <mergeCells count="1">
    <mergeCell ref="A1:C1"/>
  </mergeCells>
  <hyperlinks>
    <hyperlink ref="C10" r:id="rId1"/>
    <hyperlink ref="C13" r:id="rId2"/>
    <hyperlink ref="C14" r:id="rId3"/>
    <hyperlink ref="C3" r:id="rId4"/>
    <hyperlink ref="C12" r:id="rId5"/>
    <hyperlink ref="C18" r:id="rId6"/>
    <hyperlink ref="C17" r:id="rId7"/>
    <hyperlink ref="C15" r:id="rId8"/>
    <hyperlink ref="C7" r:id="rId9"/>
    <hyperlink ref="C5" r:id="rId10"/>
    <hyperlink ref="C16" r:id="rId11"/>
    <hyperlink ref="C6" r:id="rId12"/>
    <hyperlink ref="C4" r:id="rId13"/>
    <hyperlink ref="C11" r:id="rId14"/>
    <hyperlink ref="C8" r:id="rId15"/>
    <hyperlink ref="C9" r:id="rId16"/>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5"/>
  <sheetViews>
    <sheetView zoomScale="98" zoomScaleNormal="98" zoomScalePageLayoutView="98" workbookViewId="0"/>
  </sheetViews>
  <sheetFormatPr defaultColWidth="8.7109375" defaultRowHeight="15" x14ac:dyDescent="0.25"/>
  <cols>
    <col min="1" max="1" width="3.28515625" customWidth="1"/>
    <col min="2" max="2" width="12.7109375" customWidth="1"/>
    <col min="3" max="3" width="12.140625" customWidth="1"/>
    <col min="4" max="4" width="22.5703125" style="32" customWidth="1"/>
    <col min="5" max="5" width="42" customWidth="1"/>
    <col min="6" max="6" width="25.85546875" customWidth="1"/>
    <col min="7" max="7" width="8.7109375" style="32" customWidth="1"/>
    <col min="8" max="8" width="28.28515625" customWidth="1"/>
    <col min="9" max="9" width="22.42578125" customWidth="1"/>
    <col min="10" max="10" width="22.85546875" style="32" customWidth="1"/>
    <col min="11" max="11" width="8.7109375" style="32" customWidth="1"/>
    <col min="12" max="12" width="53.7109375" customWidth="1"/>
    <col min="13" max="13" width="26.42578125" customWidth="1"/>
  </cols>
  <sheetData>
    <row r="1" spans="2:12" ht="15" customHeight="1" x14ac:dyDescent="0.25">
      <c r="B1" s="197" t="s">
        <v>22</v>
      </c>
      <c r="C1" s="29" t="s">
        <v>25</v>
      </c>
      <c r="D1" s="29" t="s">
        <v>23</v>
      </c>
      <c r="E1" s="30" t="s">
        <v>486</v>
      </c>
      <c r="F1" s="29" t="s">
        <v>487</v>
      </c>
      <c r="G1" s="382" t="s">
        <v>53</v>
      </c>
      <c r="H1" s="29" t="s">
        <v>76</v>
      </c>
      <c r="I1" s="26" t="s">
        <v>488</v>
      </c>
      <c r="J1" s="477" t="s">
        <v>137</v>
      </c>
      <c r="K1" s="32" t="s">
        <v>117</v>
      </c>
      <c r="L1" t="s">
        <v>26</v>
      </c>
    </row>
    <row r="2" spans="2:12" x14ac:dyDescent="0.25">
      <c r="B2" s="393" t="s">
        <v>53</v>
      </c>
      <c r="C2" s="386" t="s">
        <v>53</v>
      </c>
      <c r="D2" s="386" t="s">
        <v>53</v>
      </c>
      <c r="E2" s="386" t="s">
        <v>53</v>
      </c>
      <c r="F2" s="386" t="s">
        <v>53</v>
      </c>
      <c r="G2" s="386" t="s">
        <v>53</v>
      </c>
      <c r="H2" s="386" t="s">
        <v>53</v>
      </c>
      <c r="I2" s="389"/>
      <c r="J2" s="390"/>
      <c r="K2" s="391"/>
      <c r="L2" s="518" t="s">
        <v>53</v>
      </c>
    </row>
    <row r="3" spans="2:12" x14ac:dyDescent="0.25">
      <c r="B3" s="394" t="s">
        <v>33</v>
      </c>
      <c r="C3" s="387" t="s">
        <v>36</v>
      </c>
      <c r="D3" s="387" t="s">
        <v>92</v>
      </c>
      <c r="E3" s="395" t="s">
        <v>489</v>
      </c>
      <c r="F3" s="387" t="s">
        <v>76</v>
      </c>
      <c r="G3" s="387"/>
      <c r="H3" s="387" t="s">
        <v>490</v>
      </c>
      <c r="I3" s="381"/>
      <c r="J3" s="392"/>
      <c r="K3" s="392"/>
      <c r="L3" s="392" t="s">
        <v>127</v>
      </c>
    </row>
    <row r="4" spans="2:12" x14ac:dyDescent="0.25">
      <c r="B4" s="396" t="s">
        <v>98</v>
      </c>
      <c r="C4" s="387" t="s">
        <v>123</v>
      </c>
      <c r="D4" s="387" t="s">
        <v>95</v>
      </c>
      <c r="E4" s="395" t="s">
        <v>35</v>
      </c>
      <c r="F4" s="387" t="s">
        <v>488</v>
      </c>
      <c r="G4" s="387"/>
      <c r="H4" s="387" t="s">
        <v>87</v>
      </c>
      <c r="I4" s="7"/>
      <c r="J4" s="387"/>
      <c r="K4" s="387"/>
      <c r="L4" s="392" t="s">
        <v>491</v>
      </c>
    </row>
    <row r="5" spans="2:12" x14ac:dyDescent="0.25">
      <c r="B5" s="394" t="s">
        <v>42</v>
      </c>
      <c r="C5" s="388" t="s">
        <v>113</v>
      </c>
      <c r="D5" s="387" t="s">
        <v>122</v>
      </c>
      <c r="E5" s="387" t="s">
        <v>492</v>
      </c>
      <c r="F5" s="387" t="s">
        <v>137</v>
      </c>
      <c r="G5" s="387"/>
      <c r="H5" s="387" t="s">
        <v>493</v>
      </c>
      <c r="I5" s="7"/>
      <c r="J5" s="387"/>
      <c r="K5" s="387"/>
      <c r="L5" s="392" t="s">
        <v>37</v>
      </c>
    </row>
    <row r="6" spans="2:12" x14ac:dyDescent="0.25">
      <c r="B6" s="397" t="s">
        <v>43</v>
      </c>
      <c r="C6" s="387" t="s">
        <v>118</v>
      </c>
      <c r="D6" s="387" t="s">
        <v>494</v>
      </c>
      <c r="E6" s="395" t="s">
        <v>495</v>
      </c>
      <c r="F6" s="165" t="s">
        <v>495</v>
      </c>
      <c r="G6" s="387"/>
      <c r="H6" s="387" t="s">
        <v>496</v>
      </c>
      <c r="I6" s="135"/>
      <c r="J6" s="135"/>
      <c r="K6" s="135"/>
    </row>
    <row r="7" spans="2:12" x14ac:dyDescent="0.25">
      <c r="B7" s="387"/>
      <c r="C7" s="499" t="s">
        <v>43</v>
      </c>
      <c r="D7" s="387" t="s">
        <v>239</v>
      </c>
      <c r="E7" s="479" t="s">
        <v>53</v>
      </c>
      <c r="F7" s="398"/>
      <c r="G7" s="165"/>
      <c r="H7" s="387" t="s">
        <v>77</v>
      </c>
      <c r="I7" s="32"/>
      <c r="J7" s="7"/>
      <c r="K7" s="7"/>
    </row>
    <row r="8" spans="2:12" x14ac:dyDescent="0.25">
      <c r="B8" s="387"/>
      <c r="C8" s="398"/>
      <c r="D8" s="387" t="s">
        <v>34</v>
      </c>
      <c r="E8" s="395" t="s">
        <v>497</v>
      </c>
      <c r="F8" s="398"/>
      <c r="G8" s="398"/>
      <c r="H8" s="387" t="s">
        <v>112</v>
      </c>
      <c r="I8" s="28"/>
      <c r="J8" s="7"/>
      <c r="K8" s="7"/>
    </row>
    <row r="9" spans="2:12" x14ac:dyDescent="0.25">
      <c r="B9" s="387"/>
      <c r="C9" s="392"/>
      <c r="D9" s="387" t="s">
        <v>498</v>
      </c>
      <c r="E9" s="395" t="s">
        <v>499</v>
      </c>
      <c r="F9" s="398"/>
      <c r="G9" s="398"/>
      <c r="H9" s="392"/>
      <c r="I9" s="135"/>
      <c r="J9" s="135"/>
      <c r="K9" s="135"/>
    </row>
    <row r="10" spans="2:12" ht="26.45" customHeight="1" x14ac:dyDescent="0.25">
      <c r="B10" s="387"/>
      <c r="C10" s="398"/>
      <c r="D10" s="387" t="s">
        <v>337</v>
      </c>
      <c r="E10" s="476" t="s">
        <v>500</v>
      </c>
      <c r="F10" s="398"/>
      <c r="G10" s="398"/>
      <c r="H10" s="392"/>
      <c r="I10" s="135"/>
      <c r="K10" s="135"/>
      <c r="L10" s="26"/>
    </row>
    <row r="11" spans="2:12" x14ac:dyDescent="0.25">
      <c r="B11" s="387"/>
      <c r="C11" s="398"/>
      <c r="D11" s="499" t="s">
        <v>43</v>
      </c>
      <c r="E11" s="395" t="s">
        <v>495</v>
      </c>
      <c r="F11" s="399"/>
      <c r="G11" s="398"/>
      <c r="H11" s="392"/>
      <c r="I11" s="155"/>
      <c r="J11" s="28"/>
      <c r="K11" s="7"/>
    </row>
    <row r="12" spans="2:12" x14ac:dyDescent="0.25">
      <c r="B12" s="387"/>
      <c r="C12" s="398"/>
      <c r="D12" s="398"/>
      <c r="E12" s="161"/>
      <c r="F12" s="387"/>
      <c r="G12" s="399"/>
      <c r="I12" s="135"/>
      <c r="J12" s="135"/>
      <c r="K12" s="7"/>
    </row>
    <row r="13" spans="2:12" x14ac:dyDescent="0.25">
      <c r="B13" s="387"/>
      <c r="C13" s="387"/>
      <c r="D13" s="387"/>
      <c r="E13" s="162"/>
      <c r="F13" s="387"/>
      <c r="G13" s="387"/>
      <c r="I13" s="135"/>
      <c r="J13" s="135"/>
      <c r="K13" s="135"/>
    </row>
    <row r="14" spans="2:12" x14ac:dyDescent="0.25">
      <c r="B14" s="387"/>
      <c r="C14" s="387"/>
      <c r="D14" s="387"/>
      <c r="E14" s="7"/>
      <c r="F14" s="387"/>
      <c r="G14" s="387"/>
      <c r="I14" s="135"/>
      <c r="J14" s="155"/>
    </row>
    <row r="15" spans="2:12" x14ac:dyDescent="0.25">
      <c r="B15" s="387"/>
      <c r="C15" s="387"/>
      <c r="D15" s="387"/>
      <c r="E15" s="7"/>
      <c r="F15" s="387"/>
      <c r="G15" s="387"/>
      <c r="I15" s="135"/>
      <c r="J15" s="135"/>
      <c r="K15" s="28"/>
    </row>
    <row r="16" spans="2:12" x14ac:dyDescent="0.25">
      <c r="B16" s="387"/>
      <c r="C16" s="387"/>
      <c r="D16" s="387"/>
      <c r="E16" s="7"/>
      <c r="F16" s="387"/>
      <c r="G16" s="387"/>
      <c r="I16" s="135"/>
      <c r="J16" s="135"/>
      <c r="K16" s="135"/>
    </row>
    <row r="17" spans="2:11" x14ac:dyDescent="0.25">
      <c r="B17" s="387"/>
      <c r="C17" s="387"/>
      <c r="D17" s="387"/>
      <c r="E17" s="7"/>
      <c r="F17" s="7"/>
      <c r="G17" s="387"/>
      <c r="I17" s="135"/>
      <c r="J17" s="135"/>
      <c r="K17" s="135"/>
    </row>
    <row r="18" spans="2:11" x14ac:dyDescent="0.25">
      <c r="B18" s="7"/>
      <c r="C18" s="7"/>
      <c r="D18" s="7"/>
      <c r="E18" s="7"/>
      <c r="F18" s="7"/>
      <c r="G18" s="7"/>
      <c r="I18" s="135"/>
      <c r="J18" s="135"/>
      <c r="K18" s="155"/>
    </row>
    <row r="19" spans="2:11" x14ac:dyDescent="0.25">
      <c r="B19" s="7"/>
      <c r="C19" s="7"/>
      <c r="D19" s="7"/>
      <c r="E19" s="7"/>
      <c r="F19" s="7"/>
      <c r="G19" s="7"/>
      <c r="H19" s="135"/>
      <c r="I19" s="135"/>
      <c r="J19" s="135"/>
      <c r="K19" s="135"/>
    </row>
    <row r="20" spans="2:11" x14ac:dyDescent="0.25">
      <c r="B20" s="7"/>
      <c r="C20" s="7"/>
      <c r="D20" s="7"/>
      <c r="E20" s="7"/>
      <c r="F20" s="7"/>
      <c r="G20" s="7"/>
      <c r="H20" s="135"/>
      <c r="I20" s="135"/>
      <c r="J20" s="135"/>
      <c r="K20" s="135"/>
    </row>
    <row r="21" spans="2:11" x14ac:dyDescent="0.25">
      <c r="B21" s="7"/>
      <c r="C21" s="7"/>
      <c r="D21" s="7"/>
      <c r="E21" s="7"/>
      <c r="F21" s="7"/>
      <c r="G21" s="7"/>
      <c r="H21" s="135"/>
      <c r="I21" s="135"/>
      <c r="J21" s="135"/>
      <c r="K21" s="135"/>
    </row>
    <row r="22" spans="2:11" x14ac:dyDescent="0.25">
      <c r="B22" s="7"/>
      <c r="C22" s="7"/>
      <c r="D22" s="7"/>
      <c r="E22" s="7"/>
      <c r="F22" s="7"/>
      <c r="G22" s="7"/>
      <c r="H22" s="135"/>
      <c r="I22" s="135"/>
      <c r="J22" s="135"/>
      <c r="K22" s="135"/>
    </row>
    <row r="23" spans="2:11" x14ac:dyDescent="0.25">
      <c r="B23" s="7"/>
      <c r="C23" s="7"/>
      <c r="D23" s="7"/>
      <c r="E23" s="7"/>
      <c r="F23" s="7"/>
      <c r="G23" s="7"/>
      <c r="H23" s="163"/>
      <c r="I23" s="135"/>
      <c r="J23" s="135"/>
      <c r="K23" s="135"/>
    </row>
    <row r="24" spans="2:11" x14ac:dyDescent="0.25">
      <c r="B24" s="7"/>
      <c r="C24" s="7"/>
      <c r="D24" s="7"/>
      <c r="E24" s="7"/>
      <c r="F24" s="7"/>
      <c r="G24" s="7"/>
      <c r="H24" s="163"/>
      <c r="I24" s="135"/>
      <c r="J24" s="135"/>
      <c r="K24" s="135"/>
    </row>
    <row r="25" spans="2:11" x14ac:dyDescent="0.25">
      <c r="B25" s="7"/>
      <c r="C25" s="7"/>
      <c r="D25" s="7"/>
      <c r="E25" s="7"/>
      <c r="F25" s="7"/>
      <c r="G25" s="7"/>
      <c r="H25" s="163"/>
      <c r="I25" s="135"/>
      <c r="J25" s="135"/>
      <c r="K25" s="135"/>
    </row>
    <row r="26" spans="2:11" x14ac:dyDescent="0.25">
      <c r="B26" s="7"/>
      <c r="C26" s="7"/>
      <c r="D26" s="7"/>
      <c r="E26" s="7"/>
      <c r="F26" s="7"/>
      <c r="G26" s="7"/>
      <c r="I26" s="135"/>
      <c r="J26" s="135"/>
      <c r="K26" s="135"/>
    </row>
    <row r="27" spans="2:11" s="32" customFormat="1" x14ac:dyDescent="0.25">
      <c r="B27" s="7"/>
      <c r="C27" s="7"/>
      <c r="D27" s="7"/>
      <c r="E27" s="7"/>
      <c r="F27" s="7"/>
      <c r="G27" s="7"/>
      <c r="H27" s="163"/>
      <c r="I27" s="135"/>
      <c r="J27" s="135"/>
      <c r="K27" s="135"/>
    </row>
    <row r="28" spans="2:11" x14ac:dyDescent="0.25">
      <c r="B28" s="7"/>
      <c r="C28" s="7"/>
      <c r="D28" s="7"/>
      <c r="E28" s="7"/>
      <c r="F28" s="7"/>
      <c r="G28" s="7"/>
      <c r="H28" s="163"/>
      <c r="I28" s="135"/>
      <c r="J28" s="135"/>
      <c r="K28" s="135"/>
    </row>
    <row r="29" spans="2:11" x14ac:dyDescent="0.25">
      <c r="B29" s="7"/>
      <c r="C29" s="7"/>
      <c r="D29" s="7"/>
      <c r="F29" s="7"/>
      <c r="G29" s="7"/>
      <c r="H29" s="163"/>
      <c r="I29" s="160"/>
      <c r="J29" s="135"/>
      <c r="K29" s="135"/>
    </row>
    <row r="30" spans="2:11" x14ac:dyDescent="0.25">
      <c r="B30" s="7"/>
      <c r="C30" s="7"/>
      <c r="D30" s="7"/>
      <c r="F30" s="164"/>
      <c r="G30" s="7"/>
      <c r="H30" s="163"/>
      <c r="I30" s="160"/>
      <c r="J30" s="135"/>
      <c r="K30" s="135"/>
    </row>
    <row r="31" spans="2:11" x14ac:dyDescent="0.25">
      <c r="B31" s="7"/>
      <c r="C31" s="7"/>
      <c r="D31" s="7"/>
      <c r="F31" s="7"/>
      <c r="G31" s="164"/>
      <c r="H31" s="160"/>
      <c r="I31" s="160"/>
      <c r="J31" s="135"/>
      <c r="K31" s="135"/>
    </row>
    <row r="32" spans="2:11" x14ac:dyDescent="0.25">
      <c r="B32" s="7"/>
      <c r="C32" s="7"/>
      <c r="D32" s="7"/>
      <c r="F32" s="18"/>
      <c r="G32" s="7"/>
      <c r="H32" s="160"/>
      <c r="I32" s="160"/>
      <c r="J32" s="160"/>
      <c r="K32" s="135"/>
    </row>
    <row r="33" spans="2:11" x14ac:dyDescent="0.25">
      <c r="B33" s="7"/>
      <c r="C33" s="7"/>
      <c r="D33" s="7"/>
      <c r="F33" s="7"/>
      <c r="G33" s="18"/>
      <c r="H33" s="160"/>
      <c r="I33" s="160"/>
      <c r="J33" s="160"/>
      <c r="K33" s="135"/>
    </row>
    <row r="34" spans="2:11" x14ac:dyDescent="0.25">
      <c r="B34" s="7"/>
      <c r="C34" s="7"/>
      <c r="D34" s="7"/>
      <c r="F34" s="7"/>
      <c r="G34" s="7"/>
      <c r="H34" s="160"/>
      <c r="J34" s="160"/>
      <c r="K34" s="135"/>
    </row>
    <row r="35" spans="2:11" x14ac:dyDescent="0.25">
      <c r="B35" s="7"/>
      <c r="C35" s="7"/>
      <c r="D35" s="7"/>
      <c r="F35" s="32"/>
      <c r="G35" s="7"/>
      <c r="H35" s="160"/>
      <c r="J35" s="160"/>
      <c r="K35" s="135"/>
    </row>
    <row r="36" spans="2:11" x14ac:dyDescent="0.25">
      <c r="B36" s="32"/>
      <c r="D36"/>
      <c r="F36" s="32"/>
      <c r="J36" s="160"/>
      <c r="K36" s="160"/>
    </row>
    <row r="37" spans="2:11" x14ac:dyDescent="0.25">
      <c r="B37" s="32"/>
      <c r="D37"/>
      <c r="J37"/>
      <c r="K37" s="160"/>
    </row>
    <row r="38" spans="2:11" x14ac:dyDescent="0.25">
      <c r="B38" s="32"/>
      <c r="D38"/>
      <c r="J38"/>
      <c r="K38" s="160"/>
    </row>
    <row r="39" spans="2:11" x14ac:dyDescent="0.25">
      <c r="B39" s="32"/>
      <c r="D39"/>
      <c r="J39"/>
      <c r="K39" s="160"/>
    </row>
    <row r="40" spans="2:11" x14ac:dyDescent="0.25">
      <c r="B40" s="32"/>
      <c r="D40"/>
      <c r="I40" s="161"/>
      <c r="J40"/>
      <c r="K40" s="160"/>
    </row>
    <row r="41" spans="2:11" ht="12" customHeight="1" x14ac:dyDescent="0.25">
      <c r="B41" s="32"/>
      <c r="D41"/>
      <c r="F41" s="152"/>
      <c r="J41"/>
      <c r="K41"/>
    </row>
    <row r="42" spans="2:11" ht="12" customHeight="1" x14ac:dyDescent="0.25">
      <c r="B42" s="32"/>
      <c r="D42"/>
      <c r="F42" s="153"/>
      <c r="G42" s="152"/>
      <c r="H42" s="161"/>
      <c r="J42"/>
      <c r="K42"/>
    </row>
    <row r="43" spans="2:11" x14ac:dyDescent="0.25">
      <c r="B43" s="32"/>
      <c r="D43"/>
      <c r="F43" s="153"/>
      <c r="G43" s="269"/>
      <c r="J43"/>
      <c r="K43"/>
    </row>
    <row r="44" spans="2:11" x14ac:dyDescent="0.25">
      <c r="B44" s="32"/>
      <c r="D44"/>
      <c r="F44" s="153"/>
      <c r="G44" s="269"/>
      <c r="J44"/>
      <c r="K44"/>
    </row>
    <row r="45" spans="2:11" x14ac:dyDescent="0.25">
      <c r="B45" s="32"/>
      <c r="D45"/>
      <c r="F45" s="153"/>
      <c r="G45" s="269"/>
      <c r="J45"/>
      <c r="K45"/>
    </row>
    <row r="46" spans="2:11" ht="16.5" customHeight="1" x14ac:dyDescent="0.25">
      <c r="B46" s="32"/>
      <c r="D46"/>
      <c r="F46" s="136"/>
      <c r="G46" s="269"/>
      <c r="J46"/>
      <c r="K46"/>
    </row>
    <row r="47" spans="2:11" ht="19.5" customHeight="1" x14ac:dyDescent="0.25">
      <c r="B47" s="32"/>
      <c r="D47"/>
      <c r="F47" s="136"/>
      <c r="G47" s="265"/>
      <c r="J47"/>
      <c r="K47"/>
    </row>
    <row r="48" spans="2:11" ht="13.35" customHeight="1" x14ac:dyDescent="0.25">
      <c r="B48" s="32"/>
      <c r="D48"/>
      <c r="F48" s="154"/>
      <c r="G48" s="265"/>
      <c r="J48"/>
      <c r="K48"/>
    </row>
    <row r="49" spans="2:11" ht="18" customHeight="1" x14ac:dyDescent="0.25">
      <c r="B49" s="32"/>
      <c r="D49"/>
      <c r="F49" s="153"/>
      <c r="G49" s="154"/>
      <c r="J49"/>
      <c r="K49"/>
    </row>
    <row r="50" spans="2:11" x14ac:dyDescent="0.25">
      <c r="B50" s="32"/>
      <c r="D50"/>
      <c r="F50" s="153"/>
      <c r="G50" s="269"/>
      <c r="J50"/>
      <c r="K50"/>
    </row>
    <row r="51" spans="2:11" ht="15.75" customHeight="1" x14ac:dyDescent="0.25">
      <c r="B51" s="32"/>
      <c r="D51"/>
      <c r="F51" s="153"/>
      <c r="G51" s="269"/>
      <c r="J51"/>
      <c r="K51"/>
    </row>
    <row r="52" spans="2:11" ht="15.75" customHeight="1" x14ac:dyDescent="0.25">
      <c r="B52" s="32"/>
      <c r="D52"/>
      <c r="F52" s="153"/>
      <c r="G52" s="269"/>
      <c r="J52"/>
      <c r="K52"/>
    </row>
    <row r="53" spans="2:11" x14ac:dyDescent="0.25">
      <c r="B53" s="32"/>
      <c r="D53"/>
      <c r="F53" s="153"/>
      <c r="G53" s="269"/>
      <c r="J53"/>
      <c r="K53"/>
    </row>
    <row r="54" spans="2:11" x14ac:dyDescent="0.25">
      <c r="B54" s="32"/>
      <c r="D54"/>
      <c r="F54" s="153"/>
      <c r="G54" s="269"/>
      <c r="J54"/>
      <c r="K54"/>
    </row>
    <row r="55" spans="2:11" ht="15.75" customHeight="1" x14ac:dyDescent="0.25">
      <c r="B55" s="32"/>
      <c r="D55"/>
      <c r="F55" s="153"/>
      <c r="G55" s="269"/>
      <c r="J55"/>
      <c r="K55"/>
    </row>
    <row r="56" spans="2:11" x14ac:dyDescent="0.25">
      <c r="B56" s="32"/>
      <c r="D56"/>
      <c r="F56" s="153"/>
      <c r="G56" s="269"/>
      <c r="I56" s="26"/>
      <c r="J56"/>
      <c r="K56"/>
    </row>
    <row r="57" spans="2:11" x14ac:dyDescent="0.25">
      <c r="B57" s="32"/>
      <c r="D57"/>
      <c r="F57" s="153"/>
      <c r="G57" s="269"/>
      <c r="I57" s="26"/>
      <c r="J57"/>
      <c r="K57"/>
    </row>
    <row r="58" spans="2:11" x14ac:dyDescent="0.25">
      <c r="B58" s="32"/>
      <c r="D58"/>
      <c r="G58" s="269"/>
      <c r="H58" s="26"/>
      <c r="J58"/>
      <c r="K58"/>
    </row>
    <row r="59" spans="2:11" x14ac:dyDescent="0.25">
      <c r="B59" s="32"/>
      <c r="D59"/>
      <c r="H59" s="26"/>
      <c r="J59" s="26"/>
      <c r="K59"/>
    </row>
    <row r="60" spans="2:11" ht="15" customHeight="1" x14ac:dyDescent="0.25">
      <c r="B60" s="32"/>
      <c r="D60"/>
      <c r="J60" s="26"/>
      <c r="K60"/>
    </row>
    <row r="61" spans="2:11" ht="20.25" customHeight="1" x14ac:dyDescent="0.25">
      <c r="B61" s="32"/>
      <c r="D61"/>
      <c r="K61"/>
    </row>
    <row r="62" spans="2:11" x14ac:dyDescent="0.25">
      <c r="B62" s="32"/>
      <c r="D62"/>
      <c r="K62"/>
    </row>
    <row r="63" spans="2:11" x14ac:dyDescent="0.25">
      <c r="B63" s="32"/>
      <c r="D63"/>
      <c r="K63" s="26"/>
    </row>
    <row r="64" spans="2:11" x14ac:dyDescent="0.25">
      <c r="B64" s="32"/>
      <c r="D64"/>
      <c r="K64" s="26"/>
    </row>
    <row r="65" spans="2:4" x14ac:dyDescent="0.25">
      <c r="B65" s="32"/>
      <c r="D65"/>
    </row>
  </sheetData>
  <pageMargins left="0.7" right="0.7" top="0.75" bottom="0.75" header="0.3" footer="0.3"/>
  <pageSetup paperSize="9" orientation="portrait" horizontalDpi="4294967292" verticalDpi="4294967292" r:id="rId1"/>
  <tableParts count="11">
    <tablePart r:id="rId2"/>
    <tablePart r:id="rId3"/>
    <tablePart r:id="rId4"/>
    <tablePart r:id="rId5"/>
    <tablePart r:id="rId6"/>
    <tablePart r:id="rId7"/>
    <tablePart r:id="rId8"/>
    <tablePart r:id="rId9"/>
    <tablePart r:id="rId10"/>
    <tablePart r:id="rId11"/>
    <tablePart r:id="rId1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2"/>
  <sheetViews>
    <sheetView topLeftCell="B1" zoomScaleNormal="100" zoomScalePageLayoutView="96" workbookViewId="0">
      <selection activeCell="F10" sqref="E10:F12"/>
    </sheetView>
  </sheetViews>
  <sheetFormatPr defaultColWidth="8.7109375" defaultRowHeight="15" x14ac:dyDescent="0.25"/>
  <cols>
    <col min="1" max="1" width="3.42578125" customWidth="1"/>
    <col min="2" max="2" width="20.42578125" style="32" customWidth="1"/>
    <col min="3" max="3" width="4.28515625" customWidth="1"/>
    <col min="4" max="4" width="17" customWidth="1"/>
    <col min="5" max="5" width="21" customWidth="1"/>
    <col min="6" max="6" width="7.85546875" style="32" customWidth="1"/>
    <col min="7" max="7" width="13.7109375" customWidth="1"/>
    <col min="8" max="8" width="21" customWidth="1"/>
    <col min="9" max="9" width="12.42578125" customWidth="1"/>
    <col min="10" max="10" width="12.7109375" style="32" customWidth="1"/>
    <col min="11" max="11" width="10" customWidth="1"/>
    <col min="12" max="12" width="10.28515625" customWidth="1"/>
    <col min="13" max="13" width="14.42578125" customWidth="1"/>
  </cols>
  <sheetData>
    <row r="1" spans="2:14" ht="15.75" thickBot="1" x14ac:dyDescent="0.3">
      <c r="B1" t="s">
        <v>16</v>
      </c>
    </row>
    <row r="2" spans="2:14" ht="15" customHeight="1" thickBot="1" x14ac:dyDescent="0.3">
      <c r="B2" s="693" t="s">
        <v>17</v>
      </c>
      <c r="C2" s="694"/>
      <c r="D2" s="694"/>
      <c r="E2" s="694"/>
      <c r="F2" s="694"/>
      <c r="G2" s="694"/>
      <c r="H2" s="694"/>
      <c r="I2" s="694"/>
      <c r="J2" s="694"/>
      <c r="K2" s="694"/>
      <c r="L2" s="694"/>
      <c r="M2" s="695"/>
    </row>
    <row r="3" spans="2:14" ht="15.75" thickBot="1" x14ac:dyDescent="0.3">
      <c r="B3" s="590"/>
      <c r="C3" s="690"/>
      <c r="D3" s="690"/>
      <c r="E3" s="690"/>
      <c r="F3" s="690"/>
      <c r="G3" s="690"/>
      <c r="H3" s="690"/>
      <c r="I3" s="690"/>
      <c r="J3" s="690"/>
      <c r="K3" s="690"/>
      <c r="L3" s="690"/>
      <c r="M3" s="590"/>
    </row>
    <row r="4" spans="2:14" ht="30.75" thickBot="1" x14ac:dyDescent="0.3">
      <c r="B4" s="493" t="s">
        <v>18</v>
      </c>
      <c r="C4" s="494" t="s">
        <v>19</v>
      </c>
      <c r="D4" s="16" t="s">
        <v>20</v>
      </c>
      <c r="E4" s="16" t="s">
        <v>21</v>
      </c>
      <c r="F4" s="16" t="s">
        <v>22</v>
      </c>
      <c r="G4" s="494" t="s">
        <v>23</v>
      </c>
      <c r="H4" s="16" t="s">
        <v>24</v>
      </c>
      <c r="I4" s="137" t="s">
        <v>25</v>
      </c>
      <c r="J4" s="137" t="s">
        <v>26</v>
      </c>
      <c r="K4" s="494" t="s">
        <v>27</v>
      </c>
      <c r="L4" s="503" t="s">
        <v>28</v>
      </c>
      <c r="M4" s="498" t="s">
        <v>29</v>
      </c>
      <c r="N4" s="1"/>
    </row>
    <row r="5" spans="2:14" ht="127.5" x14ac:dyDescent="0.25">
      <c r="B5" s="207" t="s">
        <v>30</v>
      </c>
      <c r="C5" s="208">
        <v>1</v>
      </c>
      <c r="D5" s="99" t="s">
        <v>31</v>
      </c>
      <c r="E5" s="99" t="s">
        <v>32</v>
      </c>
      <c r="F5" s="99" t="s">
        <v>33</v>
      </c>
      <c r="G5" s="99" t="s">
        <v>34</v>
      </c>
      <c r="H5" s="99" t="s">
        <v>35</v>
      </c>
      <c r="I5" s="99" t="s">
        <v>36</v>
      </c>
      <c r="J5" s="99" t="s">
        <v>37</v>
      </c>
      <c r="K5" s="99" t="s">
        <v>38</v>
      </c>
      <c r="L5" s="99">
        <v>2030</v>
      </c>
      <c r="M5" s="599" t="s">
        <v>39</v>
      </c>
    </row>
    <row r="6" spans="2:14" ht="178.5" x14ac:dyDescent="0.25">
      <c r="B6" s="209"/>
      <c r="C6" s="210">
        <v>2</v>
      </c>
      <c r="D6" s="72" t="s">
        <v>40</v>
      </c>
      <c r="E6" s="72" t="s">
        <v>41</v>
      </c>
      <c r="F6" s="72" t="s">
        <v>42</v>
      </c>
      <c r="G6" s="72" t="s">
        <v>43</v>
      </c>
      <c r="H6" s="72" t="s">
        <v>35</v>
      </c>
      <c r="I6" s="72" t="s">
        <v>36</v>
      </c>
      <c r="J6" s="72" t="s">
        <v>37</v>
      </c>
      <c r="K6" s="72">
        <v>2018</v>
      </c>
      <c r="L6" s="72" t="s">
        <v>44</v>
      </c>
      <c r="M6" s="501" t="s">
        <v>45</v>
      </c>
    </row>
    <row r="7" spans="2:14" s="32" customFormat="1" ht="165.75" x14ac:dyDescent="0.25">
      <c r="B7" s="209"/>
      <c r="C7" s="210">
        <v>3</v>
      </c>
      <c r="D7" s="72" t="s">
        <v>46</v>
      </c>
      <c r="E7" s="72" t="s">
        <v>47</v>
      </c>
      <c r="F7" s="72" t="s">
        <v>42</v>
      </c>
      <c r="G7" s="72" t="s">
        <v>43</v>
      </c>
      <c r="H7" s="72" t="s">
        <v>35</v>
      </c>
      <c r="I7" s="72" t="s">
        <v>36</v>
      </c>
      <c r="J7" s="72" t="s">
        <v>37</v>
      </c>
      <c r="K7" s="72">
        <v>2020</v>
      </c>
      <c r="L7" s="72">
        <v>2030</v>
      </c>
      <c r="M7" s="501" t="s">
        <v>48</v>
      </c>
    </row>
    <row r="8" spans="2:14" s="32" customFormat="1" ht="153" x14ac:dyDescent="0.25">
      <c r="B8" s="209"/>
      <c r="C8" s="210">
        <v>4</v>
      </c>
      <c r="D8" s="72" t="s">
        <v>49</v>
      </c>
      <c r="E8" s="72" t="s">
        <v>50</v>
      </c>
      <c r="F8" s="72" t="s">
        <v>43</v>
      </c>
      <c r="G8" s="72" t="s">
        <v>43</v>
      </c>
      <c r="H8" s="72" t="s">
        <v>35</v>
      </c>
      <c r="I8" s="72" t="s">
        <v>36</v>
      </c>
      <c r="J8" s="72" t="s">
        <v>37</v>
      </c>
      <c r="K8" s="72">
        <v>2017</v>
      </c>
      <c r="L8" s="72" t="s">
        <v>51</v>
      </c>
      <c r="M8" s="501" t="s">
        <v>52</v>
      </c>
    </row>
    <row r="9" spans="2:14" ht="15.75" thickBot="1" x14ac:dyDescent="0.3">
      <c r="B9" s="474"/>
      <c r="C9" s="475"/>
      <c r="D9" s="158"/>
      <c r="E9" s="158"/>
      <c r="F9" s="158" t="s">
        <v>53</v>
      </c>
      <c r="G9" s="158" t="s">
        <v>53</v>
      </c>
      <c r="H9" s="158" t="s">
        <v>53</v>
      </c>
      <c r="I9" s="158" t="s">
        <v>53</v>
      </c>
      <c r="J9" s="158" t="s">
        <v>53</v>
      </c>
      <c r="K9" s="158"/>
      <c r="L9" s="158"/>
      <c r="M9" s="504"/>
    </row>
    <row r="10" spans="2:14" x14ac:dyDescent="0.25">
      <c r="B10" s="207" t="s">
        <v>54</v>
      </c>
      <c r="C10" s="208">
        <v>1</v>
      </c>
      <c r="D10" s="99"/>
      <c r="E10" s="99"/>
      <c r="F10" s="99" t="s">
        <v>53</v>
      </c>
      <c r="G10" s="99" t="s">
        <v>53</v>
      </c>
      <c r="H10" s="99" t="s">
        <v>53</v>
      </c>
      <c r="I10" s="99" t="s">
        <v>53</v>
      </c>
      <c r="J10" s="99" t="s">
        <v>53</v>
      </c>
      <c r="K10" s="99"/>
      <c r="L10" s="99"/>
      <c r="M10" s="500"/>
    </row>
    <row r="11" spans="2:14" x14ac:dyDescent="0.25">
      <c r="B11" s="209"/>
      <c r="C11" s="210">
        <v>2</v>
      </c>
      <c r="D11" s="72"/>
      <c r="E11" s="72"/>
      <c r="F11" s="72" t="s">
        <v>53</v>
      </c>
      <c r="G11" s="72" t="s">
        <v>53</v>
      </c>
      <c r="H11" s="72" t="s">
        <v>53</v>
      </c>
      <c r="I11" s="72" t="s">
        <v>53</v>
      </c>
      <c r="J11" s="72" t="s">
        <v>53</v>
      </c>
      <c r="K11" s="72"/>
      <c r="L11" s="72"/>
      <c r="M11" s="501"/>
    </row>
    <row r="12" spans="2:14" s="32" customFormat="1" x14ac:dyDescent="0.25">
      <c r="B12" s="209"/>
      <c r="C12" s="210"/>
      <c r="D12" s="72"/>
      <c r="E12" s="72"/>
      <c r="F12" s="72" t="s">
        <v>53</v>
      </c>
      <c r="G12" s="72" t="s">
        <v>53</v>
      </c>
      <c r="H12" s="72" t="s">
        <v>53</v>
      </c>
      <c r="I12" s="72" t="s">
        <v>53</v>
      </c>
      <c r="J12" s="72" t="s">
        <v>53</v>
      </c>
      <c r="K12" s="72"/>
      <c r="L12" s="72"/>
      <c r="M12" s="501"/>
    </row>
    <row r="13" spans="2:14" s="32" customFormat="1" x14ac:dyDescent="0.25">
      <c r="B13" s="209"/>
      <c r="C13" s="210"/>
      <c r="D13" s="72"/>
      <c r="E13" s="72"/>
      <c r="F13" s="72" t="s">
        <v>53</v>
      </c>
      <c r="G13" s="72" t="s">
        <v>53</v>
      </c>
      <c r="H13" s="72" t="s">
        <v>53</v>
      </c>
      <c r="I13" s="72" t="s">
        <v>53</v>
      </c>
      <c r="J13" s="72" t="s">
        <v>53</v>
      </c>
      <c r="K13" s="72"/>
      <c r="L13" s="72"/>
      <c r="M13" s="501"/>
    </row>
    <row r="14" spans="2:14" ht="15.75" thickBot="1" x14ac:dyDescent="0.3">
      <c r="B14" s="211"/>
      <c r="C14" s="212"/>
      <c r="D14" s="74"/>
      <c r="E14" s="74"/>
      <c r="F14" s="74" t="s">
        <v>53</v>
      </c>
      <c r="G14" s="74" t="s">
        <v>53</v>
      </c>
      <c r="H14" s="74" t="s">
        <v>53</v>
      </c>
      <c r="I14" s="74" t="s">
        <v>53</v>
      </c>
      <c r="J14" s="74" t="s">
        <v>53</v>
      </c>
      <c r="K14" s="74"/>
      <c r="L14" s="74"/>
      <c r="M14" s="502"/>
    </row>
    <row r="15" spans="2:14" s="32" customFormat="1" x14ac:dyDescent="0.25">
      <c r="B15" s="135"/>
    </row>
    <row r="17" spans="2:18" x14ac:dyDescent="0.25">
      <c r="B17" s="22" t="s">
        <v>29</v>
      </c>
      <c r="D17" s="22"/>
      <c r="E17" s="22"/>
      <c r="F17" s="22"/>
      <c r="G17" s="22"/>
      <c r="H17" s="22"/>
      <c r="I17" s="22"/>
      <c r="J17" s="22"/>
      <c r="K17" s="22"/>
      <c r="L17" s="22"/>
    </row>
    <row r="18" spans="2:18" x14ac:dyDescent="0.25">
      <c r="B18" s="27" t="s">
        <v>55</v>
      </c>
      <c r="D18" s="27"/>
      <c r="E18" s="27"/>
      <c r="F18" s="27"/>
      <c r="G18" s="27"/>
      <c r="H18" s="27"/>
      <c r="I18" s="27"/>
      <c r="J18" s="27"/>
      <c r="K18" s="27"/>
      <c r="L18" s="27"/>
    </row>
    <row r="19" spans="2:18" ht="34.35" customHeight="1" x14ac:dyDescent="0.25">
      <c r="B19" s="689" t="s">
        <v>56</v>
      </c>
      <c r="C19" s="689"/>
      <c r="D19" s="689"/>
      <c r="E19" s="689"/>
      <c r="F19" s="689"/>
      <c r="G19" s="689"/>
      <c r="H19" s="689"/>
      <c r="I19" s="689"/>
      <c r="J19" s="689"/>
      <c r="K19" s="689"/>
      <c r="L19" s="689"/>
      <c r="M19" s="26"/>
      <c r="N19" s="26"/>
    </row>
    <row r="20" spans="2:18" s="32" customFormat="1" ht="16.350000000000001" customHeight="1" x14ac:dyDescent="0.25">
      <c r="B20" s="265"/>
      <c r="C20" s="265"/>
      <c r="D20" s="265"/>
      <c r="E20" s="265"/>
      <c r="F20" s="265"/>
      <c r="G20" s="265"/>
      <c r="H20" s="265"/>
      <c r="I20" s="265"/>
      <c r="J20" s="496"/>
      <c r="K20" s="265"/>
      <c r="L20" s="265"/>
      <c r="M20" s="26"/>
      <c r="N20" s="26"/>
    </row>
    <row r="21" spans="2:18" x14ac:dyDescent="0.25">
      <c r="B21" s="691" t="s">
        <v>2</v>
      </c>
      <c r="C21" s="691"/>
      <c r="D21" s="691"/>
      <c r="E21" s="691"/>
      <c r="F21" s="691"/>
      <c r="G21" s="691"/>
      <c r="H21" s="691"/>
      <c r="I21" s="691"/>
      <c r="J21" s="691"/>
      <c r="K21" s="691"/>
      <c r="L21" s="691"/>
      <c r="M21" s="403"/>
      <c r="N21" s="403"/>
      <c r="O21" s="403"/>
      <c r="P21" s="403"/>
      <c r="Q21" s="403"/>
      <c r="R21" s="403"/>
    </row>
    <row r="22" spans="2:18" x14ac:dyDescent="0.25">
      <c r="B22" s="696" t="s">
        <v>57</v>
      </c>
      <c r="C22" s="696"/>
      <c r="D22" s="696"/>
      <c r="E22" s="696"/>
      <c r="F22" s="696"/>
      <c r="G22" s="696"/>
      <c r="H22" s="696"/>
      <c r="I22" s="696"/>
      <c r="J22" s="696"/>
      <c r="K22" s="696"/>
      <c r="L22" s="696"/>
      <c r="M22" s="404"/>
      <c r="N22" s="404"/>
      <c r="O22" s="404"/>
      <c r="P22" s="404"/>
      <c r="Q22" s="404"/>
      <c r="R22" s="404"/>
    </row>
    <row r="23" spans="2:18" x14ac:dyDescent="0.25">
      <c r="B23" s="692" t="s">
        <v>58</v>
      </c>
      <c r="C23" s="692"/>
      <c r="D23" s="692"/>
      <c r="E23" s="692"/>
      <c r="F23" s="692"/>
      <c r="G23" s="692"/>
      <c r="H23" s="692"/>
      <c r="I23" s="692"/>
      <c r="J23" s="692"/>
      <c r="K23" s="692"/>
      <c r="L23" s="692"/>
      <c r="M23" s="27"/>
      <c r="N23" s="27"/>
      <c r="O23" s="27"/>
      <c r="P23" s="27"/>
      <c r="Q23" s="27"/>
      <c r="R23" s="27"/>
    </row>
    <row r="24" spans="2:18" x14ac:dyDescent="0.25">
      <c r="B24" s="692" t="s">
        <v>59</v>
      </c>
      <c r="C24" s="692"/>
      <c r="D24" s="692"/>
      <c r="E24" s="692"/>
      <c r="F24" s="692"/>
      <c r="G24" s="692"/>
      <c r="H24" s="692"/>
      <c r="I24" s="692"/>
      <c r="J24" s="692"/>
      <c r="K24" s="692"/>
      <c r="L24" s="692"/>
      <c r="M24" s="27"/>
      <c r="N24" s="27"/>
      <c r="O24" s="27"/>
      <c r="P24" s="27"/>
      <c r="Q24" s="27"/>
      <c r="R24" s="27"/>
    </row>
    <row r="25" spans="2:18" s="32" customFormat="1" ht="29.25" customHeight="1" x14ac:dyDescent="0.25">
      <c r="B25" s="697" t="s">
        <v>60</v>
      </c>
      <c r="C25" s="697"/>
      <c r="D25" s="697"/>
      <c r="E25" s="697"/>
      <c r="F25" s="697"/>
      <c r="G25" s="697"/>
      <c r="H25" s="697"/>
      <c r="I25" s="697"/>
      <c r="J25" s="697"/>
      <c r="K25" s="697"/>
      <c r="L25" s="697"/>
      <c r="M25" s="27"/>
      <c r="N25" s="27"/>
      <c r="O25" s="27"/>
      <c r="P25" s="27"/>
      <c r="Q25" s="27"/>
      <c r="R25" s="27"/>
    </row>
    <row r="26" spans="2:18" s="32" customFormat="1" x14ac:dyDescent="0.25">
      <c r="B26" s="692" t="s">
        <v>61</v>
      </c>
      <c r="C26" s="692"/>
      <c r="D26" s="692"/>
      <c r="E26" s="692"/>
      <c r="F26" s="692"/>
      <c r="G26" s="692"/>
      <c r="H26" s="692"/>
      <c r="I26" s="692"/>
      <c r="J26" s="692"/>
      <c r="K26" s="692"/>
      <c r="L26" s="692"/>
      <c r="M26" s="27"/>
      <c r="N26" s="27"/>
      <c r="O26" s="27"/>
      <c r="P26" s="27"/>
      <c r="Q26" s="27"/>
      <c r="R26" s="27"/>
    </row>
    <row r="27" spans="2:18" x14ac:dyDescent="0.25">
      <c r="B27" s="692" t="s">
        <v>62</v>
      </c>
      <c r="C27" s="692"/>
      <c r="D27" s="692"/>
      <c r="E27" s="692"/>
      <c r="F27" s="692"/>
      <c r="G27" s="692"/>
      <c r="H27" s="692"/>
      <c r="I27" s="692"/>
      <c r="J27" s="692"/>
      <c r="K27" s="692"/>
      <c r="L27" s="692"/>
      <c r="M27" s="27"/>
      <c r="N27" s="27"/>
      <c r="O27" s="27"/>
      <c r="P27" s="27"/>
      <c r="Q27" s="27"/>
      <c r="R27" s="27"/>
    </row>
    <row r="28" spans="2:18" x14ac:dyDescent="0.25">
      <c r="B28" s="692" t="s">
        <v>63</v>
      </c>
      <c r="C28" s="692"/>
      <c r="D28" s="692"/>
      <c r="E28" s="692"/>
      <c r="F28" s="692"/>
      <c r="G28" s="692"/>
      <c r="H28" s="692"/>
      <c r="I28" s="692"/>
      <c r="J28" s="692"/>
      <c r="K28" s="692"/>
      <c r="L28" s="692"/>
    </row>
    <row r="29" spans="2:18" x14ac:dyDescent="0.25">
      <c r="F29"/>
    </row>
    <row r="30" spans="2:18" x14ac:dyDescent="0.25">
      <c r="F30"/>
    </row>
    <row r="31" spans="2:18" ht="14.45" customHeight="1" x14ac:dyDescent="0.25">
      <c r="F31"/>
    </row>
    <row r="32" spans="2:18" ht="14.45" customHeight="1" x14ac:dyDescent="0.25">
      <c r="F32"/>
    </row>
  </sheetData>
  <mergeCells count="11">
    <mergeCell ref="B24:L24"/>
    <mergeCell ref="B27:L27"/>
    <mergeCell ref="B28:L28"/>
    <mergeCell ref="B22:L22"/>
    <mergeCell ref="B26:L26"/>
    <mergeCell ref="B25:L25"/>
    <mergeCell ref="B19:L19"/>
    <mergeCell ref="C3:L3"/>
    <mergeCell ref="B21:L21"/>
    <mergeCell ref="B23:L23"/>
    <mergeCell ref="B2:M2"/>
  </mergeCells>
  <conditionalFormatting sqref="C5:L14">
    <cfRule type="containsBlanks" dxfId="50" priority="1">
      <formula>LEN(TRIM(C5))=0</formula>
    </cfRule>
  </conditionalFormatting>
  <pageMargins left="0.7" right="0.7" top="0.75" bottom="0.75" header="0.3" footer="0.3"/>
  <pageSetup orientation="portrait" horizontalDpi="4294967293" verticalDpi="4294967293" r:id="rId1"/>
  <extLst>
    <ext xmlns:x14="http://schemas.microsoft.com/office/spreadsheetml/2009/9/main" uri="{CCE6A557-97BC-4b89-ADB6-D9C93CAAB3DF}">
      <x14:dataValidations xmlns:xm="http://schemas.microsoft.com/office/excel/2006/main" xWindow="627" yWindow="232" count="6">
        <x14:dataValidation type="list" allowBlank="1" showInputMessage="1" showErrorMessage="1">
          <x14:formula1>
            <xm:f>Menus!$B$2:$B$6</xm:f>
          </x14:formula1>
          <xm:sqref>F5:F14</xm:sqref>
        </x14:dataValidation>
        <x14:dataValidation type="list" allowBlank="1" showErrorMessage="1" promptTitle="INDICATOR" prompt="select">
          <x14:formula1>
            <xm:f>Menus!$E$2:$E$6</xm:f>
          </x14:formula1>
          <xm:sqref>H5:H9</xm:sqref>
        </x14:dataValidation>
        <x14:dataValidation type="list" allowBlank="1" showInputMessage="1" showErrorMessage="1" promptTitle="INDICATOR">
          <x14:formula1>
            <xm:f>Menus!$E$7:$E$11</xm:f>
          </x14:formula1>
          <xm:sqref>H10:H14</xm:sqref>
        </x14:dataValidation>
        <x14:dataValidation type="list" allowBlank="1" showInputMessage="1" showErrorMessage="1" promptTitle="ALTERNATIVE FUEL">
          <x14:formula1>
            <xm:f>Menus!$D$2:$D$11</xm:f>
          </x14:formula1>
          <xm:sqref>G5:G14</xm:sqref>
        </x14:dataValidation>
        <x14:dataValidation type="list" allowBlank="1" showInputMessage="1" showErrorMessage="1" promptTitle="TRANSPORT MODE">
          <x14:formula1>
            <xm:f>Menus!$C$2:$C$7</xm:f>
          </x14:formula1>
          <xm:sqref>I5:I14</xm:sqref>
        </x14:dataValidation>
        <x14:dataValidation type="list" allowBlank="1" showInputMessage="1" showErrorMessage="1" promptTitle="TRANSPORT MODE">
          <x14:formula1>
            <xm:f>Menus!$L$2:$L$5</xm:f>
          </x14:formula1>
          <xm:sqref>J5:J14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15"/>
  <sheetViews>
    <sheetView topLeftCell="A15" zoomScaleNormal="100" zoomScalePageLayoutView="80" workbookViewId="0">
      <selection activeCell="E19" sqref="E19"/>
    </sheetView>
  </sheetViews>
  <sheetFormatPr defaultColWidth="8.7109375" defaultRowHeight="15" x14ac:dyDescent="0.25"/>
  <cols>
    <col min="1" max="1" width="1.7109375" style="32" customWidth="1"/>
    <col min="2" max="2" width="16" style="32" customWidth="1"/>
    <col min="3" max="3" width="5.42578125" style="32" customWidth="1"/>
    <col min="4" max="4" width="17" style="32" customWidth="1"/>
    <col min="5" max="5" width="21" style="32" customWidth="1"/>
    <col min="6" max="6" width="9.140625" style="32" customWidth="1"/>
    <col min="7" max="7" width="19.42578125" style="32" customWidth="1"/>
    <col min="8" max="8" width="17.5703125" style="26" customWidth="1"/>
    <col min="9" max="9" width="13" style="26" customWidth="1"/>
    <col min="10" max="10" width="11.85546875" style="26" customWidth="1"/>
    <col min="11" max="11" width="13" style="26" customWidth="1"/>
    <col min="12" max="15" width="6.28515625" style="32" customWidth="1"/>
    <col min="16" max="18" width="7.28515625" style="32" customWidth="1"/>
    <col min="19" max="19" width="11.7109375" style="32" customWidth="1"/>
    <col min="20" max="20" width="5.28515625" style="32" customWidth="1"/>
    <col min="21" max="21" width="5.7109375" style="32" customWidth="1"/>
    <col min="22" max="22" width="12.7109375" style="32" customWidth="1"/>
    <col min="23" max="23" width="3.7109375" style="32" customWidth="1"/>
    <col min="24" max="16384" width="8.7109375" style="32"/>
  </cols>
  <sheetData>
    <row r="1" spans="1:24" ht="15.75" thickBot="1" x14ac:dyDescent="0.3">
      <c r="B1" s="32" t="s">
        <v>64</v>
      </c>
    </row>
    <row r="2" spans="1:24" ht="16.350000000000001" customHeight="1" thickBot="1" x14ac:dyDescent="0.3">
      <c r="A2" s="7"/>
      <c r="B2" s="708" t="s">
        <v>65</v>
      </c>
      <c r="C2" s="709"/>
      <c r="D2" s="709"/>
      <c r="E2" s="709"/>
      <c r="F2" s="709"/>
      <c r="G2" s="709"/>
      <c r="H2" s="709"/>
      <c r="I2" s="709"/>
      <c r="J2" s="709"/>
      <c r="K2" s="709"/>
      <c r="L2" s="709"/>
      <c r="M2" s="709"/>
      <c r="N2" s="709"/>
      <c r="O2" s="709"/>
      <c r="P2" s="709"/>
      <c r="Q2" s="709"/>
      <c r="R2" s="709"/>
      <c r="S2" s="709"/>
      <c r="T2" s="709"/>
      <c r="U2" s="709"/>
      <c r="V2" s="710"/>
      <c r="W2" s="26"/>
      <c r="X2" s="26"/>
    </row>
    <row r="3" spans="1:24" ht="15.75" thickBot="1" x14ac:dyDescent="0.3">
      <c r="A3" s="7"/>
      <c r="B3" s="731"/>
      <c r="C3" s="731"/>
      <c r="D3" s="732"/>
      <c r="E3" s="732"/>
      <c r="F3" s="732"/>
      <c r="G3" s="732"/>
      <c r="H3" s="732"/>
      <c r="I3" s="732"/>
      <c r="J3" s="732"/>
      <c r="K3" s="732"/>
      <c r="L3" s="732"/>
      <c r="M3" s="732"/>
      <c r="N3" s="732"/>
      <c r="O3" s="732"/>
      <c r="P3" s="732"/>
      <c r="Q3" s="732"/>
      <c r="R3" s="732"/>
      <c r="S3" s="731"/>
      <c r="T3" s="731"/>
      <c r="U3" s="731"/>
      <c r="V3" s="731"/>
    </row>
    <row r="4" spans="1:24" ht="27.6" customHeight="1" thickBot="1" x14ac:dyDescent="0.3">
      <c r="A4" s="419"/>
      <c r="B4" s="702" t="s">
        <v>18</v>
      </c>
      <c r="C4" s="702" t="s">
        <v>19</v>
      </c>
      <c r="D4" s="704" t="s">
        <v>20</v>
      </c>
      <c r="E4" s="702" t="s">
        <v>21</v>
      </c>
      <c r="F4" s="706" t="s">
        <v>22</v>
      </c>
      <c r="G4" s="698" t="s">
        <v>24</v>
      </c>
      <c r="H4" s="698" t="s">
        <v>66</v>
      </c>
      <c r="I4" s="698" t="s">
        <v>23</v>
      </c>
      <c r="J4" s="711" t="s">
        <v>25</v>
      </c>
      <c r="K4" s="698" t="s">
        <v>26</v>
      </c>
      <c r="L4" s="713" t="s">
        <v>67</v>
      </c>
      <c r="M4" s="714"/>
      <c r="N4" s="714"/>
      <c r="O4" s="715"/>
      <c r="P4" s="716" t="s">
        <v>68</v>
      </c>
      <c r="Q4" s="717"/>
      <c r="R4" s="717"/>
      <c r="S4" s="718" t="s">
        <v>69</v>
      </c>
      <c r="T4" s="727" t="s">
        <v>27</v>
      </c>
      <c r="U4" s="729" t="s">
        <v>28</v>
      </c>
      <c r="V4" s="700" t="s">
        <v>29</v>
      </c>
      <c r="W4" s="14"/>
    </row>
    <row r="5" spans="1:24" ht="33" customHeight="1" thickBot="1" x14ac:dyDescent="0.3">
      <c r="A5" s="419"/>
      <c r="B5" s="703"/>
      <c r="C5" s="703"/>
      <c r="D5" s="705"/>
      <c r="E5" s="703"/>
      <c r="F5" s="707"/>
      <c r="G5" s="699"/>
      <c r="H5" s="699"/>
      <c r="I5" s="699"/>
      <c r="J5" s="712"/>
      <c r="K5" s="699"/>
      <c r="L5" s="412">
        <v>2016</v>
      </c>
      <c r="M5" s="413">
        <v>2017</v>
      </c>
      <c r="N5" s="413">
        <v>2018</v>
      </c>
      <c r="O5" s="414">
        <v>2019</v>
      </c>
      <c r="P5" s="415">
        <v>2020</v>
      </c>
      <c r="Q5" s="534" t="s">
        <v>70</v>
      </c>
      <c r="R5" s="503" t="s">
        <v>71</v>
      </c>
      <c r="S5" s="719"/>
      <c r="T5" s="728"/>
      <c r="U5" s="730"/>
      <c r="V5" s="701"/>
      <c r="W5" s="1"/>
    </row>
    <row r="6" spans="1:24" ht="165.75" x14ac:dyDescent="0.25">
      <c r="A6" s="417"/>
      <c r="B6" s="720" t="s">
        <v>72</v>
      </c>
      <c r="C6" s="133" t="s">
        <v>73</v>
      </c>
      <c r="D6" s="76" t="s">
        <v>74</v>
      </c>
      <c r="E6" s="76" t="s">
        <v>75</v>
      </c>
      <c r="F6" s="76" t="s">
        <v>33</v>
      </c>
      <c r="G6" s="76" t="s">
        <v>76</v>
      </c>
      <c r="H6" s="76" t="s">
        <v>77</v>
      </c>
      <c r="I6" s="76" t="s">
        <v>43</v>
      </c>
      <c r="J6" s="519" t="s">
        <v>43</v>
      </c>
      <c r="K6" s="76" t="s">
        <v>37</v>
      </c>
      <c r="L6" s="77"/>
      <c r="M6" s="97"/>
      <c r="N6" s="97"/>
      <c r="O6" s="252"/>
      <c r="P6" s="77"/>
      <c r="Q6" s="97"/>
      <c r="R6" s="98"/>
      <c r="S6" s="505"/>
      <c r="T6" s="506"/>
      <c r="U6" s="507"/>
      <c r="V6" s="512"/>
    </row>
    <row r="7" spans="1:24" ht="153" x14ac:dyDescent="0.25">
      <c r="A7" s="417"/>
      <c r="B7" s="721"/>
      <c r="C7" s="131" t="s">
        <v>78</v>
      </c>
      <c r="D7" s="79" t="s">
        <v>79</v>
      </c>
      <c r="E7" s="79" t="s">
        <v>80</v>
      </c>
      <c r="F7" s="79" t="s">
        <v>42</v>
      </c>
      <c r="G7" s="79" t="s">
        <v>76</v>
      </c>
      <c r="H7" s="79" t="s">
        <v>77</v>
      </c>
      <c r="I7" s="79" t="s">
        <v>43</v>
      </c>
      <c r="J7" s="520" t="s">
        <v>36</v>
      </c>
      <c r="K7" s="79" t="s">
        <v>37</v>
      </c>
      <c r="L7" s="83"/>
      <c r="M7" s="81"/>
      <c r="N7" s="81"/>
      <c r="O7" s="250"/>
      <c r="P7" s="83"/>
      <c r="Q7" s="81"/>
      <c r="R7" s="82"/>
      <c r="S7" s="83"/>
      <c r="T7" s="84"/>
      <c r="U7" s="508"/>
      <c r="V7" s="513"/>
    </row>
    <row r="8" spans="1:24" ht="216.75" x14ac:dyDescent="0.25">
      <c r="A8" s="417"/>
      <c r="B8" s="721"/>
      <c r="C8" s="614" t="s">
        <v>81</v>
      </c>
      <c r="D8" s="79" t="s">
        <v>82</v>
      </c>
      <c r="E8" s="79" t="s">
        <v>83</v>
      </c>
      <c r="F8" s="79" t="s">
        <v>42</v>
      </c>
      <c r="G8" s="79" t="s">
        <v>76</v>
      </c>
      <c r="H8" s="79" t="s">
        <v>77</v>
      </c>
      <c r="I8" s="79" t="s">
        <v>43</v>
      </c>
      <c r="J8" s="520" t="s">
        <v>36</v>
      </c>
      <c r="K8" s="79" t="s">
        <v>37</v>
      </c>
      <c r="L8" s="83"/>
      <c r="M8" s="81"/>
      <c r="N8" s="81"/>
      <c r="O8" s="250"/>
      <c r="P8" s="88"/>
      <c r="Q8" s="86"/>
      <c r="R8" s="87"/>
      <c r="S8" s="88"/>
      <c r="T8" s="89"/>
      <c r="U8" s="509"/>
      <c r="V8" s="513"/>
    </row>
    <row r="9" spans="1:24" ht="89.25" x14ac:dyDescent="0.25">
      <c r="A9" s="417"/>
      <c r="B9" s="721"/>
      <c r="C9" s="614" t="s">
        <v>84</v>
      </c>
      <c r="D9" s="79" t="s">
        <v>85</v>
      </c>
      <c r="E9" s="79" t="s">
        <v>86</v>
      </c>
      <c r="F9" s="79" t="s">
        <v>42</v>
      </c>
      <c r="G9" s="79" t="s">
        <v>76</v>
      </c>
      <c r="H9" s="79" t="s">
        <v>87</v>
      </c>
      <c r="I9" s="79" t="s">
        <v>43</v>
      </c>
      <c r="J9" s="520" t="s">
        <v>36</v>
      </c>
      <c r="K9" s="79" t="s">
        <v>37</v>
      </c>
      <c r="L9" s="88"/>
      <c r="M9" s="86"/>
      <c r="N9" s="86"/>
      <c r="O9" s="253"/>
      <c r="P9" s="88"/>
      <c r="Q9" s="86"/>
      <c r="R9" s="87"/>
      <c r="S9" s="88"/>
      <c r="T9" s="89"/>
      <c r="U9" s="509"/>
      <c r="V9" s="513"/>
    </row>
    <row r="10" spans="1:24" x14ac:dyDescent="0.25">
      <c r="A10" s="417"/>
      <c r="B10" s="721"/>
      <c r="C10" s="614" t="s">
        <v>88</v>
      </c>
      <c r="D10" s="79" t="s">
        <v>89</v>
      </c>
      <c r="E10" s="79" t="s">
        <v>86</v>
      </c>
      <c r="F10" s="79" t="s">
        <v>42</v>
      </c>
      <c r="G10" s="79" t="s">
        <v>76</v>
      </c>
      <c r="H10" s="79" t="s">
        <v>87</v>
      </c>
      <c r="I10" s="79" t="s">
        <v>43</v>
      </c>
      <c r="J10" s="520" t="s">
        <v>36</v>
      </c>
      <c r="K10" s="79" t="s">
        <v>37</v>
      </c>
      <c r="L10" s="88"/>
      <c r="M10" s="86"/>
      <c r="N10" s="86"/>
      <c r="O10" s="253"/>
      <c r="P10" s="88"/>
      <c r="Q10" s="86"/>
      <c r="R10" s="87"/>
      <c r="S10" s="88"/>
      <c r="T10" s="89"/>
      <c r="U10" s="509"/>
      <c r="V10" s="513"/>
    </row>
    <row r="11" spans="1:24" ht="51.75" thickBot="1" x14ac:dyDescent="0.3">
      <c r="A11" s="417"/>
      <c r="B11" s="722"/>
      <c r="C11" s="615" t="s">
        <v>90</v>
      </c>
      <c r="D11" s="90" t="s">
        <v>91</v>
      </c>
      <c r="E11" s="90" t="s">
        <v>86</v>
      </c>
      <c r="F11" s="90" t="s">
        <v>43</v>
      </c>
      <c r="G11" s="90" t="s">
        <v>76</v>
      </c>
      <c r="H11" s="90" t="s">
        <v>87</v>
      </c>
      <c r="I11" s="90" t="s">
        <v>92</v>
      </c>
      <c r="J11" s="521" t="s">
        <v>36</v>
      </c>
      <c r="K11" s="90" t="s">
        <v>37</v>
      </c>
      <c r="L11" s="94"/>
      <c r="M11" s="92"/>
      <c r="N11" s="92"/>
      <c r="O11" s="251"/>
      <c r="P11" s="94"/>
      <c r="Q11" s="92"/>
      <c r="R11" s="93"/>
      <c r="S11" s="88"/>
      <c r="T11" s="89"/>
      <c r="U11" s="509"/>
      <c r="V11" s="515"/>
    </row>
    <row r="12" spans="1:24" ht="38.25" x14ac:dyDescent="0.25">
      <c r="A12" s="603"/>
      <c r="B12" s="600"/>
      <c r="C12" s="616" t="s">
        <v>93</v>
      </c>
      <c r="D12" s="617" t="s">
        <v>94</v>
      </c>
      <c r="E12" s="617" t="s">
        <v>86</v>
      </c>
      <c r="F12" s="617" t="s">
        <v>43</v>
      </c>
      <c r="G12" s="617" t="s">
        <v>76</v>
      </c>
      <c r="H12" s="617" t="s">
        <v>87</v>
      </c>
      <c r="I12" s="617" t="s">
        <v>95</v>
      </c>
      <c r="J12" s="618" t="s">
        <v>43</v>
      </c>
      <c r="K12" s="617"/>
      <c r="L12" s="609"/>
      <c r="M12" s="619"/>
      <c r="N12" s="619"/>
      <c r="O12" s="620"/>
      <c r="P12" s="609"/>
      <c r="Q12" s="619"/>
      <c r="R12" s="621"/>
      <c r="S12" s="609"/>
      <c r="T12" s="610"/>
      <c r="U12" s="611"/>
      <c r="V12" s="612"/>
    </row>
    <row r="13" spans="1:24" ht="51" x14ac:dyDescent="0.25">
      <c r="A13" s="603"/>
      <c r="B13" s="629"/>
      <c r="C13" s="634" t="s">
        <v>96</v>
      </c>
      <c r="D13" s="79" t="s">
        <v>97</v>
      </c>
      <c r="E13" s="79" t="s">
        <v>86</v>
      </c>
      <c r="F13" s="622" t="s">
        <v>98</v>
      </c>
      <c r="G13" s="79" t="s">
        <v>76</v>
      </c>
      <c r="H13" s="79" t="s">
        <v>87</v>
      </c>
      <c r="I13" s="79" t="s">
        <v>92</v>
      </c>
      <c r="J13" s="79" t="s">
        <v>36</v>
      </c>
      <c r="K13" s="79" t="s">
        <v>37</v>
      </c>
      <c r="L13" s="81"/>
      <c r="M13" s="81"/>
      <c r="N13" s="81"/>
      <c r="O13" s="81"/>
      <c r="P13" s="81"/>
      <c r="Q13" s="81"/>
      <c r="R13" s="81"/>
      <c r="S13" s="81"/>
      <c r="T13" s="84"/>
      <c r="U13" s="84"/>
      <c r="V13" s="2"/>
    </row>
    <row r="14" spans="1:24" ht="76.5" x14ac:dyDescent="0.25">
      <c r="A14" s="603"/>
      <c r="B14" s="629"/>
      <c r="C14" s="630" t="s">
        <v>99</v>
      </c>
      <c r="D14" s="622" t="s">
        <v>100</v>
      </c>
      <c r="E14" s="622" t="s">
        <v>86</v>
      </c>
      <c r="F14" s="622" t="s">
        <v>98</v>
      </c>
      <c r="G14" s="622" t="s">
        <v>76</v>
      </c>
      <c r="H14" s="622" t="s">
        <v>87</v>
      </c>
      <c r="I14" s="622" t="s">
        <v>43</v>
      </c>
      <c r="J14" s="624" t="s">
        <v>36</v>
      </c>
      <c r="K14" s="622" t="s">
        <v>37</v>
      </c>
      <c r="L14" s="505"/>
      <c r="M14" s="625"/>
      <c r="N14" s="625"/>
      <c r="O14" s="631"/>
      <c r="P14" s="505"/>
      <c r="Q14" s="625"/>
      <c r="R14" s="632"/>
      <c r="S14" s="505"/>
      <c r="T14" s="506"/>
      <c r="U14" s="507"/>
      <c r="V14" s="633"/>
    </row>
    <row r="15" spans="1:24" ht="89.25" x14ac:dyDescent="0.25">
      <c r="A15" s="603"/>
      <c r="B15" s="629"/>
      <c r="C15" s="630" t="s">
        <v>101</v>
      </c>
      <c r="D15" s="622" t="s">
        <v>102</v>
      </c>
      <c r="E15" s="622" t="s">
        <v>86</v>
      </c>
      <c r="F15" s="622" t="s">
        <v>98</v>
      </c>
      <c r="G15" s="622" t="s">
        <v>76</v>
      </c>
      <c r="H15" s="622" t="s">
        <v>87</v>
      </c>
      <c r="I15" s="622" t="s">
        <v>92</v>
      </c>
      <c r="J15" s="624" t="s">
        <v>36</v>
      </c>
      <c r="K15" s="622" t="s">
        <v>37</v>
      </c>
      <c r="L15" s="505"/>
      <c r="M15" s="625"/>
      <c r="N15" s="625"/>
      <c r="O15" s="631"/>
      <c r="P15" s="505"/>
      <c r="Q15" s="625"/>
      <c r="R15" s="632"/>
      <c r="S15" s="505"/>
      <c r="T15" s="506"/>
      <c r="U15" s="507"/>
      <c r="V15" s="633"/>
    </row>
    <row r="16" spans="1:24" ht="25.5" x14ac:dyDescent="0.25">
      <c r="A16" s="603"/>
      <c r="B16" s="629"/>
      <c r="C16" s="630" t="s">
        <v>103</v>
      </c>
      <c r="D16" s="622" t="s">
        <v>104</v>
      </c>
      <c r="E16" s="622" t="s">
        <v>86</v>
      </c>
      <c r="F16" s="622" t="s">
        <v>33</v>
      </c>
      <c r="G16" s="622" t="s">
        <v>76</v>
      </c>
      <c r="H16" s="622" t="s">
        <v>87</v>
      </c>
      <c r="I16" s="622" t="s">
        <v>43</v>
      </c>
      <c r="J16" s="624" t="s">
        <v>43</v>
      </c>
      <c r="K16" s="622" t="s">
        <v>37</v>
      </c>
      <c r="L16" s="505"/>
      <c r="M16" s="625"/>
      <c r="N16" s="625"/>
      <c r="O16" s="631"/>
      <c r="P16" s="505"/>
      <c r="Q16" s="625"/>
      <c r="R16" s="632"/>
      <c r="S16" s="505"/>
      <c r="T16" s="506"/>
      <c r="U16" s="507"/>
      <c r="V16" s="633"/>
    </row>
    <row r="17" spans="1:22" ht="140.25" x14ac:dyDescent="0.25">
      <c r="A17" s="603"/>
      <c r="B17" s="629"/>
      <c r="C17" s="630" t="s">
        <v>105</v>
      </c>
      <c r="D17" s="622" t="s">
        <v>106</v>
      </c>
      <c r="E17" s="622" t="s">
        <v>107</v>
      </c>
      <c r="F17" s="622" t="s">
        <v>33</v>
      </c>
      <c r="G17" s="622" t="s">
        <v>76</v>
      </c>
      <c r="H17" s="622" t="s">
        <v>87</v>
      </c>
      <c r="I17" s="622" t="s">
        <v>43</v>
      </c>
      <c r="J17" s="624" t="s">
        <v>43</v>
      </c>
      <c r="K17" s="622" t="s">
        <v>37</v>
      </c>
      <c r="L17" s="505"/>
      <c r="M17" s="625"/>
      <c r="N17" s="625"/>
      <c r="O17" s="631"/>
      <c r="P17" s="505"/>
      <c r="Q17" s="625"/>
      <c r="R17" s="632"/>
      <c r="S17" s="505"/>
      <c r="T17" s="506"/>
      <c r="U17" s="507"/>
      <c r="V17" s="633"/>
    </row>
    <row r="18" spans="1:22" ht="25.5" x14ac:dyDescent="0.25">
      <c r="A18" s="603"/>
      <c r="B18" s="629"/>
      <c r="C18" s="630" t="s">
        <v>108</v>
      </c>
      <c r="D18" s="622" t="s">
        <v>109</v>
      </c>
      <c r="E18" s="622" t="s">
        <v>86</v>
      </c>
      <c r="F18" s="622" t="s">
        <v>98</v>
      </c>
      <c r="G18" s="622" t="s">
        <v>76</v>
      </c>
      <c r="H18" s="622" t="s">
        <v>87</v>
      </c>
      <c r="I18" s="622" t="s">
        <v>43</v>
      </c>
      <c r="J18" s="624" t="s">
        <v>43</v>
      </c>
      <c r="K18" s="622" t="s">
        <v>37</v>
      </c>
      <c r="L18" s="505"/>
      <c r="M18" s="625"/>
      <c r="N18" s="625"/>
      <c r="O18" s="631"/>
      <c r="P18" s="505"/>
      <c r="Q18" s="625"/>
      <c r="R18" s="632"/>
      <c r="S18" s="505"/>
      <c r="T18" s="506"/>
      <c r="U18" s="507"/>
      <c r="V18" s="633"/>
    </row>
    <row r="19" spans="1:22" ht="38.25" x14ac:dyDescent="0.25">
      <c r="A19" s="603"/>
      <c r="B19" s="629"/>
      <c r="C19" s="630" t="s">
        <v>110</v>
      </c>
      <c r="D19" s="622" t="s">
        <v>111</v>
      </c>
      <c r="E19" s="622" t="s">
        <v>86</v>
      </c>
      <c r="F19" s="622" t="s">
        <v>98</v>
      </c>
      <c r="G19" s="622" t="s">
        <v>76</v>
      </c>
      <c r="H19" s="622" t="s">
        <v>112</v>
      </c>
      <c r="I19" s="622" t="s">
        <v>92</v>
      </c>
      <c r="J19" s="624" t="s">
        <v>113</v>
      </c>
      <c r="K19" s="622" t="s">
        <v>37</v>
      </c>
      <c r="L19" s="505"/>
      <c r="M19" s="625"/>
      <c r="N19" s="625"/>
      <c r="O19" s="631"/>
      <c r="P19" s="505"/>
      <c r="Q19" s="625"/>
      <c r="R19" s="632"/>
      <c r="S19" s="505"/>
      <c r="T19" s="506"/>
      <c r="U19" s="507"/>
      <c r="V19" s="633"/>
    </row>
    <row r="20" spans="1:22" ht="76.5" x14ac:dyDescent="0.25">
      <c r="A20" s="603"/>
      <c r="B20" s="629"/>
      <c r="C20" s="630" t="s">
        <v>114</v>
      </c>
      <c r="D20" s="622" t="s">
        <v>115</v>
      </c>
      <c r="E20" s="622" t="s">
        <v>116</v>
      </c>
      <c r="F20" s="622" t="s">
        <v>33</v>
      </c>
      <c r="G20" s="622" t="s">
        <v>117</v>
      </c>
      <c r="H20" s="622" t="s">
        <v>112</v>
      </c>
      <c r="I20" s="622" t="s">
        <v>34</v>
      </c>
      <c r="J20" s="624" t="s">
        <v>118</v>
      </c>
      <c r="K20" s="622" t="s">
        <v>37</v>
      </c>
      <c r="L20" s="505"/>
      <c r="M20" s="625"/>
      <c r="N20" s="625"/>
      <c r="O20" s="631"/>
      <c r="P20" s="505"/>
      <c r="Q20" s="625"/>
      <c r="R20" s="632"/>
      <c r="S20" s="505"/>
      <c r="T20" s="506"/>
      <c r="U20" s="507"/>
      <c r="V20" s="633"/>
    </row>
    <row r="21" spans="1:22" ht="229.5" x14ac:dyDescent="0.25">
      <c r="A21" s="603"/>
      <c r="B21" s="629"/>
      <c r="C21" s="630" t="s">
        <v>119</v>
      </c>
      <c r="D21" s="622" t="s">
        <v>120</v>
      </c>
      <c r="E21" s="622" t="s">
        <v>121</v>
      </c>
      <c r="F21" s="622" t="s">
        <v>43</v>
      </c>
      <c r="G21" s="622" t="s">
        <v>117</v>
      </c>
      <c r="H21" s="622" t="s">
        <v>112</v>
      </c>
      <c r="I21" s="622" t="s">
        <v>122</v>
      </c>
      <c r="J21" s="624" t="s">
        <v>123</v>
      </c>
      <c r="K21" s="622" t="s">
        <v>37</v>
      </c>
      <c r="L21" s="505"/>
      <c r="M21" s="625"/>
      <c r="N21" s="625"/>
      <c r="O21" s="631"/>
      <c r="P21" s="505"/>
      <c r="Q21" s="625"/>
      <c r="R21" s="632"/>
      <c r="S21" s="505"/>
      <c r="T21" s="506"/>
      <c r="U21" s="507"/>
      <c r="V21" s="633"/>
    </row>
    <row r="22" spans="1:22" ht="63.75" x14ac:dyDescent="0.25">
      <c r="A22" s="603"/>
      <c r="B22" s="629"/>
      <c r="C22" s="630" t="s">
        <v>124</v>
      </c>
      <c r="D22" s="622" t="s">
        <v>125</v>
      </c>
      <c r="E22" s="622" t="s">
        <v>126</v>
      </c>
      <c r="F22" s="622" t="s">
        <v>43</v>
      </c>
      <c r="G22" s="622" t="s">
        <v>117</v>
      </c>
      <c r="H22" s="622" t="s">
        <v>112</v>
      </c>
      <c r="I22" s="622" t="s">
        <v>43</v>
      </c>
      <c r="J22" s="624" t="s">
        <v>43</v>
      </c>
      <c r="K22" s="622" t="s">
        <v>127</v>
      </c>
      <c r="L22" s="505"/>
      <c r="M22" s="625"/>
      <c r="N22" s="625"/>
      <c r="O22" s="631"/>
      <c r="P22" s="505"/>
      <c r="Q22" s="625"/>
      <c r="R22" s="632"/>
      <c r="S22" s="505"/>
      <c r="T22" s="506"/>
      <c r="U22" s="507"/>
      <c r="V22" s="633"/>
    </row>
    <row r="23" spans="1:22" ht="76.5" x14ac:dyDescent="0.25">
      <c r="A23" s="603"/>
      <c r="B23" s="629"/>
      <c r="C23" s="630" t="s">
        <v>128</v>
      </c>
      <c r="D23" s="622" t="s">
        <v>129</v>
      </c>
      <c r="E23" s="622" t="s">
        <v>130</v>
      </c>
      <c r="F23" s="622" t="s">
        <v>43</v>
      </c>
      <c r="G23" s="622" t="s">
        <v>117</v>
      </c>
      <c r="H23" s="622" t="s">
        <v>112</v>
      </c>
      <c r="I23" s="622" t="s">
        <v>43</v>
      </c>
      <c r="J23" s="624" t="s">
        <v>43</v>
      </c>
      <c r="K23" s="622" t="s">
        <v>37</v>
      </c>
      <c r="L23" s="505"/>
      <c r="M23" s="625"/>
      <c r="N23" s="625"/>
      <c r="O23" s="631"/>
      <c r="P23" s="505"/>
      <c r="Q23" s="625"/>
      <c r="R23" s="632"/>
      <c r="S23" s="505"/>
      <c r="T23" s="506"/>
      <c r="U23" s="507"/>
      <c r="V23" s="633"/>
    </row>
    <row r="24" spans="1:22" ht="76.5" x14ac:dyDescent="0.25">
      <c r="A24" s="603"/>
      <c r="B24" s="629"/>
      <c r="C24" s="630" t="s">
        <v>131</v>
      </c>
      <c r="D24" s="622" t="s">
        <v>132</v>
      </c>
      <c r="E24" s="622" t="s">
        <v>133</v>
      </c>
      <c r="F24" s="622" t="s">
        <v>43</v>
      </c>
      <c r="G24" s="622" t="s">
        <v>117</v>
      </c>
      <c r="H24" s="622" t="s">
        <v>112</v>
      </c>
      <c r="I24" s="622" t="s">
        <v>43</v>
      </c>
      <c r="J24" s="624" t="s">
        <v>43</v>
      </c>
      <c r="K24" s="622" t="s">
        <v>37</v>
      </c>
      <c r="L24" s="505"/>
      <c r="M24" s="625"/>
      <c r="N24" s="625"/>
      <c r="O24" s="631"/>
      <c r="P24" s="505"/>
      <c r="Q24" s="625"/>
      <c r="R24" s="632"/>
      <c r="S24" s="505"/>
      <c r="T24" s="506"/>
      <c r="U24" s="507"/>
      <c r="V24" s="633"/>
    </row>
    <row r="25" spans="1:22" ht="51" x14ac:dyDescent="0.25">
      <c r="A25" s="603"/>
      <c r="B25" s="629"/>
      <c r="C25" s="630" t="s">
        <v>134</v>
      </c>
      <c r="D25" s="622" t="s">
        <v>135</v>
      </c>
      <c r="E25" s="622" t="s">
        <v>136</v>
      </c>
      <c r="F25" s="622" t="s">
        <v>42</v>
      </c>
      <c r="G25" s="622" t="s">
        <v>137</v>
      </c>
      <c r="H25" s="622" t="s">
        <v>112</v>
      </c>
      <c r="I25" s="622" t="s">
        <v>43</v>
      </c>
      <c r="J25" s="624" t="s">
        <v>36</v>
      </c>
      <c r="K25" s="622" t="s">
        <v>37</v>
      </c>
      <c r="L25" s="505"/>
      <c r="M25" s="625"/>
      <c r="N25" s="625"/>
      <c r="O25" s="631"/>
      <c r="P25" s="505"/>
      <c r="Q25" s="625"/>
      <c r="R25" s="632"/>
      <c r="S25" s="505"/>
      <c r="T25" s="506"/>
      <c r="U25" s="507"/>
      <c r="V25" s="633"/>
    </row>
    <row r="26" spans="1:22" x14ac:dyDescent="0.25">
      <c r="A26" s="417"/>
      <c r="B26" s="721" t="s">
        <v>138</v>
      </c>
      <c r="C26" s="613" t="s">
        <v>139</v>
      </c>
      <c r="D26" s="622"/>
      <c r="E26" s="622"/>
      <c r="F26" s="622" t="s">
        <v>53</v>
      </c>
      <c r="G26" s="623"/>
      <c r="H26" s="623"/>
      <c r="I26" s="622" t="s">
        <v>53</v>
      </c>
      <c r="J26" s="624" t="s">
        <v>53</v>
      </c>
      <c r="K26" s="622"/>
      <c r="L26" s="505"/>
      <c r="M26" s="625"/>
      <c r="N26" s="625"/>
      <c r="O26" s="626"/>
      <c r="P26" s="627"/>
      <c r="Q26" s="625"/>
      <c r="R26" s="628"/>
      <c r="S26" s="627"/>
      <c r="T26" s="506"/>
      <c r="U26" s="507"/>
      <c r="V26" s="516"/>
    </row>
    <row r="27" spans="1:22" x14ac:dyDescent="0.25">
      <c r="B27" s="721"/>
      <c r="C27" s="131" t="s">
        <v>140</v>
      </c>
      <c r="D27" s="79"/>
      <c r="E27" s="79"/>
      <c r="F27" s="79" t="s">
        <v>53</v>
      </c>
      <c r="G27" s="384"/>
      <c r="H27" s="384"/>
      <c r="I27" s="79" t="s">
        <v>53</v>
      </c>
      <c r="J27" s="520" t="s">
        <v>53</v>
      </c>
      <c r="K27" s="79"/>
      <c r="L27" s="83"/>
      <c r="M27" s="81"/>
      <c r="N27" s="81"/>
      <c r="O27" s="250"/>
      <c r="P27" s="80"/>
      <c r="Q27" s="81"/>
      <c r="R27" s="82"/>
      <c r="S27" s="80"/>
      <c r="T27" s="84"/>
      <c r="U27" s="508"/>
      <c r="V27" s="513"/>
    </row>
    <row r="28" spans="1:22" ht="25.5" customHeight="1" thickBot="1" x14ac:dyDescent="0.3">
      <c r="B28" s="721"/>
      <c r="C28" s="522"/>
      <c r="D28" s="90"/>
      <c r="E28" s="90"/>
      <c r="F28" s="90" t="s">
        <v>53</v>
      </c>
      <c r="G28" s="385"/>
      <c r="H28" s="385"/>
      <c r="I28" s="90" t="s">
        <v>53</v>
      </c>
      <c r="J28" s="521" t="s">
        <v>53</v>
      </c>
      <c r="K28" s="90"/>
      <c r="L28" s="94"/>
      <c r="M28" s="92"/>
      <c r="N28" s="92"/>
      <c r="O28" s="251"/>
      <c r="P28" s="85"/>
      <c r="Q28" s="86"/>
      <c r="R28" s="87"/>
      <c r="S28" s="91"/>
      <c r="T28" s="95"/>
      <c r="U28" s="510"/>
      <c r="V28" s="514"/>
    </row>
    <row r="29" spans="1:22" x14ac:dyDescent="0.25">
      <c r="B29" s="720" t="s">
        <v>141</v>
      </c>
      <c r="C29" s="133" t="s">
        <v>142</v>
      </c>
      <c r="D29" s="76"/>
      <c r="E29" s="76"/>
      <c r="F29" s="76" t="s">
        <v>53</v>
      </c>
      <c r="G29" s="383"/>
      <c r="H29" s="383"/>
      <c r="I29" s="76" t="s">
        <v>53</v>
      </c>
      <c r="J29" s="519" t="s">
        <v>53</v>
      </c>
      <c r="K29" s="76"/>
      <c r="L29" s="77"/>
      <c r="M29" s="97"/>
      <c r="N29" s="97"/>
      <c r="O29" s="252"/>
      <c r="P29" s="96"/>
      <c r="Q29" s="97"/>
      <c r="R29" s="98"/>
      <c r="S29" s="505"/>
      <c r="T29" s="506"/>
      <c r="U29" s="507"/>
      <c r="V29" s="516"/>
    </row>
    <row r="30" spans="1:22" x14ac:dyDescent="0.25">
      <c r="B30" s="723"/>
      <c r="C30" s="131" t="s">
        <v>143</v>
      </c>
      <c r="D30" s="79"/>
      <c r="E30" s="79"/>
      <c r="F30" s="79" t="s">
        <v>53</v>
      </c>
      <c r="G30" s="384"/>
      <c r="H30" s="384"/>
      <c r="I30" s="79" t="s">
        <v>53</v>
      </c>
      <c r="J30" s="520" t="s">
        <v>53</v>
      </c>
      <c r="K30" s="79"/>
      <c r="L30" s="83"/>
      <c r="M30" s="81"/>
      <c r="N30" s="81"/>
      <c r="O30" s="250"/>
      <c r="P30" s="80"/>
      <c r="Q30" s="81"/>
      <c r="R30" s="82"/>
      <c r="S30" s="83"/>
      <c r="T30" s="84"/>
      <c r="U30" s="508"/>
      <c r="V30" s="513"/>
    </row>
    <row r="31" spans="1:22" ht="52.5" customHeight="1" thickBot="1" x14ac:dyDescent="0.3">
      <c r="B31" s="724"/>
      <c r="C31" s="159"/>
      <c r="D31" s="90"/>
      <c r="E31" s="90"/>
      <c r="F31" s="90" t="s">
        <v>53</v>
      </c>
      <c r="G31" s="385"/>
      <c r="H31" s="385"/>
      <c r="I31" s="90" t="s">
        <v>53</v>
      </c>
      <c r="J31" s="521" t="s">
        <v>53</v>
      </c>
      <c r="K31" s="90"/>
      <c r="L31" s="94"/>
      <c r="M31" s="92"/>
      <c r="N31" s="92"/>
      <c r="O31" s="251"/>
      <c r="P31" s="91"/>
      <c r="Q31" s="92"/>
      <c r="R31" s="93"/>
      <c r="S31" s="94"/>
      <c r="T31" s="95"/>
      <c r="U31" s="510"/>
      <c r="V31" s="514"/>
    </row>
    <row r="34" spans="2:22" x14ac:dyDescent="0.25">
      <c r="B34" s="725" t="s">
        <v>29</v>
      </c>
      <c r="C34" s="725"/>
      <c r="D34" s="725"/>
      <c r="E34" s="725"/>
      <c r="F34" s="725"/>
      <c r="G34" s="725"/>
      <c r="H34" s="725"/>
      <c r="I34" s="725"/>
      <c r="J34" s="725"/>
      <c r="K34" s="725"/>
      <c r="L34" s="725"/>
      <c r="M34" s="725"/>
      <c r="N34" s="725"/>
      <c r="O34" s="725"/>
      <c r="P34" s="725"/>
      <c r="Q34" s="725"/>
      <c r="R34" s="725"/>
      <c r="S34" s="725"/>
      <c r="T34" s="725"/>
      <c r="U34" s="725"/>
      <c r="V34" s="725"/>
    </row>
    <row r="35" spans="2:22" ht="15" customHeight="1" x14ac:dyDescent="0.25">
      <c r="B35" s="726" t="s">
        <v>144</v>
      </c>
      <c r="C35" s="726"/>
      <c r="D35" s="726"/>
      <c r="E35" s="726"/>
      <c r="F35" s="726"/>
      <c r="G35" s="726"/>
      <c r="H35" s="726"/>
      <c r="I35" s="726"/>
      <c r="J35" s="726"/>
      <c r="K35" s="726"/>
      <c r="L35" s="726"/>
      <c r="M35" s="726"/>
      <c r="N35" s="726"/>
      <c r="O35" s="726"/>
      <c r="P35" s="726"/>
      <c r="Q35" s="726"/>
      <c r="R35" s="726"/>
      <c r="S35" s="726"/>
      <c r="T35" s="726"/>
      <c r="U35" s="726"/>
      <c r="V35" s="726"/>
    </row>
    <row r="36" spans="2:22" ht="19.5" customHeight="1" x14ac:dyDescent="0.25">
      <c r="B36" s="32" t="s">
        <v>145</v>
      </c>
    </row>
    <row r="37" spans="2:22" x14ac:dyDescent="0.25">
      <c r="B37" s="32" t="s">
        <v>146</v>
      </c>
    </row>
    <row r="38" spans="2:22" x14ac:dyDescent="0.25">
      <c r="B38" s="32" t="s">
        <v>147</v>
      </c>
    </row>
    <row r="39" spans="2:22" x14ac:dyDescent="0.25">
      <c r="B39" s="32" t="s">
        <v>148</v>
      </c>
    </row>
    <row r="40" spans="2:22" x14ac:dyDescent="0.25">
      <c r="B40" s="32" t="s">
        <v>149</v>
      </c>
    </row>
    <row r="41" spans="2:22" x14ac:dyDescent="0.25">
      <c r="B41" s="32" t="s">
        <v>150</v>
      </c>
    </row>
    <row r="42" spans="2:22" x14ac:dyDescent="0.25">
      <c r="B42" s="32" t="s">
        <v>151</v>
      </c>
    </row>
    <row r="44" spans="2:22" x14ac:dyDescent="0.25">
      <c r="B44" s="691" t="s">
        <v>2</v>
      </c>
      <c r="C44" s="691"/>
      <c r="D44" s="691"/>
      <c r="E44" s="691"/>
      <c r="F44" s="691"/>
      <c r="G44" s="691"/>
      <c r="H44" s="691"/>
      <c r="I44" s="691"/>
      <c r="J44" s="691"/>
      <c r="K44" s="691"/>
      <c r="L44" s="691"/>
      <c r="M44" s="691"/>
      <c r="N44" s="691"/>
      <c r="O44" s="691"/>
      <c r="P44" s="691"/>
      <c r="Q44" s="691"/>
      <c r="R44" s="691"/>
    </row>
    <row r="45" spans="2:22" x14ac:dyDescent="0.25">
      <c r="B45" s="696" t="s">
        <v>57</v>
      </c>
      <c r="C45" s="696"/>
      <c r="D45" s="696"/>
      <c r="E45" s="696"/>
      <c r="F45" s="696"/>
      <c r="G45" s="696"/>
      <c r="H45" s="696"/>
      <c r="I45" s="696"/>
      <c r="J45" s="696"/>
      <c r="K45" s="696"/>
      <c r="L45" s="696"/>
      <c r="M45" s="696"/>
      <c r="N45" s="696"/>
      <c r="O45" s="696"/>
      <c r="P45" s="696"/>
      <c r="Q45" s="696"/>
      <c r="R45" s="696"/>
    </row>
    <row r="46" spans="2:22" x14ac:dyDescent="0.25">
      <c r="B46" s="692" t="s">
        <v>152</v>
      </c>
      <c r="C46" s="692"/>
      <c r="D46" s="692"/>
      <c r="E46" s="692"/>
      <c r="F46" s="692"/>
      <c r="G46" s="692"/>
      <c r="H46" s="692"/>
      <c r="I46" s="692"/>
      <c r="J46" s="692"/>
      <c r="K46" s="692"/>
      <c r="L46" s="692"/>
      <c r="M46" s="692"/>
      <c r="N46" s="692"/>
      <c r="O46" s="692"/>
      <c r="P46" s="692"/>
      <c r="Q46" s="692"/>
      <c r="R46" s="692"/>
    </row>
    <row r="47" spans="2:22" x14ac:dyDescent="0.25">
      <c r="B47" s="692" t="s">
        <v>59</v>
      </c>
      <c r="C47" s="692"/>
      <c r="D47" s="692"/>
      <c r="E47" s="692"/>
      <c r="F47" s="692"/>
      <c r="G47" s="692"/>
      <c r="H47" s="692"/>
      <c r="I47" s="692"/>
      <c r="J47" s="692"/>
      <c r="K47" s="692"/>
      <c r="L47" s="692"/>
      <c r="M47" s="692"/>
      <c r="N47" s="692"/>
      <c r="O47" s="692"/>
      <c r="P47" s="692"/>
      <c r="Q47" s="692"/>
      <c r="R47" s="692"/>
    </row>
    <row r="48" spans="2:22" x14ac:dyDescent="0.25">
      <c r="B48" s="692" t="s">
        <v>61</v>
      </c>
      <c r="C48" s="692"/>
      <c r="D48" s="692"/>
      <c r="E48" s="692"/>
      <c r="F48" s="692"/>
      <c r="G48" s="692"/>
      <c r="H48" s="692"/>
      <c r="I48" s="692"/>
      <c r="J48" s="692"/>
      <c r="K48" s="692"/>
      <c r="L48" s="692"/>
      <c r="M48" s="692"/>
      <c r="N48" s="692"/>
      <c r="O48" s="692"/>
      <c r="P48" s="692"/>
      <c r="Q48" s="692"/>
      <c r="R48" s="692"/>
    </row>
    <row r="49" spans="2:18" x14ac:dyDescent="0.25">
      <c r="B49" s="692" t="s">
        <v>153</v>
      </c>
      <c r="C49" s="692"/>
      <c r="D49" s="692"/>
      <c r="E49" s="692"/>
      <c r="F49" s="692"/>
      <c r="G49" s="692"/>
      <c r="H49" s="692"/>
      <c r="I49" s="692"/>
      <c r="J49" s="692"/>
      <c r="K49" s="692"/>
      <c r="L49" s="692"/>
      <c r="M49" s="692"/>
      <c r="N49" s="692"/>
      <c r="O49" s="692"/>
      <c r="P49" s="692"/>
      <c r="Q49" s="692"/>
      <c r="R49" s="692"/>
    </row>
    <row r="50" spans="2:18" x14ac:dyDescent="0.25">
      <c r="B50" s="692" t="s">
        <v>154</v>
      </c>
      <c r="C50" s="692"/>
      <c r="D50" s="692"/>
      <c r="E50" s="692"/>
      <c r="F50" s="692"/>
      <c r="G50" s="692"/>
      <c r="H50" s="692"/>
      <c r="I50" s="692"/>
      <c r="J50" s="692"/>
      <c r="K50" s="692"/>
      <c r="L50" s="692"/>
      <c r="M50" s="692"/>
      <c r="N50" s="692"/>
      <c r="O50" s="692"/>
      <c r="P50" s="692"/>
      <c r="Q50" s="692"/>
      <c r="R50" s="692"/>
    </row>
    <row r="51" spans="2:18" x14ac:dyDescent="0.25">
      <c r="B51" s="692" t="s">
        <v>60</v>
      </c>
      <c r="C51" s="692"/>
      <c r="D51" s="692"/>
      <c r="E51" s="692"/>
      <c r="F51" s="692"/>
      <c r="G51" s="692"/>
      <c r="H51" s="692"/>
      <c r="I51" s="692"/>
      <c r="J51" s="692"/>
      <c r="K51" s="692"/>
      <c r="L51" s="692"/>
      <c r="M51" s="692"/>
      <c r="N51" s="692"/>
      <c r="O51" s="692"/>
      <c r="P51" s="692"/>
      <c r="Q51" s="692"/>
      <c r="R51" s="692"/>
    </row>
    <row r="52" spans="2:18" x14ac:dyDescent="0.25">
      <c r="B52" s="692" t="s">
        <v>62</v>
      </c>
      <c r="C52" s="692"/>
      <c r="D52" s="692"/>
      <c r="E52" s="692"/>
      <c r="F52" s="692"/>
      <c r="G52" s="692"/>
      <c r="H52" s="692"/>
      <c r="I52" s="692"/>
      <c r="J52" s="692"/>
      <c r="K52" s="692"/>
      <c r="L52" s="692"/>
      <c r="M52" s="692"/>
      <c r="N52" s="692"/>
      <c r="O52" s="692"/>
      <c r="P52" s="692"/>
      <c r="Q52" s="692"/>
      <c r="R52" s="692"/>
    </row>
    <row r="53" spans="2:18" x14ac:dyDescent="0.25">
      <c r="B53" s="692" t="s">
        <v>63</v>
      </c>
      <c r="C53" s="692"/>
      <c r="D53" s="692"/>
      <c r="E53" s="692"/>
      <c r="F53" s="692"/>
      <c r="G53" s="692"/>
      <c r="H53" s="692"/>
      <c r="I53" s="692"/>
      <c r="J53" s="692"/>
      <c r="K53" s="692"/>
      <c r="L53" s="692"/>
      <c r="M53" s="692"/>
      <c r="N53" s="692"/>
      <c r="O53" s="692"/>
      <c r="P53" s="692"/>
      <c r="Q53" s="692"/>
      <c r="R53" s="692"/>
    </row>
    <row r="54" spans="2:18" x14ac:dyDescent="0.25">
      <c r="B54" s="409"/>
      <c r="C54" s="409"/>
      <c r="D54" s="409"/>
      <c r="E54" s="409"/>
      <c r="F54" s="409"/>
      <c r="G54" s="409"/>
      <c r="H54" s="409"/>
      <c r="I54" s="409"/>
      <c r="J54" s="409"/>
      <c r="K54" s="495"/>
      <c r="L54" s="409"/>
    </row>
    <row r="55" spans="2:18" x14ac:dyDescent="0.25">
      <c r="H55" s="32"/>
      <c r="I55" s="32"/>
      <c r="J55" s="32"/>
      <c r="K55" s="32"/>
      <c r="N55" s="407"/>
      <c r="O55" s="407"/>
      <c r="P55" s="407"/>
      <c r="Q55" s="407"/>
      <c r="R55" s="407"/>
    </row>
    <row r="56" spans="2:18" ht="14.1" customHeight="1" x14ac:dyDescent="0.25"/>
    <row r="57" spans="2:18" ht="14.1" customHeight="1" x14ac:dyDescent="0.25"/>
    <row r="58" spans="2:18" ht="14.1" customHeight="1" x14ac:dyDescent="0.25"/>
    <row r="59" spans="2:18" ht="14.1" customHeight="1" x14ac:dyDescent="0.25"/>
    <row r="60" spans="2:18" ht="14.1" customHeight="1" x14ac:dyDescent="0.25"/>
    <row r="62" spans="2:18" ht="14.1" customHeight="1" x14ac:dyDescent="0.25"/>
    <row r="63" spans="2:18" ht="14.1" customHeight="1" x14ac:dyDescent="0.25"/>
    <row r="64" spans="2:18" ht="14.1" customHeight="1" x14ac:dyDescent="0.25"/>
    <row r="65" ht="14.1" customHeight="1" x14ac:dyDescent="0.25"/>
    <row r="66" ht="14.1" customHeight="1" x14ac:dyDescent="0.25"/>
    <row r="67" ht="14.1" customHeight="1" x14ac:dyDescent="0.25"/>
    <row r="68" ht="14.1" customHeight="1" x14ac:dyDescent="0.25"/>
    <row r="69" ht="14.1" customHeight="1" x14ac:dyDescent="0.25"/>
    <row r="70" ht="14.1" customHeight="1" x14ac:dyDescent="0.25"/>
    <row r="71" ht="14.1" customHeight="1" x14ac:dyDescent="0.25"/>
    <row r="72" ht="14.1" customHeight="1" x14ac:dyDescent="0.25"/>
    <row r="73" ht="14.45" customHeight="1" x14ac:dyDescent="0.25"/>
    <row r="76" ht="14.1" customHeight="1" x14ac:dyDescent="0.25"/>
    <row r="77" ht="14.1" customHeight="1" x14ac:dyDescent="0.25"/>
    <row r="78" ht="14.1" customHeight="1" x14ac:dyDescent="0.25"/>
    <row r="79" ht="14.1" customHeight="1" x14ac:dyDescent="0.25"/>
    <row r="80" ht="14.1" customHeight="1" x14ac:dyDescent="0.25"/>
    <row r="81" spans="14:14" ht="14.1" customHeight="1" x14ac:dyDescent="0.25"/>
    <row r="82" spans="14:14" ht="14.1" customHeight="1" x14ac:dyDescent="0.25"/>
    <row r="83" spans="14:14" ht="14.45" customHeight="1" x14ac:dyDescent="0.25"/>
    <row r="86" spans="14:14" ht="14.1" customHeight="1" x14ac:dyDescent="0.25"/>
    <row r="87" spans="14:14" ht="14.1" customHeight="1" x14ac:dyDescent="0.25"/>
    <row r="88" spans="14:14" ht="14.1" customHeight="1" x14ac:dyDescent="0.25"/>
    <row r="89" spans="14:14" ht="14.1" customHeight="1" x14ac:dyDescent="0.25"/>
    <row r="90" spans="14:14" ht="14.1" customHeight="1" x14ac:dyDescent="0.25"/>
    <row r="91" spans="14:14" ht="14.45" customHeight="1" x14ac:dyDescent="0.25"/>
    <row r="92" spans="14:14" ht="14.1" customHeight="1" x14ac:dyDescent="0.25"/>
    <row r="93" spans="14:14" ht="14.1" customHeight="1" x14ac:dyDescent="0.25"/>
    <row r="94" spans="14:14" ht="38.1" customHeight="1" x14ac:dyDescent="0.25">
      <c r="N94" s="27"/>
    </row>
    <row r="95" spans="14:14" ht="30.95" customHeight="1" x14ac:dyDescent="0.25">
      <c r="N95" s="27"/>
    </row>
    <row r="96" spans="14:14" ht="33" customHeight="1" x14ac:dyDescent="0.25">
      <c r="N96" s="26"/>
    </row>
    <row r="97" ht="39.950000000000003" customHeight="1" x14ac:dyDescent="0.25"/>
    <row r="98" ht="21.95" customHeight="1" x14ac:dyDescent="0.25"/>
    <row r="99" ht="14.1" customHeight="1" x14ac:dyDescent="0.25"/>
    <row r="100" ht="14.1" customHeight="1" x14ac:dyDescent="0.25"/>
    <row r="101" ht="14.45" customHeight="1" x14ac:dyDescent="0.25"/>
    <row r="102" ht="14.1" customHeight="1" x14ac:dyDescent="0.25"/>
    <row r="103" ht="14.1" customHeight="1" x14ac:dyDescent="0.25"/>
    <row r="104" ht="14.1" customHeight="1" x14ac:dyDescent="0.25"/>
    <row r="105" ht="14.1" customHeight="1" x14ac:dyDescent="0.25"/>
    <row r="106" ht="14.1" customHeight="1" x14ac:dyDescent="0.25"/>
    <row r="107" ht="14.1" customHeight="1" x14ac:dyDescent="0.25"/>
    <row r="108" ht="14.1" customHeight="1" x14ac:dyDescent="0.25"/>
    <row r="109" ht="14.45" customHeight="1" x14ac:dyDescent="0.25"/>
    <row r="110" ht="14.1" customHeight="1" x14ac:dyDescent="0.25"/>
    <row r="111" ht="14.1" customHeight="1" x14ac:dyDescent="0.25"/>
    <row r="112" ht="14.1" customHeight="1" x14ac:dyDescent="0.25"/>
    <row r="113" ht="14.1" customHeight="1" x14ac:dyDescent="0.25"/>
    <row r="114" ht="14.1" customHeight="1" x14ac:dyDescent="0.25"/>
    <row r="115" ht="14.45" customHeight="1" x14ac:dyDescent="0.25"/>
  </sheetData>
  <mergeCells count="33">
    <mergeCell ref="B53:R53"/>
    <mergeCell ref="B45:R45"/>
    <mergeCell ref="B46:R46"/>
    <mergeCell ref="B47:R47"/>
    <mergeCell ref="B48:R48"/>
    <mergeCell ref="B49:R49"/>
    <mergeCell ref="B50:R50"/>
    <mergeCell ref="B52:R52"/>
    <mergeCell ref="B51:R51"/>
    <mergeCell ref="B2:V2"/>
    <mergeCell ref="B44:R44"/>
    <mergeCell ref="J4:J5"/>
    <mergeCell ref="L4:O4"/>
    <mergeCell ref="P4:R4"/>
    <mergeCell ref="S4:S5"/>
    <mergeCell ref="B6:B11"/>
    <mergeCell ref="B26:B28"/>
    <mergeCell ref="B29:B31"/>
    <mergeCell ref="B34:V34"/>
    <mergeCell ref="B35:V35"/>
    <mergeCell ref="T4:T5"/>
    <mergeCell ref="U4:U5"/>
    <mergeCell ref="K4:K5"/>
    <mergeCell ref="B3:V3"/>
    <mergeCell ref="B4:B5"/>
    <mergeCell ref="H4:H5"/>
    <mergeCell ref="I4:I5"/>
    <mergeCell ref="V4:V5"/>
    <mergeCell ref="C4:C5"/>
    <mergeCell ref="D4:D5"/>
    <mergeCell ref="E4:E5"/>
    <mergeCell ref="F4:F5"/>
    <mergeCell ref="G4:G5"/>
  </mergeCells>
  <conditionalFormatting sqref="C6:E31 L6:R31">
    <cfRule type="containsBlanks" dxfId="49" priority="2">
      <formula>LEN(TRIM(C6))=0</formula>
    </cfRule>
  </conditionalFormatting>
  <conditionalFormatting sqref="S6:U31">
    <cfRule type="containsBlanks" dxfId="48" priority="1">
      <formula>LEN(TRIM(S6))=0</formula>
    </cfRule>
  </conditionalFormatting>
  <dataValidations count="2">
    <dataValidation type="list" allowBlank="1" showInputMessage="1" showErrorMessage="1" sqref="G6:G25">
      <formula1>M1indname</formula1>
    </dataValidation>
    <dataValidation type="list" allowBlank="1" showInputMessage="1" showErrorMessage="1" sqref="H6:H25">
      <formula1>cellM11ddm2</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Menus!$B$2:$B$6</xm:f>
          </x14:formula1>
          <xm:sqref>F6:F31</xm:sqref>
        </x14:dataValidation>
        <x14:dataValidation type="list" allowBlank="1" showInputMessage="1" showErrorMessage="1" promptTitle="ALTERNATIVE FUEL">
          <x14:formula1>
            <xm:f>Menus!$D$2:$D$11</xm:f>
          </x14:formula1>
          <xm:sqref>I6:I31</xm:sqref>
        </x14:dataValidation>
        <x14:dataValidation type="list" allowBlank="1" showInputMessage="1" showErrorMessage="1" promptTitle="MODE">
          <x14:formula1>
            <xm:f>Menus!$C$2:$C$7</xm:f>
          </x14:formula1>
          <xm:sqref>J6:J31</xm:sqref>
        </x14:dataValidation>
        <x14:dataValidation type="list" allowBlank="1" showInputMessage="1" showErrorMessage="1" promptTitle="MODE">
          <x14:formula1>
            <xm:f>Menus!$L$2:$L$5</xm:f>
          </x14:formula1>
          <xm:sqref>K6:K31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topLeftCell="E1" workbookViewId="0">
      <selection activeCell="E11" sqref="E11"/>
    </sheetView>
  </sheetViews>
  <sheetFormatPr defaultColWidth="8.7109375" defaultRowHeight="15" x14ac:dyDescent="0.25"/>
  <cols>
    <col min="1" max="1" width="2.28515625" style="32" customWidth="1"/>
    <col min="2" max="2" width="13.85546875" style="32" customWidth="1"/>
    <col min="3" max="3" width="3.7109375" style="32" customWidth="1"/>
    <col min="4" max="4" width="17.85546875" style="32" customWidth="1"/>
    <col min="5" max="5" width="21.85546875" style="32" customWidth="1"/>
    <col min="6" max="6" width="9.140625" style="32" customWidth="1"/>
    <col min="7" max="7" width="13.28515625" style="32" customWidth="1"/>
    <col min="8" max="8" width="11.28515625" style="32" customWidth="1"/>
    <col min="9" max="9" width="13.140625" style="32" customWidth="1"/>
    <col min="10" max="14" width="8.28515625" style="32" customWidth="1"/>
    <col min="15" max="15" width="9.28515625" style="32" customWidth="1"/>
    <col min="16" max="16" width="9.7109375" style="32" customWidth="1"/>
    <col min="17" max="17" width="11.42578125" style="32" customWidth="1"/>
    <col min="18" max="19" width="5.7109375" style="32" customWidth="1"/>
    <col min="20" max="20" width="12.85546875" style="32" customWidth="1"/>
    <col min="21" max="16384" width="8.7109375" style="32"/>
  </cols>
  <sheetData>
    <row r="1" spans="1:20" ht="15.75" thickBot="1" x14ac:dyDescent="0.3">
      <c r="B1" s="32" t="s">
        <v>155</v>
      </c>
      <c r="O1" s="7"/>
      <c r="P1" s="7"/>
    </row>
    <row r="2" spans="1:20" ht="16.5" thickBot="1" x14ac:dyDescent="0.3">
      <c r="B2" s="693" t="s">
        <v>156</v>
      </c>
      <c r="C2" s="694"/>
      <c r="D2" s="694"/>
      <c r="E2" s="694"/>
      <c r="F2" s="694"/>
      <c r="G2" s="694"/>
      <c r="H2" s="694"/>
      <c r="I2" s="694"/>
      <c r="J2" s="694"/>
      <c r="K2" s="694"/>
      <c r="L2" s="694"/>
      <c r="M2" s="694"/>
      <c r="N2" s="694"/>
      <c r="O2" s="694"/>
      <c r="P2" s="694"/>
      <c r="Q2" s="694"/>
      <c r="R2" s="694"/>
      <c r="S2" s="694"/>
      <c r="T2" s="695"/>
    </row>
    <row r="3" spans="1:20" ht="15.75" thickBot="1" x14ac:dyDescent="0.3">
      <c r="B3" s="411"/>
      <c r="C3" s="411"/>
      <c r="D3" s="411"/>
      <c r="E3" s="411"/>
      <c r="F3" s="411"/>
      <c r="G3" s="411"/>
      <c r="H3" s="411"/>
      <c r="I3" s="497"/>
      <c r="J3" s="411"/>
      <c r="K3" s="411"/>
      <c r="L3" s="411"/>
      <c r="M3" s="411"/>
      <c r="N3" s="411"/>
      <c r="O3" s="411"/>
      <c r="P3" s="411"/>
    </row>
    <row r="4" spans="1:20" ht="31.5" customHeight="1" thickBot="1" x14ac:dyDescent="0.3">
      <c r="A4" s="7"/>
      <c r="B4" s="702" t="s">
        <v>18</v>
      </c>
      <c r="C4" s="702" t="s">
        <v>19</v>
      </c>
      <c r="D4" s="704" t="s">
        <v>20</v>
      </c>
      <c r="E4" s="702" t="s">
        <v>21</v>
      </c>
      <c r="F4" s="737" t="s">
        <v>22</v>
      </c>
      <c r="G4" s="733" t="s">
        <v>23</v>
      </c>
      <c r="H4" s="740" t="s">
        <v>25</v>
      </c>
      <c r="I4" s="698" t="s">
        <v>26</v>
      </c>
      <c r="J4" s="713" t="s">
        <v>67</v>
      </c>
      <c r="K4" s="714"/>
      <c r="L4" s="714"/>
      <c r="M4" s="715"/>
      <c r="N4" s="716" t="s">
        <v>68</v>
      </c>
      <c r="O4" s="717"/>
      <c r="P4" s="742"/>
      <c r="Q4" s="743" t="s">
        <v>69</v>
      </c>
      <c r="R4" s="746" t="s">
        <v>27</v>
      </c>
      <c r="S4" s="748" t="s">
        <v>28</v>
      </c>
      <c r="T4" s="733" t="s">
        <v>29</v>
      </c>
    </row>
    <row r="5" spans="1:20" ht="25.5" customHeight="1" thickBot="1" x14ac:dyDescent="0.3">
      <c r="A5" s="7"/>
      <c r="B5" s="735"/>
      <c r="C5" s="703"/>
      <c r="D5" s="736"/>
      <c r="E5" s="735"/>
      <c r="F5" s="738"/>
      <c r="G5" s="739"/>
      <c r="H5" s="741"/>
      <c r="I5" s="699"/>
      <c r="J5" s="422">
        <v>2016</v>
      </c>
      <c r="K5" s="420">
        <v>2017</v>
      </c>
      <c r="L5" s="420">
        <v>2018</v>
      </c>
      <c r="M5" s="421">
        <v>2019</v>
      </c>
      <c r="N5" s="24">
        <v>2020</v>
      </c>
      <c r="O5" s="138" t="s">
        <v>70</v>
      </c>
      <c r="P5" s="25" t="s">
        <v>71</v>
      </c>
      <c r="Q5" s="744"/>
      <c r="R5" s="747"/>
      <c r="S5" s="749"/>
      <c r="T5" s="734"/>
    </row>
    <row r="6" spans="1:20" ht="140.25" x14ac:dyDescent="0.25">
      <c r="A6" s="7"/>
      <c r="B6" s="750" t="s">
        <v>157</v>
      </c>
      <c r="C6" s="133">
        <v>1</v>
      </c>
      <c r="D6" s="72" t="s">
        <v>91</v>
      </c>
      <c r="E6" s="72" t="s">
        <v>158</v>
      </c>
      <c r="F6" s="167" t="s">
        <v>159</v>
      </c>
      <c r="G6" s="99" t="s">
        <v>92</v>
      </c>
      <c r="H6" s="523" t="s">
        <v>36</v>
      </c>
      <c r="I6" s="99" t="s">
        <v>37</v>
      </c>
      <c r="J6" s="112"/>
      <c r="K6" s="100"/>
      <c r="L6" s="100"/>
      <c r="M6" s="101"/>
      <c r="N6" s="102">
        <v>0</v>
      </c>
      <c r="O6" s="103">
        <v>0</v>
      </c>
      <c r="P6" s="104">
        <v>0</v>
      </c>
      <c r="Q6" s="77">
        <v>10000</v>
      </c>
      <c r="R6" s="78">
        <v>2011</v>
      </c>
      <c r="S6" s="511">
        <v>2017</v>
      </c>
      <c r="T6" s="512"/>
    </row>
    <row r="7" spans="1:20" ht="63.75" x14ac:dyDescent="0.25">
      <c r="A7" s="7"/>
      <c r="B7" s="751"/>
      <c r="C7" s="131">
        <v>2</v>
      </c>
      <c r="D7" s="72" t="s">
        <v>94</v>
      </c>
      <c r="E7" s="72" t="s">
        <v>160</v>
      </c>
      <c r="F7" s="166" t="s">
        <v>98</v>
      </c>
      <c r="G7" s="72" t="s">
        <v>95</v>
      </c>
      <c r="H7" s="113" t="s">
        <v>36</v>
      </c>
      <c r="I7" s="72" t="s">
        <v>37</v>
      </c>
      <c r="J7" s="107"/>
      <c r="K7" s="105"/>
      <c r="L7" s="105"/>
      <c r="M7" s="106"/>
      <c r="N7" s="107">
        <v>0</v>
      </c>
      <c r="O7" s="105">
        <v>0</v>
      </c>
      <c r="P7" s="106">
        <v>0</v>
      </c>
      <c r="Q7" s="83">
        <v>30340</v>
      </c>
      <c r="R7" s="84">
        <v>2017</v>
      </c>
      <c r="S7" s="508">
        <v>2019</v>
      </c>
      <c r="T7" s="513"/>
    </row>
    <row r="8" spans="1:20" ht="127.5" x14ac:dyDescent="0.25">
      <c r="A8" s="7"/>
      <c r="B8" s="751"/>
      <c r="C8" s="131">
        <v>3</v>
      </c>
      <c r="D8" s="72" t="s">
        <v>97</v>
      </c>
      <c r="E8" s="72" t="s">
        <v>161</v>
      </c>
      <c r="F8" s="166" t="s">
        <v>98</v>
      </c>
      <c r="G8" s="72" t="s">
        <v>92</v>
      </c>
      <c r="H8" s="113" t="s">
        <v>36</v>
      </c>
      <c r="I8" s="72" t="s">
        <v>37</v>
      </c>
      <c r="J8" s="107"/>
      <c r="K8" s="105"/>
      <c r="L8" s="105"/>
      <c r="M8" s="106"/>
      <c r="N8" s="107"/>
      <c r="O8" s="105"/>
      <c r="P8" s="106"/>
      <c r="Q8" s="88">
        <v>4800</v>
      </c>
      <c r="R8" s="89">
        <v>2017</v>
      </c>
      <c r="S8" s="509">
        <v>2019</v>
      </c>
      <c r="T8" s="513"/>
    </row>
    <row r="9" spans="1:20" ht="192" thickBot="1" x14ac:dyDescent="0.3">
      <c r="A9" s="7"/>
      <c r="B9" s="752"/>
      <c r="C9" s="132">
        <v>4</v>
      </c>
      <c r="D9" s="74" t="s">
        <v>100</v>
      </c>
      <c r="E9" s="74" t="s">
        <v>162</v>
      </c>
      <c r="F9" s="480" t="s">
        <v>98</v>
      </c>
      <c r="G9" s="74" t="s">
        <v>43</v>
      </c>
      <c r="H9" s="108" t="s">
        <v>43</v>
      </c>
      <c r="I9" s="74" t="s">
        <v>37</v>
      </c>
      <c r="J9" s="111"/>
      <c r="K9" s="109"/>
      <c r="L9" s="109">
        <v>3000</v>
      </c>
      <c r="M9" s="110">
        <v>3000</v>
      </c>
      <c r="N9" s="254">
        <v>3000</v>
      </c>
      <c r="O9" s="255">
        <v>3000</v>
      </c>
      <c r="P9" s="256"/>
      <c r="Q9" s="88">
        <v>12000</v>
      </c>
      <c r="R9" s="89">
        <v>2018</v>
      </c>
      <c r="S9" s="509">
        <v>2021</v>
      </c>
      <c r="T9" s="514"/>
    </row>
    <row r="10" spans="1:20" ht="192" thickBot="1" x14ac:dyDescent="0.3">
      <c r="A10" s="7"/>
      <c r="B10" s="602"/>
      <c r="C10" s="604">
        <v>5</v>
      </c>
      <c r="D10" s="605" t="s">
        <v>163</v>
      </c>
      <c r="E10" s="605" t="s">
        <v>164</v>
      </c>
      <c r="F10" s="167" t="s">
        <v>98</v>
      </c>
      <c r="G10" s="99" t="s">
        <v>92</v>
      </c>
      <c r="H10" s="523" t="s">
        <v>36</v>
      </c>
      <c r="I10" s="99" t="s">
        <v>37</v>
      </c>
      <c r="J10" s="100"/>
      <c r="K10" s="100"/>
      <c r="L10" s="103">
        <v>1500</v>
      </c>
      <c r="M10" s="104">
        <v>1500</v>
      </c>
      <c r="N10" s="102">
        <v>1500</v>
      </c>
      <c r="O10" s="103">
        <v>5500</v>
      </c>
      <c r="P10" s="104"/>
      <c r="Q10" s="505">
        <v>10000</v>
      </c>
      <c r="R10" s="506">
        <v>2018</v>
      </c>
      <c r="S10" s="688">
        <v>2021</v>
      </c>
      <c r="T10" s="612"/>
    </row>
    <row r="11" spans="1:20" ht="166.5" thickBot="1" x14ac:dyDescent="0.3">
      <c r="A11" s="7"/>
      <c r="B11" s="601"/>
      <c r="C11" s="210">
        <v>6</v>
      </c>
      <c r="D11" s="72" t="s">
        <v>165</v>
      </c>
      <c r="E11" s="72" t="s">
        <v>166</v>
      </c>
      <c r="F11" s="167" t="s">
        <v>33</v>
      </c>
      <c r="G11" s="99" t="s">
        <v>43</v>
      </c>
      <c r="H11" s="523" t="s">
        <v>43</v>
      </c>
      <c r="I11" s="99" t="s">
        <v>37</v>
      </c>
      <c r="J11" s="606"/>
      <c r="K11" s="607"/>
      <c r="L11" s="607"/>
      <c r="M11" s="608"/>
      <c r="N11" s="606"/>
      <c r="O11" s="607"/>
      <c r="P11" s="608"/>
      <c r="Q11" s="609"/>
      <c r="R11" s="610">
        <v>2018</v>
      </c>
      <c r="S11" s="611">
        <v>2023</v>
      </c>
      <c r="T11" s="2" t="s">
        <v>167</v>
      </c>
    </row>
    <row r="12" spans="1:20" ht="77.25" thickBot="1" x14ac:dyDescent="0.3">
      <c r="A12" s="7"/>
      <c r="B12" s="636"/>
      <c r="C12" s="635">
        <v>7</v>
      </c>
      <c r="D12" s="71" t="s">
        <v>109</v>
      </c>
      <c r="E12" s="71" t="s">
        <v>168</v>
      </c>
      <c r="F12" s="167" t="s">
        <v>98</v>
      </c>
      <c r="G12" s="99" t="s">
        <v>43</v>
      </c>
      <c r="H12" s="523" t="s">
        <v>43</v>
      </c>
      <c r="I12" s="99" t="s">
        <v>37</v>
      </c>
      <c r="J12" s="105"/>
      <c r="K12" s="105"/>
      <c r="L12" s="105"/>
      <c r="M12" s="105"/>
      <c r="N12" s="105"/>
      <c r="O12" s="105"/>
      <c r="P12" s="105"/>
      <c r="Q12" s="81">
        <v>32850</v>
      </c>
      <c r="R12" s="84">
        <v>2016</v>
      </c>
      <c r="S12" s="84">
        <v>2019</v>
      </c>
      <c r="T12" s="2" t="s">
        <v>169</v>
      </c>
    </row>
    <row r="13" spans="1:20" ht="102.75" thickBot="1" x14ac:dyDescent="0.3">
      <c r="A13" s="7"/>
      <c r="B13" s="636"/>
      <c r="C13" s="635">
        <v>8</v>
      </c>
      <c r="D13" s="71" t="s">
        <v>111</v>
      </c>
      <c r="E13" s="71" t="s">
        <v>170</v>
      </c>
      <c r="F13" s="167" t="s">
        <v>98</v>
      </c>
      <c r="G13" s="99" t="s">
        <v>92</v>
      </c>
      <c r="H13" s="523" t="s">
        <v>113</v>
      </c>
      <c r="I13" s="99" t="s">
        <v>37</v>
      </c>
      <c r="J13" s="606"/>
      <c r="K13" s="607"/>
      <c r="L13" s="607"/>
      <c r="M13" s="608"/>
      <c r="N13" s="606"/>
      <c r="O13" s="607"/>
      <c r="P13" s="608"/>
      <c r="Q13" s="609">
        <v>1758500</v>
      </c>
      <c r="R13" s="610">
        <v>2016</v>
      </c>
      <c r="S13" s="84">
        <v>2019</v>
      </c>
      <c r="T13" s="2" t="s">
        <v>171</v>
      </c>
    </row>
    <row r="14" spans="1:20" ht="138" customHeight="1" thickBot="1" x14ac:dyDescent="0.3">
      <c r="A14" s="7"/>
      <c r="B14" s="752" t="s">
        <v>172</v>
      </c>
      <c r="C14" s="613">
        <v>1</v>
      </c>
      <c r="D14" s="71" t="s">
        <v>85</v>
      </c>
      <c r="E14" s="71" t="s">
        <v>173</v>
      </c>
      <c r="F14" s="167" t="s">
        <v>42</v>
      </c>
      <c r="G14" s="99" t="s">
        <v>43</v>
      </c>
      <c r="H14" s="523" t="s">
        <v>36</v>
      </c>
      <c r="I14" s="99" t="s">
        <v>37</v>
      </c>
      <c r="J14" s="112"/>
      <c r="K14" s="100"/>
      <c r="L14" s="100">
        <v>6000</v>
      </c>
      <c r="M14" s="101">
        <v>6000</v>
      </c>
      <c r="N14" s="112">
        <v>6000</v>
      </c>
      <c r="O14" s="100">
        <v>6000</v>
      </c>
      <c r="P14" s="101"/>
      <c r="Q14" s="96">
        <v>24000</v>
      </c>
      <c r="R14" s="78">
        <v>2018</v>
      </c>
      <c r="S14" s="507">
        <v>2021</v>
      </c>
      <c r="T14" s="516"/>
    </row>
    <row r="15" spans="1:20" ht="204" x14ac:dyDescent="0.25">
      <c r="B15" s="753"/>
      <c r="C15" s="131">
        <v>2</v>
      </c>
      <c r="D15" s="72" t="s">
        <v>89</v>
      </c>
      <c r="E15" s="72" t="s">
        <v>174</v>
      </c>
      <c r="F15" s="166" t="s">
        <v>42</v>
      </c>
      <c r="G15" s="72" t="s">
        <v>43</v>
      </c>
      <c r="H15" s="113" t="s">
        <v>36</v>
      </c>
      <c r="I15" s="72" t="s">
        <v>37</v>
      </c>
      <c r="J15" s="107"/>
      <c r="K15" s="105"/>
      <c r="L15" s="105">
        <v>8000</v>
      </c>
      <c r="M15" s="106">
        <v>0</v>
      </c>
      <c r="N15" s="107">
        <v>0</v>
      </c>
      <c r="O15" s="105">
        <v>0</v>
      </c>
      <c r="P15" s="106">
        <v>0</v>
      </c>
      <c r="Q15" s="80">
        <v>8000</v>
      </c>
      <c r="R15" s="84">
        <v>2018</v>
      </c>
      <c r="S15" s="508">
        <v>2018</v>
      </c>
      <c r="T15" s="513" t="s">
        <v>175</v>
      </c>
    </row>
    <row r="16" spans="1:20" x14ac:dyDescent="0.25">
      <c r="B16" s="753"/>
      <c r="C16" s="168"/>
      <c r="D16" s="72"/>
      <c r="E16" s="72"/>
      <c r="F16" s="166" t="s">
        <v>53</v>
      </c>
      <c r="G16" s="72" t="s">
        <v>53</v>
      </c>
      <c r="H16" s="113" t="s">
        <v>53</v>
      </c>
      <c r="I16" s="72" t="s">
        <v>53</v>
      </c>
      <c r="J16" s="107"/>
      <c r="K16" s="105"/>
      <c r="L16" s="105"/>
      <c r="M16" s="106"/>
      <c r="N16" s="107"/>
      <c r="O16" s="105"/>
      <c r="P16" s="106"/>
      <c r="Q16" s="85"/>
      <c r="R16" s="89" t="s">
        <v>176</v>
      </c>
      <c r="S16" s="509"/>
      <c r="T16" s="513"/>
    </row>
    <row r="17" spans="2:20" ht="19.5" customHeight="1" thickBot="1" x14ac:dyDescent="0.3">
      <c r="B17" s="754"/>
      <c r="C17" s="169"/>
      <c r="D17" s="74"/>
      <c r="E17" s="74"/>
      <c r="F17" s="480" t="s">
        <v>53</v>
      </c>
      <c r="G17" s="74" t="s">
        <v>53</v>
      </c>
      <c r="H17" s="108" t="s">
        <v>53</v>
      </c>
      <c r="I17" s="74" t="s">
        <v>53</v>
      </c>
      <c r="J17" s="111"/>
      <c r="K17" s="109"/>
      <c r="L17" s="109"/>
      <c r="M17" s="110"/>
      <c r="N17" s="111"/>
      <c r="O17" s="109"/>
      <c r="P17" s="110"/>
      <c r="Q17" s="91"/>
      <c r="R17" s="95"/>
      <c r="S17" s="510"/>
      <c r="T17" s="514"/>
    </row>
    <row r="18" spans="2:20" x14ac:dyDescent="0.25">
      <c r="Q18" s="129"/>
      <c r="R18" s="130"/>
      <c r="S18" s="130"/>
    </row>
    <row r="19" spans="2:20" ht="15" customHeight="1" x14ac:dyDescent="0.25">
      <c r="P19" s="3"/>
      <c r="Q19" s="129"/>
      <c r="R19" s="130"/>
      <c r="S19" s="130"/>
    </row>
    <row r="20" spans="2:20" x14ac:dyDescent="0.25">
      <c r="B20" s="725" t="s">
        <v>29</v>
      </c>
      <c r="C20" s="725"/>
      <c r="D20" s="725"/>
      <c r="E20" s="725"/>
      <c r="F20" s="725"/>
      <c r="G20" s="725"/>
      <c r="H20" s="725"/>
      <c r="I20" s="725"/>
      <c r="J20" s="725"/>
      <c r="K20" s="725"/>
      <c r="L20" s="725"/>
      <c r="M20" s="725"/>
      <c r="N20" s="725"/>
      <c r="O20" s="725"/>
      <c r="P20" s="725"/>
      <c r="Q20" s="129"/>
      <c r="R20" s="130"/>
      <c r="S20" s="130"/>
    </row>
    <row r="21" spans="2:20" ht="15.6" customHeight="1" x14ac:dyDescent="0.25">
      <c r="B21" s="692" t="s">
        <v>177</v>
      </c>
      <c r="C21" s="692"/>
      <c r="D21" s="692"/>
      <c r="E21" s="692"/>
      <c r="F21" s="692"/>
      <c r="G21" s="692"/>
      <c r="H21" s="692"/>
      <c r="I21" s="692"/>
      <c r="J21" s="692"/>
      <c r="K21" s="692"/>
      <c r="L21" s="692"/>
      <c r="M21" s="692"/>
      <c r="N21" s="692"/>
      <c r="O21" s="692"/>
      <c r="P21" s="692"/>
      <c r="Q21" s="129"/>
      <c r="R21" s="130"/>
      <c r="S21" s="130"/>
    </row>
    <row r="22" spans="2:20" ht="50.25" customHeight="1" x14ac:dyDescent="0.25">
      <c r="B22" s="745" t="s">
        <v>178</v>
      </c>
      <c r="C22" s="745"/>
      <c r="D22" s="745"/>
      <c r="E22" s="745"/>
      <c r="F22" s="745"/>
      <c r="G22" s="745"/>
      <c r="H22" s="745"/>
      <c r="I22" s="745"/>
      <c r="J22" s="745"/>
      <c r="K22" s="745"/>
      <c r="L22" s="745"/>
      <c r="M22" s="745"/>
      <c r="N22" s="745"/>
      <c r="O22" s="745"/>
      <c r="P22" s="745"/>
    </row>
    <row r="24" spans="2:20" ht="17.25" customHeight="1" x14ac:dyDescent="0.25">
      <c r="B24" s="691" t="s">
        <v>2</v>
      </c>
      <c r="C24" s="691"/>
      <c r="D24" s="691"/>
      <c r="E24" s="691"/>
      <c r="F24" s="691"/>
      <c r="G24" s="691"/>
      <c r="H24" s="691"/>
      <c r="I24" s="691"/>
      <c r="J24" s="691"/>
      <c r="K24" s="691"/>
      <c r="L24" s="691"/>
      <c r="M24" s="691"/>
      <c r="N24" s="691"/>
      <c r="O24" s="691"/>
      <c r="P24" s="691"/>
    </row>
    <row r="25" spans="2:20" x14ac:dyDescent="0.25">
      <c r="B25" s="696" t="s">
        <v>57</v>
      </c>
      <c r="C25" s="696"/>
      <c r="D25" s="696"/>
      <c r="E25" s="696"/>
      <c r="F25" s="696"/>
      <c r="G25" s="696"/>
      <c r="H25" s="696"/>
      <c r="I25" s="696"/>
      <c r="J25" s="696"/>
      <c r="K25" s="696"/>
      <c r="L25" s="696"/>
      <c r="M25" s="696"/>
      <c r="N25" s="696"/>
      <c r="O25" s="696"/>
      <c r="P25" s="696"/>
      <c r="Q25" s="696"/>
      <c r="R25" s="696"/>
      <c r="S25" s="696"/>
    </row>
    <row r="26" spans="2:20" x14ac:dyDescent="0.25">
      <c r="B26" s="692" t="s">
        <v>179</v>
      </c>
      <c r="C26" s="692"/>
      <c r="D26" s="692"/>
      <c r="E26" s="692"/>
      <c r="F26" s="692"/>
      <c r="G26" s="692"/>
      <c r="H26" s="692"/>
      <c r="I26" s="692"/>
      <c r="J26" s="692"/>
      <c r="K26" s="692"/>
      <c r="L26" s="692"/>
      <c r="M26" s="692"/>
      <c r="N26" s="692"/>
      <c r="O26" s="692"/>
      <c r="P26" s="692"/>
      <c r="Q26" s="692"/>
      <c r="R26" s="692"/>
      <c r="S26" s="692"/>
    </row>
    <row r="27" spans="2:20" x14ac:dyDescent="0.25">
      <c r="B27" s="692" t="s">
        <v>59</v>
      </c>
      <c r="C27" s="692"/>
      <c r="D27" s="692"/>
      <c r="E27" s="692"/>
      <c r="F27" s="692"/>
      <c r="G27" s="692"/>
      <c r="H27" s="692"/>
      <c r="I27" s="692"/>
      <c r="J27" s="692"/>
      <c r="K27" s="692"/>
      <c r="L27" s="692"/>
      <c r="M27" s="692"/>
      <c r="N27" s="692"/>
      <c r="O27" s="692"/>
      <c r="P27" s="692"/>
      <c r="Q27" s="692"/>
      <c r="R27" s="692"/>
      <c r="S27" s="692"/>
    </row>
    <row r="28" spans="2:20" x14ac:dyDescent="0.25">
      <c r="B28" s="692" t="s">
        <v>180</v>
      </c>
      <c r="C28" s="692"/>
      <c r="D28" s="692"/>
      <c r="E28" s="692"/>
      <c r="F28" s="692"/>
      <c r="G28" s="692"/>
      <c r="H28" s="692"/>
      <c r="I28" s="692"/>
      <c r="J28" s="692"/>
      <c r="K28" s="692"/>
      <c r="L28" s="692"/>
      <c r="M28" s="692"/>
      <c r="N28" s="692"/>
      <c r="O28" s="692"/>
      <c r="P28" s="692"/>
      <c r="Q28" s="692"/>
      <c r="R28" s="692"/>
      <c r="S28" s="692"/>
    </row>
    <row r="29" spans="2:20" x14ac:dyDescent="0.25">
      <c r="B29" s="692" t="s">
        <v>153</v>
      </c>
      <c r="C29" s="692"/>
      <c r="D29" s="692"/>
      <c r="E29" s="692"/>
      <c r="F29" s="692"/>
      <c r="G29" s="692"/>
      <c r="H29" s="692"/>
      <c r="I29" s="692"/>
      <c r="J29" s="692"/>
      <c r="K29" s="692"/>
      <c r="L29" s="692"/>
      <c r="M29" s="692"/>
      <c r="N29" s="692"/>
      <c r="O29" s="692"/>
      <c r="P29" s="692"/>
      <c r="Q29" s="692"/>
      <c r="R29" s="692"/>
      <c r="S29" s="692"/>
    </row>
    <row r="30" spans="2:20" x14ac:dyDescent="0.25">
      <c r="B30" s="692" t="s">
        <v>181</v>
      </c>
      <c r="C30" s="692"/>
      <c r="D30" s="692"/>
      <c r="E30" s="692"/>
      <c r="F30" s="692"/>
      <c r="G30" s="692"/>
      <c r="H30" s="692"/>
      <c r="I30" s="692"/>
      <c r="J30" s="692"/>
      <c r="K30" s="692"/>
      <c r="L30" s="692"/>
      <c r="M30" s="692"/>
      <c r="N30" s="692"/>
      <c r="O30" s="692"/>
      <c r="P30" s="692"/>
      <c r="Q30" s="692"/>
      <c r="R30" s="692"/>
      <c r="S30" s="692"/>
    </row>
    <row r="31" spans="2:20" x14ac:dyDescent="0.25">
      <c r="B31" s="692" t="s">
        <v>60</v>
      </c>
      <c r="C31" s="692"/>
      <c r="D31" s="692"/>
      <c r="E31" s="692"/>
      <c r="F31" s="692"/>
      <c r="G31" s="692"/>
      <c r="H31" s="692"/>
      <c r="I31" s="692"/>
      <c r="J31" s="692"/>
      <c r="K31" s="692"/>
      <c r="L31" s="692"/>
      <c r="M31" s="692"/>
      <c r="N31" s="692"/>
      <c r="O31" s="692"/>
      <c r="P31" s="692"/>
      <c r="Q31" s="692"/>
      <c r="R31" s="692"/>
      <c r="S31" s="692"/>
    </row>
    <row r="32" spans="2:20" x14ac:dyDescent="0.25">
      <c r="B32" s="692" t="s">
        <v>62</v>
      </c>
      <c r="C32" s="692"/>
      <c r="D32" s="692"/>
      <c r="E32" s="692"/>
      <c r="F32" s="692"/>
      <c r="G32" s="692"/>
      <c r="H32" s="692"/>
      <c r="I32" s="692"/>
      <c r="J32" s="692"/>
      <c r="K32" s="692"/>
      <c r="L32" s="692"/>
      <c r="M32" s="692"/>
      <c r="N32" s="692"/>
      <c r="O32" s="692"/>
      <c r="P32" s="692"/>
      <c r="Q32" s="692"/>
      <c r="R32" s="692"/>
      <c r="S32" s="692"/>
    </row>
    <row r="33" spans="2:19" x14ac:dyDescent="0.25">
      <c r="B33" s="692" t="s">
        <v>63</v>
      </c>
      <c r="C33" s="692"/>
      <c r="D33" s="692"/>
      <c r="E33" s="692"/>
      <c r="F33" s="692"/>
      <c r="G33" s="692"/>
      <c r="H33" s="692"/>
      <c r="I33" s="692"/>
      <c r="J33" s="692"/>
      <c r="K33" s="692"/>
      <c r="L33" s="692"/>
      <c r="M33" s="692"/>
      <c r="N33" s="692"/>
      <c r="O33" s="692"/>
      <c r="P33" s="692"/>
      <c r="Q33" s="692"/>
      <c r="R33" s="692"/>
      <c r="S33" s="692"/>
    </row>
    <row r="34" spans="2:19" x14ac:dyDescent="0.25">
      <c r="B34" s="409"/>
      <c r="C34" s="409"/>
      <c r="D34" s="409"/>
      <c r="E34" s="409"/>
      <c r="F34" s="409"/>
      <c r="G34" s="409"/>
      <c r="H34" s="409"/>
      <c r="I34" s="495"/>
      <c r="J34" s="409"/>
      <c r="K34" s="409"/>
      <c r="L34" s="409"/>
      <c r="M34" s="409"/>
      <c r="N34" s="409"/>
      <c r="O34" s="409"/>
      <c r="P34" s="409"/>
    </row>
    <row r="36" spans="2:19" ht="15" customHeight="1" x14ac:dyDescent="0.25"/>
    <row r="37" spans="2:19" ht="15" customHeight="1" x14ac:dyDescent="0.25"/>
    <row r="38" spans="2:19" ht="15" customHeight="1" x14ac:dyDescent="0.25"/>
    <row r="39" spans="2:19" ht="15" customHeight="1" x14ac:dyDescent="0.25"/>
    <row r="40" spans="2:19" ht="14.45" customHeight="1" x14ac:dyDescent="0.25"/>
    <row r="41" spans="2:19" ht="15" customHeight="1" x14ac:dyDescent="0.25"/>
    <row r="42" spans="2:19" ht="15" customHeight="1" x14ac:dyDescent="0.25"/>
    <row r="43" spans="2:19" ht="14.45" customHeight="1" x14ac:dyDescent="0.25"/>
    <row r="44" spans="2:19" ht="15" customHeight="1" x14ac:dyDescent="0.25"/>
    <row r="45" spans="2:19" ht="15" customHeight="1" x14ac:dyDescent="0.25"/>
    <row r="46" spans="2:19" ht="15" customHeight="1" x14ac:dyDescent="0.25"/>
    <row r="47" spans="2:19" ht="15" customHeight="1" x14ac:dyDescent="0.25"/>
    <row r="48" spans="2:19" ht="15" customHeight="1" x14ac:dyDescent="0.25"/>
    <row r="49" ht="15" customHeight="1" x14ac:dyDescent="0.25"/>
    <row r="51" ht="15" customHeight="1" x14ac:dyDescent="0.25"/>
    <row r="52" ht="15" customHeight="1" x14ac:dyDescent="0.25"/>
    <row r="53" ht="15" customHeight="1" x14ac:dyDescent="0.25"/>
    <row r="54" ht="15" customHeight="1" x14ac:dyDescent="0.25"/>
    <row r="55" ht="15" customHeight="1" x14ac:dyDescent="0.25"/>
  </sheetData>
  <mergeCells count="30">
    <mergeCell ref="B29:S29"/>
    <mergeCell ref="I4:I5"/>
    <mergeCell ref="B31:S31"/>
    <mergeCell ref="B22:P22"/>
    <mergeCell ref="B24:P24"/>
    <mergeCell ref="B25:S25"/>
    <mergeCell ref="B26:S26"/>
    <mergeCell ref="B27:S27"/>
    <mergeCell ref="R4:R5"/>
    <mergeCell ref="S4:S5"/>
    <mergeCell ref="B6:B9"/>
    <mergeCell ref="B14:B17"/>
    <mergeCell ref="B21:P21"/>
    <mergeCell ref="B30:S30"/>
    <mergeCell ref="B33:S33"/>
    <mergeCell ref="B32:S32"/>
    <mergeCell ref="T4:T5"/>
    <mergeCell ref="B2:T2"/>
    <mergeCell ref="B20:P20"/>
    <mergeCell ref="B4:B5"/>
    <mergeCell ref="C4:C5"/>
    <mergeCell ref="D4:D5"/>
    <mergeCell ref="E4:E5"/>
    <mergeCell ref="F4:F5"/>
    <mergeCell ref="G4:G5"/>
    <mergeCell ref="H4:H5"/>
    <mergeCell ref="J4:M4"/>
    <mergeCell ref="N4:P4"/>
    <mergeCell ref="Q4:Q5"/>
    <mergeCell ref="B28:S28"/>
  </mergeCells>
  <conditionalFormatting sqref="F7:M7 D6:M6 E8:M8 D7 C6:C8 C9:M17">
    <cfRule type="containsBlanks" dxfId="47" priority="5">
      <formula>LEN(TRIM(C6))=0</formula>
    </cfRule>
  </conditionalFormatting>
  <conditionalFormatting sqref="D8">
    <cfRule type="containsBlanks" dxfId="46" priority="3">
      <formula>LEN(TRIM(D8))=0</formula>
    </cfRule>
  </conditionalFormatting>
  <conditionalFormatting sqref="E7">
    <cfRule type="containsBlanks" dxfId="45" priority="1">
      <formula>LEN(TRIM(E7))=0</formula>
    </cfRule>
  </conditionalFormatting>
  <pageMargins left="0.7" right="0.7" top="0.75" bottom="0.75" header="0.3" footer="0.3"/>
  <pageSetup paperSize="9" orientation="portrait" horizontalDpi="4294967292" verticalDpi="4294967292"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Menus!$B$2:$B$6</xm:f>
          </x14:formula1>
          <xm:sqref>F10:F17</xm:sqref>
        </x14:dataValidation>
        <x14:dataValidation type="list" allowBlank="1" showInputMessage="1" showErrorMessage="1" promptTitle="MODE">
          <x14:formula1>
            <xm:f>Menus!$C$2:$C$7</xm:f>
          </x14:formula1>
          <xm:sqref>H6:H17</xm:sqref>
        </x14:dataValidation>
        <x14:dataValidation type="list" allowBlank="1" showInputMessage="1" showErrorMessage="1" promptTitle="ALTERNATIVE FUEL">
          <x14:formula1>
            <xm:f>Menus!$D$2:$D$11</xm:f>
          </x14:formula1>
          <xm:sqref>G6:G17</xm:sqref>
        </x14:dataValidation>
        <x14:dataValidation type="list" allowBlank="1" showInputMessage="1" showErrorMessage="1" promptTitle="MODE">
          <x14:formula1>
            <xm:f>Menus!$L$2:$L$5</xm:f>
          </x14:formula1>
          <xm:sqref>I6:I17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5"/>
  <sheetViews>
    <sheetView workbookViewId="0">
      <selection activeCell="R6" sqref="R6"/>
    </sheetView>
  </sheetViews>
  <sheetFormatPr defaultColWidth="8.7109375" defaultRowHeight="15" x14ac:dyDescent="0.25"/>
  <cols>
    <col min="1" max="1" width="2.140625" customWidth="1"/>
    <col min="2" max="2" width="4.28515625" customWidth="1"/>
    <col min="3" max="3" width="17" customWidth="1"/>
    <col min="4" max="4" width="21" customWidth="1"/>
    <col min="5" max="5" width="11.7109375" style="32" customWidth="1"/>
    <col min="6" max="6" width="13.140625" customWidth="1"/>
    <col min="7" max="7" width="12.140625" customWidth="1"/>
    <col min="8" max="12" width="8.7109375" customWidth="1"/>
    <col min="13" max="14" width="9.7109375" customWidth="1"/>
    <col min="15" max="15" width="11.7109375" customWidth="1"/>
    <col min="16" max="16" width="7.140625" customWidth="1"/>
    <col min="17" max="17" width="6.42578125" customWidth="1"/>
    <col min="18" max="18" width="12.85546875" customWidth="1"/>
  </cols>
  <sheetData>
    <row r="1" spans="2:18" ht="15.75" thickBot="1" x14ac:dyDescent="0.3">
      <c r="B1" t="s">
        <v>182</v>
      </c>
    </row>
    <row r="2" spans="2:18" ht="16.5" thickBot="1" x14ac:dyDescent="0.3">
      <c r="B2" s="693" t="s">
        <v>183</v>
      </c>
      <c r="C2" s="694"/>
      <c r="D2" s="694"/>
      <c r="E2" s="694"/>
      <c r="F2" s="694"/>
      <c r="G2" s="694"/>
      <c r="H2" s="694"/>
      <c r="I2" s="694"/>
      <c r="J2" s="694"/>
      <c r="K2" s="694"/>
      <c r="L2" s="694"/>
      <c r="M2" s="694"/>
      <c r="N2" s="694"/>
      <c r="O2" s="694"/>
      <c r="P2" s="694"/>
      <c r="Q2" s="694"/>
      <c r="R2" s="695"/>
    </row>
    <row r="3" spans="2:18" ht="15.75" thickBot="1" x14ac:dyDescent="0.3">
      <c r="B3" s="755"/>
      <c r="C3" s="755"/>
      <c r="D3" s="755"/>
      <c r="E3" s="755"/>
      <c r="F3" s="755"/>
      <c r="G3" s="755"/>
      <c r="H3" s="755"/>
      <c r="I3" s="755"/>
      <c r="J3" s="755"/>
      <c r="K3" s="755"/>
      <c r="L3" s="755"/>
      <c r="M3" s="755"/>
      <c r="N3" s="755"/>
      <c r="O3" s="755"/>
      <c r="P3" s="755"/>
      <c r="Q3" s="755"/>
    </row>
    <row r="4" spans="2:18" ht="32.25" customHeight="1" thickBot="1" x14ac:dyDescent="0.3">
      <c r="B4" s="706" t="s">
        <v>19</v>
      </c>
      <c r="C4" s="702" t="s">
        <v>20</v>
      </c>
      <c r="D4" s="702" t="s">
        <v>21</v>
      </c>
      <c r="E4" s="702" t="s">
        <v>22</v>
      </c>
      <c r="F4" s="733" t="s">
        <v>23</v>
      </c>
      <c r="G4" s="740" t="s">
        <v>25</v>
      </c>
      <c r="H4" s="713" t="s">
        <v>67</v>
      </c>
      <c r="I4" s="714"/>
      <c r="J4" s="714"/>
      <c r="K4" s="715"/>
      <c r="L4" s="716" t="s">
        <v>68</v>
      </c>
      <c r="M4" s="717"/>
      <c r="N4" s="717"/>
      <c r="O4" s="759" t="s">
        <v>184</v>
      </c>
      <c r="P4" s="746" t="s">
        <v>27</v>
      </c>
      <c r="Q4" s="748" t="s">
        <v>28</v>
      </c>
      <c r="R4" s="733" t="s">
        <v>29</v>
      </c>
    </row>
    <row r="5" spans="2:18" ht="33" customHeight="1" thickBot="1" x14ac:dyDescent="0.3">
      <c r="B5" s="736"/>
      <c r="C5" s="757"/>
      <c r="D5" s="756"/>
      <c r="E5" s="758"/>
      <c r="F5" s="739"/>
      <c r="G5" s="741"/>
      <c r="H5" s="412">
        <v>2016</v>
      </c>
      <c r="I5" s="413">
        <v>2017</v>
      </c>
      <c r="J5" s="413">
        <v>2018</v>
      </c>
      <c r="K5" s="414">
        <v>2019</v>
      </c>
      <c r="L5" s="257">
        <v>2020</v>
      </c>
      <c r="M5" s="591" t="s">
        <v>70</v>
      </c>
      <c r="N5" s="592" t="s">
        <v>71</v>
      </c>
      <c r="O5" s="760"/>
      <c r="P5" s="761"/>
      <c r="Q5" s="762"/>
      <c r="R5" s="734"/>
    </row>
    <row r="6" spans="2:18" ht="89.25" x14ac:dyDescent="0.25">
      <c r="B6" s="133">
        <v>1</v>
      </c>
      <c r="C6" s="99" t="s">
        <v>185</v>
      </c>
      <c r="D6" s="99" t="s">
        <v>186</v>
      </c>
      <c r="E6" s="99" t="s">
        <v>43</v>
      </c>
      <c r="F6" s="99" t="s">
        <v>43</v>
      </c>
      <c r="G6" s="128" t="s">
        <v>43</v>
      </c>
      <c r="H6" s="517"/>
      <c r="I6" s="99"/>
      <c r="J6" s="99"/>
      <c r="K6" s="128"/>
      <c r="L6" s="115"/>
      <c r="M6" s="71"/>
      <c r="N6" s="114"/>
      <c r="O6" s="139">
        <v>3900</v>
      </c>
      <c r="P6" s="114">
        <v>2016</v>
      </c>
      <c r="Q6" s="114">
        <v>2019</v>
      </c>
      <c r="R6" s="512"/>
    </row>
    <row r="7" spans="2:18" x14ac:dyDescent="0.25">
      <c r="B7" s="131">
        <v>2</v>
      </c>
      <c r="C7" s="72"/>
      <c r="D7" s="72"/>
      <c r="E7" s="72" t="s">
        <v>53</v>
      </c>
      <c r="F7" s="72" t="s">
        <v>53</v>
      </c>
      <c r="G7" s="73" t="s">
        <v>53</v>
      </c>
      <c r="H7" s="116"/>
      <c r="I7" s="72"/>
      <c r="J7" s="72"/>
      <c r="K7" s="73"/>
      <c r="L7" s="116"/>
      <c r="M7" s="72"/>
      <c r="N7" s="113"/>
      <c r="O7" s="139" t="s">
        <v>187</v>
      </c>
      <c r="P7" s="114"/>
      <c r="Q7" s="114"/>
      <c r="R7" s="513"/>
    </row>
    <row r="8" spans="2:18" x14ac:dyDescent="0.25">
      <c r="B8" s="131"/>
      <c r="C8" s="72"/>
      <c r="D8" s="72"/>
      <c r="E8" s="72" t="s">
        <v>53</v>
      </c>
      <c r="F8" s="72" t="s">
        <v>53</v>
      </c>
      <c r="G8" s="73" t="s">
        <v>53</v>
      </c>
      <c r="H8" s="116"/>
      <c r="I8" s="72"/>
      <c r="J8" s="72"/>
      <c r="K8" s="73"/>
      <c r="L8" s="116"/>
      <c r="M8" s="72"/>
      <c r="N8" s="113"/>
      <c r="O8" s="139"/>
      <c r="P8" s="114"/>
      <c r="Q8" s="114"/>
      <c r="R8" s="513"/>
    </row>
    <row r="9" spans="2:18" x14ac:dyDescent="0.25">
      <c r="B9" s="131"/>
      <c r="C9" s="72"/>
      <c r="D9" s="72"/>
      <c r="E9" s="72" t="s">
        <v>53</v>
      </c>
      <c r="F9" s="72" t="s">
        <v>53</v>
      </c>
      <c r="G9" s="73" t="s">
        <v>53</v>
      </c>
      <c r="H9" s="116"/>
      <c r="I9" s="72"/>
      <c r="J9" s="72"/>
      <c r="K9" s="73"/>
      <c r="L9" s="116"/>
      <c r="M9" s="72"/>
      <c r="N9" s="113"/>
      <c r="O9" s="139"/>
      <c r="P9" s="114"/>
      <c r="Q9" s="114"/>
      <c r="R9" s="513"/>
    </row>
    <row r="10" spans="2:18" x14ac:dyDescent="0.25">
      <c r="B10" s="131"/>
      <c r="C10" s="72"/>
      <c r="D10" s="72"/>
      <c r="E10" s="72" t="s">
        <v>53</v>
      </c>
      <c r="F10" s="72" t="s">
        <v>53</v>
      </c>
      <c r="G10" s="73" t="s">
        <v>53</v>
      </c>
      <c r="H10" s="116"/>
      <c r="I10" s="72"/>
      <c r="J10" s="72"/>
      <c r="K10" s="73"/>
      <c r="L10" s="116"/>
      <c r="M10" s="72"/>
      <c r="N10" s="113"/>
      <c r="O10" s="139"/>
      <c r="P10" s="114"/>
      <c r="Q10" s="114"/>
      <c r="R10" s="513"/>
    </row>
    <row r="11" spans="2:18" x14ac:dyDescent="0.25">
      <c r="B11" s="131"/>
      <c r="C11" s="72"/>
      <c r="D11" s="72"/>
      <c r="E11" s="72" t="s">
        <v>53</v>
      </c>
      <c r="F11" s="72" t="s">
        <v>53</v>
      </c>
      <c r="G11" s="73" t="s">
        <v>53</v>
      </c>
      <c r="H11" s="116"/>
      <c r="I11" s="72"/>
      <c r="J11" s="72"/>
      <c r="K11" s="73"/>
      <c r="L11" s="116"/>
      <c r="M11" s="72"/>
      <c r="N11" s="113"/>
      <c r="O11" s="139"/>
      <c r="P11" s="114"/>
      <c r="Q11" s="114"/>
      <c r="R11" s="513"/>
    </row>
    <row r="12" spans="2:18" x14ac:dyDescent="0.25">
      <c r="B12" s="131"/>
      <c r="C12" s="72"/>
      <c r="D12" s="72"/>
      <c r="E12" s="72" t="s">
        <v>53</v>
      </c>
      <c r="F12" s="72" t="s">
        <v>53</v>
      </c>
      <c r="G12" s="73" t="s">
        <v>53</v>
      </c>
      <c r="H12" s="116"/>
      <c r="I12" s="72"/>
      <c r="J12" s="72"/>
      <c r="K12" s="73"/>
      <c r="L12" s="116"/>
      <c r="M12" s="72"/>
      <c r="N12" s="113"/>
      <c r="O12" s="139"/>
      <c r="P12" s="114"/>
      <c r="Q12" s="114"/>
      <c r="R12" s="513"/>
    </row>
    <row r="13" spans="2:18" ht="15.75" thickBot="1" x14ac:dyDescent="0.3">
      <c r="B13" s="132"/>
      <c r="C13" s="74"/>
      <c r="D13" s="74"/>
      <c r="E13" s="74" t="s">
        <v>53</v>
      </c>
      <c r="F13" s="74" t="s">
        <v>53</v>
      </c>
      <c r="G13" s="75" t="s">
        <v>53</v>
      </c>
      <c r="H13" s="117"/>
      <c r="I13" s="74"/>
      <c r="J13" s="74"/>
      <c r="K13" s="75"/>
      <c r="L13" s="117"/>
      <c r="M13" s="74"/>
      <c r="N13" s="108"/>
      <c r="O13" s="140"/>
      <c r="P13" s="141"/>
      <c r="Q13" s="141"/>
      <c r="R13" s="514"/>
    </row>
    <row r="16" spans="2:18" x14ac:dyDescent="0.25">
      <c r="B16" s="725" t="s">
        <v>29</v>
      </c>
      <c r="C16" s="725"/>
      <c r="D16" s="725"/>
      <c r="E16" s="725"/>
      <c r="F16" s="725"/>
      <c r="G16" s="725"/>
      <c r="H16" s="725"/>
      <c r="I16" s="725"/>
      <c r="J16" s="725"/>
      <c r="K16" s="725"/>
      <c r="L16" s="725"/>
      <c r="M16" s="725"/>
      <c r="N16" s="725"/>
      <c r="O16" s="725"/>
      <c r="P16" s="725"/>
      <c r="Q16" s="725"/>
    </row>
    <row r="17" spans="2:17" x14ac:dyDescent="0.25">
      <c r="B17" s="692" t="s">
        <v>188</v>
      </c>
      <c r="C17" s="692"/>
      <c r="D17" s="692"/>
      <c r="E17" s="692"/>
      <c r="F17" s="692"/>
      <c r="G17" s="692"/>
      <c r="H17" s="692"/>
      <c r="I17" s="692"/>
      <c r="J17" s="692"/>
      <c r="K17" s="692"/>
      <c r="L17" s="692"/>
      <c r="M17" s="692"/>
      <c r="N17" s="692"/>
      <c r="O17" s="692"/>
      <c r="P17" s="692"/>
      <c r="Q17" s="692"/>
    </row>
    <row r="18" spans="2:17" x14ac:dyDescent="0.25">
      <c r="B18" s="692" t="s">
        <v>189</v>
      </c>
      <c r="C18" s="692"/>
      <c r="D18" s="692"/>
      <c r="E18" s="692"/>
      <c r="F18" s="692"/>
      <c r="G18" s="692"/>
      <c r="H18" s="692"/>
      <c r="I18" s="692"/>
      <c r="J18" s="692"/>
      <c r="K18" s="692"/>
      <c r="L18" s="692"/>
      <c r="M18" s="692"/>
      <c r="N18" s="692"/>
      <c r="O18" s="692"/>
      <c r="P18" s="692"/>
      <c r="Q18" s="692"/>
    </row>
    <row r="20" spans="2:17" s="32" customFormat="1" ht="17.25" customHeight="1" x14ac:dyDescent="0.25">
      <c r="B20" s="66" t="s">
        <v>2</v>
      </c>
      <c r="C20" s="66"/>
    </row>
    <row r="21" spans="2:17" s="32" customFormat="1" x14ac:dyDescent="0.25">
      <c r="B21" s="696" t="s">
        <v>57</v>
      </c>
      <c r="C21" s="696"/>
      <c r="D21" s="696"/>
      <c r="E21" s="696"/>
      <c r="F21" s="696"/>
      <c r="G21" s="696"/>
      <c r="H21" s="696"/>
      <c r="I21" s="696"/>
      <c r="J21" s="696"/>
      <c r="K21" s="696"/>
      <c r="L21" s="696"/>
      <c r="M21" s="696"/>
      <c r="N21" s="696"/>
      <c r="O21" s="696"/>
      <c r="P21" s="696"/>
      <c r="Q21" s="696"/>
    </row>
    <row r="22" spans="2:17" x14ac:dyDescent="0.25">
      <c r="B22" s="692" t="s">
        <v>179</v>
      </c>
      <c r="C22" s="692"/>
      <c r="D22" s="692"/>
      <c r="E22" s="692"/>
      <c r="F22" s="692"/>
      <c r="G22" s="692"/>
      <c r="H22" s="692"/>
      <c r="I22" s="692"/>
      <c r="J22" s="692"/>
      <c r="K22" s="692"/>
      <c r="L22" s="692"/>
      <c r="M22" s="692"/>
      <c r="N22" s="692"/>
      <c r="O22" s="692"/>
      <c r="P22" s="692"/>
      <c r="Q22" s="692"/>
    </row>
    <row r="23" spans="2:17" x14ac:dyDescent="0.25">
      <c r="B23" s="692" t="s">
        <v>59</v>
      </c>
      <c r="C23" s="692"/>
      <c r="D23" s="692"/>
      <c r="E23" s="692"/>
      <c r="F23" s="692"/>
      <c r="G23" s="692"/>
      <c r="H23" s="692"/>
      <c r="I23" s="692"/>
      <c r="J23" s="692"/>
      <c r="K23" s="692"/>
      <c r="L23" s="692"/>
      <c r="M23" s="692"/>
      <c r="N23" s="692"/>
      <c r="O23" s="692"/>
      <c r="P23" s="692"/>
      <c r="Q23" s="692"/>
    </row>
    <row r="24" spans="2:17" x14ac:dyDescent="0.25">
      <c r="B24" s="692" t="s">
        <v>190</v>
      </c>
      <c r="C24" s="692"/>
      <c r="D24" s="692"/>
      <c r="E24" s="692"/>
      <c r="F24" s="692"/>
      <c r="G24" s="692"/>
      <c r="H24" s="692"/>
      <c r="I24" s="692"/>
      <c r="J24" s="692"/>
      <c r="K24" s="692"/>
      <c r="L24" s="692"/>
      <c r="M24" s="692"/>
      <c r="N24" s="692"/>
      <c r="O24" s="692"/>
      <c r="P24" s="692"/>
      <c r="Q24" s="692"/>
    </row>
    <row r="25" spans="2:17" x14ac:dyDescent="0.25">
      <c r="B25" s="692" t="s">
        <v>153</v>
      </c>
      <c r="C25" s="692"/>
      <c r="D25" s="692"/>
      <c r="E25" s="692"/>
      <c r="F25" s="692"/>
      <c r="G25" s="692"/>
      <c r="H25" s="692"/>
      <c r="I25" s="692"/>
      <c r="J25" s="692"/>
      <c r="K25" s="692"/>
      <c r="L25" s="692"/>
      <c r="M25" s="692"/>
      <c r="N25" s="692"/>
      <c r="O25" s="692"/>
      <c r="P25" s="692"/>
      <c r="Q25" s="692"/>
    </row>
    <row r="26" spans="2:17" s="32" customFormat="1" x14ac:dyDescent="0.25">
      <c r="B26" s="492" t="s">
        <v>60</v>
      </c>
      <c r="C26" s="492"/>
      <c r="D26" s="492"/>
      <c r="E26" s="492"/>
      <c r="F26" s="492"/>
      <c r="G26" s="492"/>
      <c r="H26" s="492"/>
      <c r="I26" s="492"/>
      <c r="J26" s="492"/>
      <c r="K26" s="492"/>
      <c r="L26" s="492"/>
      <c r="M26" s="492"/>
      <c r="N26" s="492"/>
      <c r="O26" s="492"/>
      <c r="P26" s="492"/>
      <c r="Q26" s="492"/>
    </row>
    <row r="27" spans="2:17" x14ac:dyDescent="0.25">
      <c r="B27" s="692" t="s">
        <v>62</v>
      </c>
      <c r="C27" s="692"/>
      <c r="D27" s="692"/>
      <c r="E27" s="692"/>
      <c r="F27" s="692"/>
      <c r="G27" s="692"/>
      <c r="H27" s="692"/>
      <c r="I27" s="692"/>
      <c r="J27" s="692"/>
      <c r="K27" s="692"/>
      <c r="L27" s="692"/>
      <c r="M27" s="692"/>
      <c r="N27" s="692"/>
      <c r="O27" s="692"/>
      <c r="P27" s="692"/>
      <c r="Q27" s="692"/>
    </row>
    <row r="28" spans="2:17" x14ac:dyDescent="0.25">
      <c r="B28" s="692" t="s">
        <v>63</v>
      </c>
      <c r="C28" s="692"/>
      <c r="D28" s="692"/>
      <c r="E28" s="692"/>
      <c r="F28" s="692"/>
      <c r="G28" s="692"/>
      <c r="H28" s="692"/>
      <c r="I28" s="692"/>
      <c r="J28" s="692"/>
      <c r="K28" s="692"/>
      <c r="L28" s="692"/>
      <c r="M28" s="692"/>
      <c r="N28" s="692"/>
      <c r="O28" s="692"/>
      <c r="P28" s="692"/>
      <c r="Q28" s="692"/>
    </row>
    <row r="30" spans="2:17" ht="14.45" customHeight="1" x14ac:dyDescent="0.25"/>
    <row r="31" spans="2:17" ht="14.45" customHeight="1" x14ac:dyDescent="0.25"/>
    <row r="32" spans="2:17" ht="14.45" customHeight="1" x14ac:dyDescent="0.25"/>
    <row r="33" ht="14.45" customHeight="1" x14ac:dyDescent="0.25"/>
    <row r="34" ht="14.45" customHeight="1" x14ac:dyDescent="0.25"/>
    <row r="35" ht="14.45" customHeight="1" x14ac:dyDescent="0.25"/>
  </sheetData>
  <mergeCells count="24">
    <mergeCell ref="H4:K4"/>
    <mergeCell ref="B27:Q27"/>
    <mergeCell ref="B18:Q18"/>
    <mergeCell ref="B25:Q25"/>
    <mergeCell ref="B21:Q21"/>
    <mergeCell ref="B22:Q22"/>
    <mergeCell ref="B23:Q23"/>
    <mergeCell ref="B24:Q24"/>
    <mergeCell ref="R4:R5"/>
    <mergeCell ref="B2:R2"/>
    <mergeCell ref="B28:Q28"/>
    <mergeCell ref="B16:Q16"/>
    <mergeCell ref="B17:Q17"/>
    <mergeCell ref="B3:Q3"/>
    <mergeCell ref="L4:N4"/>
    <mergeCell ref="D4:D5"/>
    <mergeCell ref="B4:B5"/>
    <mergeCell ref="C4:C5"/>
    <mergeCell ref="F4:F5"/>
    <mergeCell ref="G4:G5"/>
    <mergeCell ref="E4:E5"/>
    <mergeCell ref="O4:O5"/>
    <mergeCell ref="P4:P5"/>
    <mergeCell ref="Q4:Q5"/>
  </mergeCells>
  <conditionalFormatting sqref="B6:K13">
    <cfRule type="containsBlanks" dxfId="44" priority="2">
      <formula>LEN(TRIM(B6))=0</formula>
    </cfRule>
    <cfRule type="containsBlanks" dxfId="43" priority="5">
      <formula>LEN(TRIM(B6))=0</formula>
    </cfRule>
  </conditionalFormatting>
  <pageMargins left="0.7" right="0.7" top="0.75" bottom="0.75" header="0.3" footer="0.3"/>
  <pageSetup paperSize="9" orientation="portrait"/>
  <extLst>
    <ext xmlns:x14="http://schemas.microsoft.com/office/spreadsheetml/2009/9/main" uri="{CCE6A557-97BC-4b89-ADB6-D9C93CAAB3DF}">
      <x14:dataValidations xmlns:xm="http://schemas.microsoft.com/office/excel/2006/main" count="3">
        <x14:dataValidation type="list" allowBlank="1" showInputMessage="1" showErrorMessage="1">
          <x14:formula1>
            <xm:f>Menus!$B$2:$B$6</xm:f>
          </x14:formula1>
          <xm:sqref>E6:E13</xm:sqref>
        </x14:dataValidation>
        <x14:dataValidation type="list" allowBlank="1" showInputMessage="1" showErrorMessage="1" promptTitle="ALTERNATIVE FUEL">
          <x14:formula1>
            <xm:f>Menus!$D$2:$D$11</xm:f>
          </x14:formula1>
          <xm:sqref>F6:F13</xm:sqref>
        </x14:dataValidation>
        <x14:dataValidation type="list" allowBlank="1" showInputMessage="1" showErrorMessage="1" promptTitle="MODE">
          <x14:formula1>
            <xm:f>Menus!$C$2:$C$7</xm:f>
          </x14:formula1>
          <xm:sqref>G6:G13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
  <sheetViews>
    <sheetView topLeftCell="A7" zoomScale="80" zoomScaleNormal="80" zoomScalePageLayoutView="160" workbookViewId="0">
      <selection activeCell="K9" sqref="K9"/>
    </sheetView>
  </sheetViews>
  <sheetFormatPr defaultColWidth="8.7109375" defaultRowHeight="15" x14ac:dyDescent="0.25"/>
  <cols>
    <col min="1" max="1" width="1" style="32" customWidth="1"/>
    <col min="2" max="2" width="12.7109375" customWidth="1"/>
    <col min="3" max="3" width="31.28515625" customWidth="1"/>
    <col min="4" max="8" width="8.7109375" customWidth="1"/>
    <col min="9" max="9" width="9.42578125" customWidth="1"/>
    <col min="10" max="10" width="4" customWidth="1"/>
    <col min="11" max="11" width="106.28515625" customWidth="1"/>
  </cols>
  <sheetData>
    <row r="1" spans="2:11" ht="15.75" thickBot="1" x14ac:dyDescent="0.3">
      <c r="C1" t="s">
        <v>191</v>
      </c>
    </row>
    <row r="2" spans="2:11" ht="16.5" thickBot="1" x14ac:dyDescent="0.3">
      <c r="B2" s="790" t="s">
        <v>192</v>
      </c>
      <c r="C2" s="791"/>
      <c r="D2" s="791"/>
      <c r="E2" s="791"/>
      <c r="F2" s="791"/>
      <c r="G2" s="791"/>
      <c r="H2" s="791"/>
      <c r="I2" s="792"/>
      <c r="J2" s="20"/>
      <c r="K2" s="22" t="s">
        <v>2</v>
      </c>
    </row>
    <row r="3" spans="2:11" ht="15.75" customHeight="1" thickBot="1" x14ac:dyDescent="0.3">
      <c r="C3" s="807"/>
      <c r="D3" s="808"/>
      <c r="E3" s="808"/>
      <c r="F3" s="808"/>
      <c r="G3" s="808"/>
      <c r="H3" s="808"/>
      <c r="I3" s="808"/>
      <c r="J3" s="27"/>
      <c r="K3" s="745" t="s">
        <v>193</v>
      </c>
    </row>
    <row r="4" spans="2:11" ht="30.75" customHeight="1" thickBot="1" x14ac:dyDescent="0.3">
      <c r="B4" s="800" t="s">
        <v>25</v>
      </c>
      <c r="C4" s="798" t="s">
        <v>194</v>
      </c>
      <c r="D4" s="713" t="s">
        <v>195</v>
      </c>
      <c r="E4" s="810"/>
      <c r="F4" s="811"/>
      <c r="G4" s="706" t="s">
        <v>196</v>
      </c>
      <c r="H4" s="711"/>
      <c r="I4" s="809"/>
      <c r="J4" s="17"/>
      <c r="K4" s="745"/>
    </row>
    <row r="5" spans="2:11" ht="18.75" customHeight="1" thickBot="1" x14ac:dyDescent="0.3">
      <c r="B5" s="801"/>
      <c r="C5" s="799"/>
      <c r="D5" s="180">
        <v>2016</v>
      </c>
      <c r="E5" s="181">
        <v>2017</v>
      </c>
      <c r="F5" s="182">
        <v>2018</v>
      </c>
      <c r="G5" s="177">
        <v>2020</v>
      </c>
      <c r="H5" s="178">
        <v>2025</v>
      </c>
      <c r="I5" s="178">
        <v>2030</v>
      </c>
      <c r="K5" s="745"/>
    </row>
    <row r="6" spans="2:11" ht="20.100000000000001" customHeight="1" thickBot="1" x14ac:dyDescent="0.3">
      <c r="B6" s="142"/>
      <c r="C6" s="812" t="s">
        <v>197</v>
      </c>
      <c r="D6" s="813"/>
      <c r="E6" s="813"/>
      <c r="F6" s="813"/>
      <c r="G6" s="813"/>
      <c r="H6" s="813"/>
      <c r="I6" s="814"/>
      <c r="J6" s="6"/>
      <c r="K6" s="745"/>
    </row>
    <row r="7" spans="2:11" s="32" customFormat="1" ht="21" customHeight="1" thickBot="1" x14ac:dyDescent="0.3">
      <c r="B7" s="777" t="s">
        <v>36</v>
      </c>
      <c r="C7" s="532" t="s">
        <v>198</v>
      </c>
      <c r="D7" s="653">
        <v>4181</v>
      </c>
      <c r="E7" s="654">
        <v>8287</v>
      </c>
      <c r="F7" s="654">
        <v>17055</v>
      </c>
      <c r="G7" s="276"/>
      <c r="H7" s="276">
        <f t="shared" ref="H7:I7" si="0">H8+H9</f>
        <v>160738</v>
      </c>
      <c r="I7" s="277">
        <f t="shared" si="0"/>
        <v>382790</v>
      </c>
      <c r="J7" s="6"/>
      <c r="K7" s="176" t="s">
        <v>199</v>
      </c>
    </row>
    <row r="8" spans="2:11" s="32" customFormat="1" ht="18" customHeight="1" x14ac:dyDescent="0.25">
      <c r="B8" s="778"/>
      <c r="C8" s="447" t="s">
        <v>200</v>
      </c>
      <c r="D8" s="657">
        <v>709</v>
      </c>
      <c r="E8" s="656">
        <v>872</v>
      </c>
      <c r="F8" s="656">
        <v>1248</v>
      </c>
      <c r="G8" s="455"/>
      <c r="H8" s="455"/>
      <c r="I8" s="456"/>
      <c r="J8" s="6"/>
      <c r="K8" s="416"/>
    </row>
    <row r="9" spans="2:11" s="32" customFormat="1" ht="27.95" customHeight="1" x14ac:dyDescent="0.25">
      <c r="B9" s="778"/>
      <c r="C9" s="536" t="s">
        <v>201</v>
      </c>
      <c r="D9" s="657">
        <v>3472</v>
      </c>
      <c r="E9" s="657">
        <v>7415</v>
      </c>
      <c r="F9" s="657">
        <v>15807</v>
      </c>
      <c r="G9" s="485"/>
      <c r="H9" s="485">
        <f t="shared" ref="H9:I9" si="1">H10+H13+H16+H19</f>
        <v>160738</v>
      </c>
      <c r="I9" s="567">
        <f t="shared" si="1"/>
        <v>382790</v>
      </c>
      <c r="J9" s="6"/>
      <c r="K9" s="639" t="s">
        <v>202</v>
      </c>
    </row>
    <row r="10" spans="2:11" ht="15.6" customHeight="1" x14ac:dyDescent="0.25">
      <c r="B10" s="778"/>
      <c r="C10" s="434" t="s">
        <v>203</v>
      </c>
      <c r="D10" s="658">
        <v>3281</v>
      </c>
      <c r="E10" s="652">
        <v>7168</v>
      </c>
      <c r="F10" s="652">
        <v>15499</v>
      </c>
      <c r="G10" s="273"/>
      <c r="H10" s="273">
        <v>156177</v>
      </c>
      <c r="I10" s="274">
        <v>364346</v>
      </c>
    </row>
    <row r="11" spans="2:11" x14ac:dyDescent="0.25">
      <c r="B11" s="778"/>
      <c r="C11" s="219" t="s">
        <v>204</v>
      </c>
      <c r="D11" s="651">
        <v>844</v>
      </c>
      <c r="E11" s="645">
        <v>1449</v>
      </c>
      <c r="F11" s="645">
        <v>2404</v>
      </c>
      <c r="G11" s="184"/>
      <c r="H11" s="644">
        <v>47300.979611515446</v>
      </c>
      <c r="I11" s="643">
        <v>136382.25316390209</v>
      </c>
    </row>
    <row r="12" spans="2:11" x14ac:dyDescent="0.25">
      <c r="B12" s="778"/>
      <c r="C12" s="219" t="s">
        <v>205</v>
      </c>
      <c r="D12" s="651">
        <v>2437</v>
      </c>
      <c r="E12" s="645">
        <v>5719</v>
      </c>
      <c r="F12" s="645">
        <v>13095</v>
      </c>
      <c r="G12" s="184"/>
      <c r="H12" s="644">
        <v>108876.46911999998</v>
      </c>
      <c r="I12" s="643">
        <v>227963.49348399998</v>
      </c>
      <c r="K12" t="s">
        <v>206</v>
      </c>
    </row>
    <row r="13" spans="2:11" ht="15" customHeight="1" x14ac:dyDescent="0.25">
      <c r="B13" s="778"/>
      <c r="C13" s="217" t="s">
        <v>207</v>
      </c>
      <c r="D13" s="659">
        <v>177</v>
      </c>
      <c r="E13" s="647">
        <v>224</v>
      </c>
      <c r="F13" s="647">
        <v>285</v>
      </c>
      <c r="G13" s="185"/>
      <c r="H13" s="185">
        <v>3643</v>
      </c>
      <c r="I13" s="271">
        <v>15398</v>
      </c>
      <c r="K13" s="26" t="s">
        <v>208</v>
      </c>
    </row>
    <row r="14" spans="2:11" ht="15" customHeight="1" x14ac:dyDescent="0.25">
      <c r="B14" s="778"/>
      <c r="C14" s="219" t="s">
        <v>204</v>
      </c>
      <c r="D14" s="650">
        <v>170</v>
      </c>
      <c r="E14" s="648">
        <v>210</v>
      </c>
      <c r="F14" s="648">
        <v>256</v>
      </c>
      <c r="G14" s="184"/>
      <c r="H14" s="644">
        <v>2355</v>
      </c>
      <c r="I14" s="643">
        <v>11365</v>
      </c>
    </row>
    <row r="15" spans="2:11" ht="15" customHeight="1" x14ac:dyDescent="0.25">
      <c r="B15" s="778"/>
      <c r="C15" s="219" t="s">
        <v>205</v>
      </c>
      <c r="D15" s="650">
        <v>7</v>
      </c>
      <c r="E15" s="648">
        <v>14</v>
      </c>
      <c r="F15" s="648">
        <v>29</v>
      </c>
      <c r="G15" s="184"/>
      <c r="H15" s="644">
        <v>1288</v>
      </c>
      <c r="I15" s="643">
        <v>4033</v>
      </c>
      <c r="K15" s="32" t="s">
        <v>206</v>
      </c>
    </row>
    <row r="16" spans="2:11" ht="15" customHeight="1" x14ac:dyDescent="0.25">
      <c r="B16" s="778"/>
      <c r="C16" s="217" t="s">
        <v>209</v>
      </c>
      <c r="D16" s="659">
        <v>1</v>
      </c>
      <c r="E16" s="647">
        <v>1</v>
      </c>
      <c r="F16" s="647">
        <v>2</v>
      </c>
      <c r="G16" s="185"/>
      <c r="H16" s="185">
        <v>523</v>
      </c>
      <c r="I16" s="271">
        <v>2046</v>
      </c>
      <c r="K16" t="s">
        <v>210</v>
      </c>
    </row>
    <row r="17" spans="2:11" ht="15" customHeight="1" x14ac:dyDescent="0.25">
      <c r="B17" s="778"/>
      <c r="C17" s="219" t="s">
        <v>204</v>
      </c>
      <c r="D17" s="650">
        <v>1</v>
      </c>
      <c r="E17" s="648">
        <v>1</v>
      </c>
      <c r="F17" s="648">
        <v>2</v>
      </c>
      <c r="G17" s="184"/>
      <c r="H17" s="643">
        <v>193</v>
      </c>
      <c r="I17" s="643">
        <v>906</v>
      </c>
    </row>
    <row r="18" spans="2:11" ht="15" customHeight="1" x14ac:dyDescent="0.25">
      <c r="B18" s="778"/>
      <c r="C18" s="219" t="s">
        <v>205</v>
      </c>
      <c r="D18" s="650">
        <v>0</v>
      </c>
      <c r="E18" s="648">
        <v>0</v>
      </c>
      <c r="F18" s="648">
        <v>0</v>
      </c>
      <c r="G18" s="184"/>
      <c r="H18" s="643">
        <v>330</v>
      </c>
      <c r="I18" s="643">
        <v>1140</v>
      </c>
      <c r="K18" s="32" t="s">
        <v>206</v>
      </c>
    </row>
    <row r="19" spans="2:11" ht="15.75" customHeight="1" x14ac:dyDescent="0.25">
      <c r="B19" s="778"/>
      <c r="C19" s="231" t="s">
        <v>211</v>
      </c>
      <c r="D19" s="660">
        <v>13</v>
      </c>
      <c r="E19" s="646">
        <v>22</v>
      </c>
      <c r="F19" s="646">
        <v>21</v>
      </c>
      <c r="G19" s="183"/>
      <c r="H19" s="183">
        <v>395</v>
      </c>
      <c r="I19" s="272">
        <v>1000</v>
      </c>
    </row>
    <row r="20" spans="2:11" ht="15.75" customHeight="1" x14ac:dyDescent="0.25">
      <c r="B20" s="778"/>
      <c r="C20" s="219" t="s">
        <v>204</v>
      </c>
      <c r="D20" s="651">
        <v>13</v>
      </c>
      <c r="E20" s="645">
        <v>22</v>
      </c>
      <c r="F20" s="645">
        <v>21</v>
      </c>
      <c r="G20" s="179"/>
      <c r="H20" s="644">
        <v>353</v>
      </c>
      <c r="I20" s="643">
        <v>809</v>
      </c>
    </row>
    <row r="21" spans="2:11" ht="15.75" customHeight="1" thickBot="1" x14ac:dyDescent="0.3">
      <c r="B21" s="778"/>
      <c r="C21" s="221" t="s">
        <v>205</v>
      </c>
      <c r="D21" s="655">
        <v>0</v>
      </c>
      <c r="E21" s="649">
        <v>0</v>
      </c>
      <c r="F21" s="649">
        <v>0</v>
      </c>
      <c r="G21" s="189"/>
      <c r="H21" s="641">
        <v>42</v>
      </c>
      <c r="I21" s="641">
        <v>191</v>
      </c>
      <c r="K21" s="32" t="s">
        <v>206</v>
      </c>
    </row>
    <row r="22" spans="2:11" s="32" customFormat="1" ht="15.75" customHeight="1" x14ac:dyDescent="0.25">
      <c r="B22" s="782" t="s">
        <v>123</v>
      </c>
      <c r="C22" s="461" t="s">
        <v>212</v>
      </c>
      <c r="D22" s="448"/>
      <c r="E22" s="449"/>
      <c r="F22" s="449"/>
      <c r="G22" s="449"/>
      <c r="H22" s="677"/>
      <c r="I22" s="677"/>
      <c r="K22" s="31"/>
    </row>
    <row r="23" spans="2:11" s="32" customFormat="1" ht="15.75" customHeight="1" thickBot="1" x14ac:dyDescent="0.3">
      <c r="B23" s="783"/>
      <c r="C23" s="459" t="s">
        <v>213</v>
      </c>
      <c r="D23" s="188"/>
      <c r="E23" s="189"/>
      <c r="F23" s="189"/>
      <c r="G23" s="189"/>
      <c r="H23" s="189"/>
      <c r="I23" s="190"/>
      <c r="K23" s="31"/>
    </row>
    <row r="24" spans="2:11" s="32" customFormat="1" ht="15.75" customHeight="1" thickBot="1" x14ac:dyDescent="0.3">
      <c r="B24" s="467" t="s">
        <v>118</v>
      </c>
      <c r="C24" s="462" t="s">
        <v>214</v>
      </c>
      <c r="D24" s="451"/>
      <c r="E24" s="452"/>
      <c r="F24" s="452"/>
      <c r="G24" s="452"/>
      <c r="H24" s="452"/>
      <c r="I24" s="453"/>
      <c r="K24" s="642"/>
    </row>
    <row r="25" spans="2:11" s="32" customFormat="1" ht="15.75" customHeight="1" thickBot="1" x14ac:dyDescent="0.3">
      <c r="B25" s="564" t="s">
        <v>113</v>
      </c>
      <c r="C25" s="442" t="s">
        <v>215</v>
      </c>
      <c r="D25" s="451"/>
      <c r="E25" s="452"/>
      <c r="F25" s="452"/>
      <c r="G25" s="452"/>
      <c r="H25" s="452"/>
      <c r="I25" s="453"/>
    </row>
    <row r="26" spans="2:11" s="32" customFormat="1" ht="15.75" customHeight="1" thickBot="1" x14ac:dyDescent="0.3">
      <c r="B26" s="215"/>
      <c r="C26" s="802" t="s">
        <v>216</v>
      </c>
      <c r="D26" s="803"/>
      <c r="E26" s="803"/>
      <c r="F26" s="803"/>
      <c r="G26" s="803"/>
      <c r="H26" s="803"/>
      <c r="I26" s="804"/>
      <c r="K26" s="295"/>
    </row>
    <row r="27" spans="2:11" ht="15.75" customHeight="1" thickBot="1" x14ac:dyDescent="0.3">
      <c r="B27" s="775" t="s">
        <v>36</v>
      </c>
      <c r="C27" s="532" t="s">
        <v>217</v>
      </c>
      <c r="D27" s="667">
        <v>2184</v>
      </c>
      <c r="E27" s="668">
        <v>4247</v>
      </c>
      <c r="F27" s="668">
        <v>6307</v>
      </c>
      <c r="G27" s="282"/>
      <c r="H27" s="282">
        <f t="shared" ref="H27:I27" si="2">SUM(H28:H29)</f>
        <v>25336.932600000004</v>
      </c>
      <c r="I27" s="283">
        <f t="shared" si="2"/>
        <v>52788.000369024026</v>
      </c>
    </row>
    <row r="28" spans="2:11" s="32" customFormat="1" ht="15.75" customHeight="1" x14ac:dyDescent="0.25">
      <c r="B28" s="767"/>
      <c r="C28" s="425" t="s">
        <v>218</v>
      </c>
      <c r="D28" s="672"/>
      <c r="E28" s="669"/>
      <c r="F28" s="669"/>
      <c r="G28" s="427"/>
      <c r="H28" s="427"/>
      <c r="I28" s="458"/>
    </row>
    <row r="29" spans="2:11" s="32" customFormat="1" ht="15.75" customHeight="1" x14ac:dyDescent="0.25">
      <c r="B29" s="767"/>
      <c r="C29" s="571" t="s">
        <v>219</v>
      </c>
      <c r="D29" s="674">
        <v>2184</v>
      </c>
      <c r="E29" s="673">
        <v>4247</v>
      </c>
      <c r="F29" s="673">
        <v>6307</v>
      </c>
      <c r="G29" s="570"/>
      <c r="H29" s="570">
        <f t="shared" ref="H29:I29" si="3">SUM(H30:H33)</f>
        <v>25336.932600000004</v>
      </c>
      <c r="I29" s="572">
        <f t="shared" si="3"/>
        <v>52788.000369024026</v>
      </c>
    </row>
    <row r="30" spans="2:11" x14ac:dyDescent="0.25">
      <c r="B30" s="796"/>
      <c r="C30" s="239" t="s">
        <v>220</v>
      </c>
      <c r="D30" s="665">
        <v>1816</v>
      </c>
      <c r="E30" s="666">
        <v>3737</v>
      </c>
      <c r="F30" s="666">
        <v>5599</v>
      </c>
      <c r="G30" s="194"/>
      <c r="H30" s="644">
        <v>21861.932600000004</v>
      </c>
      <c r="I30" s="644">
        <v>43745.000369024026</v>
      </c>
    </row>
    <row r="31" spans="2:11" ht="15" customHeight="1" x14ac:dyDescent="0.25">
      <c r="B31" s="796"/>
      <c r="C31" s="227" t="s">
        <v>221</v>
      </c>
      <c r="D31" s="663">
        <v>247</v>
      </c>
      <c r="E31" s="661">
        <v>365</v>
      </c>
      <c r="F31" s="661">
        <v>528</v>
      </c>
      <c r="G31" s="184"/>
      <c r="H31" s="644">
        <v>2791</v>
      </c>
      <c r="I31" s="644">
        <v>7177</v>
      </c>
    </row>
    <row r="32" spans="2:11" ht="15" customHeight="1" x14ac:dyDescent="0.25">
      <c r="B32" s="796"/>
      <c r="C32" s="227" t="s">
        <v>222</v>
      </c>
      <c r="D32" s="664">
        <v>81</v>
      </c>
      <c r="E32" s="662">
        <v>101</v>
      </c>
      <c r="F32" s="662">
        <v>133</v>
      </c>
      <c r="G32" s="184"/>
      <c r="H32" s="184">
        <v>608</v>
      </c>
      <c r="I32" s="67">
        <v>1719</v>
      </c>
    </row>
    <row r="33" spans="2:11" ht="15.75" customHeight="1" thickBot="1" x14ac:dyDescent="0.3">
      <c r="B33" s="797"/>
      <c r="C33" s="337" t="s">
        <v>223</v>
      </c>
      <c r="D33" s="671">
        <v>40</v>
      </c>
      <c r="E33" s="670">
        <v>44</v>
      </c>
      <c r="F33" s="670">
        <v>47</v>
      </c>
      <c r="G33" s="437"/>
      <c r="H33" s="644">
        <v>76</v>
      </c>
      <c r="I33" s="644">
        <v>147</v>
      </c>
    </row>
    <row r="34" spans="2:11" s="32" customFormat="1" ht="15.75" customHeight="1" x14ac:dyDescent="0.25">
      <c r="B34" s="770" t="s">
        <v>123</v>
      </c>
      <c r="C34" s="216" t="s">
        <v>212</v>
      </c>
      <c r="D34" s="448"/>
      <c r="E34" s="449"/>
      <c r="F34" s="449"/>
      <c r="G34" s="449"/>
      <c r="H34" s="449"/>
      <c r="I34" s="450"/>
    </row>
    <row r="35" spans="2:11" ht="15.75" customHeight="1" thickBot="1" x14ac:dyDescent="0.3">
      <c r="B35" s="771"/>
      <c r="C35" s="232" t="s">
        <v>213</v>
      </c>
      <c r="D35" s="188"/>
      <c r="E35" s="189"/>
      <c r="F35" s="189"/>
      <c r="G35" s="189"/>
      <c r="H35" s="189"/>
      <c r="I35" s="190"/>
    </row>
    <row r="36" spans="2:11" ht="15" customHeight="1" thickBot="1" x14ac:dyDescent="0.3">
      <c r="B36" s="531" t="s">
        <v>118</v>
      </c>
      <c r="C36" s="560" t="s">
        <v>214</v>
      </c>
      <c r="D36" s="561"/>
      <c r="E36" s="562"/>
      <c r="F36" s="562"/>
      <c r="G36" s="562"/>
      <c r="H36" s="562"/>
      <c r="I36" s="563"/>
      <c r="J36" s="6"/>
      <c r="K36" s="6"/>
    </row>
    <row r="37" spans="2:11" ht="15" customHeight="1" thickBot="1" x14ac:dyDescent="0.3">
      <c r="B37" s="564" t="s">
        <v>113</v>
      </c>
      <c r="C37" s="442" t="s">
        <v>215</v>
      </c>
      <c r="D37" s="565"/>
      <c r="E37" s="452"/>
      <c r="F37" s="452"/>
      <c r="G37" s="452"/>
      <c r="H37" s="452"/>
      <c r="I37" s="453"/>
    </row>
    <row r="38" spans="2:11" ht="15" customHeight="1" thickBot="1" x14ac:dyDescent="0.3">
      <c r="B38" s="220"/>
      <c r="C38" s="793" t="s">
        <v>224</v>
      </c>
      <c r="D38" s="794"/>
      <c r="E38" s="794"/>
      <c r="F38" s="794"/>
      <c r="G38" s="794"/>
      <c r="H38" s="794"/>
      <c r="I38" s="795"/>
    </row>
    <row r="39" spans="2:11" ht="15.75" customHeight="1" thickBot="1" x14ac:dyDescent="0.3">
      <c r="B39" s="787" t="s">
        <v>36</v>
      </c>
      <c r="C39" s="433" t="s">
        <v>225</v>
      </c>
      <c r="D39" s="431">
        <f t="shared" ref="D39:I39" si="4">SUM(D40:D44)</f>
        <v>0</v>
      </c>
      <c r="E39" s="431">
        <f t="shared" si="4"/>
        <v>0</v>
      </c>
      <c r="F39" s="431">
        <f t="shared" si="4"/>
        <v>0</v>
      </c>
      <c r="G39" s="431">
        <f t="shared" si="4"/>
        <v>0</v>
      </c>
      <c r="H39" s="431">
        <f t="shared" si="4"/>
        <v>0</v>
      </c>
      <c r="I39" s="568">
        <f t="shared" si="4"/>
        <v>0</v>
      </c>
    </row>
    <row r="40" spans="2:11" s="32" customFormat="1" ht="15.75" customHeight="1" x14ac:dyDescent="0.25">
      <c r="B40" s="788"/>
      <c r="C40" s="434" t="s">
        <v>218</v>
      </c>
      <c r="D40" s="432"/>
      <c r="E40" s="427"/>
      <c r="F40" s="427"/>
      <c r="G40" s="427"/>
      <c r="H40" s="427"/>
      <c r="I40" s="429"/>
    </row>
    <row r="41" spans="2:11" x14ac:dyDescent="0.25">
      <c r="B41" s="788"/>
      <c r="C41" s="218" t="s">
        <v>226</v>
      </c>
      <c r="D41" s="193"/>
      <c r="E41" s="191"/>
      <c r="F41" s="191"/>
      <c r="G41" s="194"/>
      <c r="H41" s="194"/>
      <c r="I41" s="430"/>
    </row>
    <row r="42" spans="2:11" s="32" customFormat="1" x14ac:dyDescent="0.25">
      <c r="B42" s="788"/>
      <c r="C42" s="217" t="s">
        <v>227</v>
      </c>
      <c r="D42" s="193"/>
      <c r="E42" s="191"/>
      <c r="F42" s="191"/>
      <c r="G42" s="194"/>
      <c r="H42" s="194"/>
      <c r="I42" s="430"/>
    </row>
    <row r="43" spans="2:11" s="32" customFormat="1" ht="15" customHeight="1" x14ac:dyDescent="0.25">
      <c r="B43" s="788"/>
      <c r="C43" s="217" t="s">
        <v>228</v>
      </c>
      <c r="D43" s="192"/>
      <c r="E43" s="186"/>
      <c r="F43" s="186"/>
      <c r="G43" s="184"/>
      <c r="H43" s="184"/>
      <c r="I43" s="270"/>
    </row>
    <row r="44" spans="2:11" ht="15" customHeight="1" thickBot="1" x14ac:dyDescent="0.3">
      <c r="B44" s="789"/>
      <c r="C44" s="232" t="s">
        <v>229</v>
      </c>
      <c r="D44" s="435"/>
      <c r="E44" s="436"/>
      <c r="F44" s="436"/>
      <c r="G44" s="437"/>
      <c r="H44" s="437"/>
      <c r="I44" s="438"/>
    </row>
    <row r="45" spans="2:11" ht="15" customHeight="1" x14ac:dyDescent="0.25">
      <c r="B45" s="775" t="s">
        <v>123</v>
      </c>
      <c r="C45" s="216" t="s">
        <v>230</v>
      </c>
      <c r="D45" s="432"/>
      <c r="E45" s="426"/>
      <c r="F45" s="426"/>
      <c r="G45" s="426"/>
      <c r="H45" s="426"/>
      <c r="I45" s="439"/>
    </row>
    <row r="46" spans="2:11" ht="15.75" customHeight="1" thickBot="1" x14ac:dyDescent="0.3">
      <c r="B46" s="776"/>
      <c r="C46" s="232" t="s">
        <v>231</v>
      </c>
      <c r="D46" s="435"/>
      <c r="E46" s="436"/>
      <c r="F46" s="436"/>
      <c r="G46" s="437"/>
      <c r="H46" s="437"/>
      <c r="I46" s="438"/>
    </row>
    <row r="47" spans="2:11" ht="15.75" thickBot="1" x14ac:dyDescent="0.3">
      <c r="B47" s="441" t="s">
        <v>118</v>
      </c>
      <c r="C47" s="442" t="s">
        <v>214</v>
      </c>
      <c r="D47" s="443"/>
      <c r="E47" s="444"/>
      <c r="F47" s="444"/>
      <c r="G47" s="445"/>
      <c r="H47" s="445"/>
      <c r="I47" s="446"/>
    </row>
    <row r="48" spans="2:11" s="32" customFormat="1" ht="17.25" customHeight="1" thickBot="1" x14ac:dyDescent="0.3">
      <c r="B48" s="535" t="s">
        <v>113</v>
      </c>
      <c r="C48" s="447" t="s">
        <v>215</v>
      </c>
      <c r="D48" s="448"/>
      <c r="E48" s="449"/>
      <c r="F48" s="449"/>
      <c r="G48" s="449"/>
      <c r="H48" s="449"/>
      <c r="I48" s="450"/>
    </row>
    <row r="49" spans="2:11" s="32" customFormat="1" ht="15.75" thickBot="1" x14ac:dyDescent="0.3">
      <c r="B49" s="222"/>
      <c r="C49" s="763" t="s">
        <v>232</v>
      </c>
      <c r="D49" s="805"/>
      <c r="E49" s="805"/>
      <c r="F49" s="805"/>
      <c r="G49" s="805"/>
      <c r="H49" s="805"/>
      <c r="I49" s="806"/>
      <c r="K49" s="15" t="s">
        <v>233</v>
      </c>
    </row>
    <row r="50" spans="2:11" s="32" customFormat="1" ht="15.75" customHeight="1" thickBot="1" x14ac:dyDescent="0.3">
      <c r="B50" s="779" t="s">
        <v>36</v>
      </c>
      <c r="C50" s="418" t="s">
        <v>234</v>
      </c>
      <c r="D50" s="281">
        <v>1</v>
      </c>
      <c r="E50" s="282">
        <v>1</v>
      </c>
      <c r="F50" s="282">
        <v>1</v>
      </c>
      <c r="G50" s="282">
        <f t="shared" ref="G50:I50" si="5">SUM(G51:G55)</f>
        <v>0</v>
      </c>
      <c r="H50" s="282">
        <f t="shared" si="5"/>
        <v>0</v>
      </c>
      <c r="I50" s="283">
        <f t="shared" si="5"/>
        <v>0</v>
      </c>
    </row>
    <row r="51" spans="2:11" s="32" customFormat="1" ht="15.75" customHeight="1" x14ac:dyDescent="0.25">
      <c r="B51" s="780"/>
      <c r="C51" s="425" t="s">
        <v>218</v>
      </c>
      <c r="D51" s="457"/>
      <c r="E51" s="427"/>
      <c r="F51" s="427"/>
      <c r="G51" s="427"/>
      <c r="H51" s="427"/>
      <c r="I51" s="458"/>
    </row>
    <row r="52" spans="2:11" s="32" customFormat="1" x14ac:dyDescent="0.25">
      <c r="B52" s="780"/>
      <c r="C52" s="223" t="s">
        <v>235</v>
      </c>
      <c r="D52" s="278">
        <v>1</v>
      </c>
      <c r="E52" s="279">
        <v>1</v>
      </c>
      <c r="F52" s="279">
        <v>1</v>
      </c>
      <c r="G52" s="194"/>
      <c r="H52" s="194"/>
      <c r="I52" s="280"/>
    </row>
    <row r="53" spans="2:11" s="32" customFormat="1" ht="25.5" customHeight="1" x14ac:dyDescent="0.25">
      <c r="B53" s="780"/>
      <c r="C53" s="214" t="s">
        <v>236</v>
      </c>
      <c r="D53" s="187"/>
      <c r="E53" s="179"/>
      <c r="F53" s="179"/>
      <c r="G53" s="184"/>
      <c r="H53" s="184"/>
      <c r="I53" s="67"/>
    </row>
    <row r="54" spans="2:11" s="32" customFormat="1" ht="31.5" customHeight="1" x14ac:dyDescent="0.25">
      <c r="B54" s="780"/>
      <c r="C54" s="214" t="s">
        <v>237</v>
      </c>
      <c r="D54" s="195"/>
      <c r="E54" s="186"/>
      <c r="F54" s="186"/>
      <c r="G54" s="184"/>
      <c r="H54" s="184"/>
      <c r="I54" s="67"/>
    </row>
    <row r="55" spans="2:11" s="32" customFormat="1" ht="15.75" thickBot="1" x14ac:dyDescent="0.3">
      <c r="B55" s="781"/>
      <c r="C55" s="459" t="s">
        <v>238</v>
      </c>
      <c r="D55" s="460"/>
      <c r="E55" s="437"/>
      <c r="F55" s="437"/>
      <c r="G55" s="437"/>
      <c r="H55" s="437"/>
      <c r="I55" s="454"/>
    </row>
    <row r="56" spans="2:11" s="32" customFormat="1" x14ac:dyDescent="0.25">
      <c r="B56" s="782" t="s">
        <v>123</v>
      </c>
      <c r="C56" s="461" t="s">
        <v>212</v>
      </c>
      <c r="D56" s="448"/>
      <c r="E56" s="449"/>
      <c r="F56" s="449"/>
      <c r="G56" s="449"/>
      <c r="H56" s="449"/>
      <c r="I56" s="450"/>
    </row>
    <row r="57" spans="2:11" s="32" customFormat="1" ht="15.75" thickBot="1" x14ac:dyDescent="0.3">
      <c r="B57" s="783"/>
      <c r="C57" s="459" t="s">
        <v>213</v>
      </c>
      <c r="D57" s="188"/>
      <c r="E57" s="189"/>
      <c r="F57" s="189"/>
      <c r="G57" s="189"/>
      <c r="H57" s="189"/>
      <c r="I57" s="190"/>
    </row>
    <row r="58" spans="2:11" s="32" customFormat="1" ht="15.75" thickBot="1" x14ac:dyDescent="0.3">
      <c r="B58" s="467" t="s">
        <v>118</v>
      </c>
      <c r="C58" s="462" t="s">
        <v>214</v>
      </c>
      <c r="D58" s="451"/>
      <c r="E58" s="452"/>
      <c r="F58" s="452"/>
      <c r="G58" s="452"/>
      <c r="H58" s="452"/>
      <c r="I58" s="453"/>
    </row>
    <row r="59" spans="2:11" s="32" customFormat="1" ht="15.75" thickBot="1" x14ac:dyDescent="0.3">
      <c r="B59" s="530" t="s">
        <v>113</v>
      </c>
      <c r="C59" s="213" t="s">
        <v>215</v>
      </c>
      <c r="D59" s="196"/>
      <c r="E59" s="191"/>
      <c r="F59" s="191"/>
      <c r="G59" s="191"/>
      <c r="H59" s="191"/>
      <c r="I59" s="440"/>
    </row>
    <row r="60" spans="2:11" s="32" customFormat="1" ht="15.75" thickBot="1" x14ac:dyDescent="0.3">
      <c r="B60" s="569"/>
      <c r="C60" s="763" t="s">
        <v>239</v>
      </c>
      <c r="D60" s="764"/>
      <c r="E60" s="764"/>
      <c r="F60" s="764"/>
      <c r="G60" s="764"/>
      <c r="H60" s="764"/>
      <c r="I60" s="765"/>
    </row>
    <row r="61" spans="2:11" s="32" customFormat="1" ht="15.75" thickBot="1" x14ac:dyDescent="0.3">
      <c r="B61" s="766" t="s">
        <v>36</v>
      </c>
      <c r="C61" s="267" t="s">
        <v>240</v>
      </c>
      <c r="D61" s="287">
        <f t="shared" ref="D61:I61" si="6">SUM(D62:D66)</f>
        <v>0</v>
      </c>
      <c r="E61" s="288">
        <f t="shared" si="6"/>
        <v>0</v>
      </c>
      <c r="F61" s="288">
        <f t="shared" si="6"/>
        <v>0</v>
      </c>
      <c r="G61" s="288">
        <f t="shared" si="6"/>
        <v>0</v>
      </c>
      <c r="H61" s="288">
        <f t="shared" si="6"/>
        <v>0</v>
      </c>
      <c r="I61" s="289">
        <f t="shared" si="6"/>
        <v>0</v>
      </c>
    </row>
    <row r="62" spans="2:11" s="32" customFormat="1" x14ac:dyDescent="0.25">
      <c r="B62" s="784"/>
      <c r="C62" s="425" t="s">
        <v>218</v>
      </c>
      <c r="D62" s="472"/>
      <c r="E62" s="336"/>
      <c r="F62" s="336"/>
      <c r="G62" s="336"/>
      <c r="H62" s="336"/>
      <c r="I62" s="330"/>
    </row>
    <row r="63" spans="2:11" s="32" customFormat="1" x14ac:dyDescent="0.25">
      <c r="B63" s="785"/>
      <c r="C63" s="239" t="s">
        <v>241</v>
      </c>
      <c r="D63" s="294"/>
      <c r="E63" s="284"/>
      <c r="F63" s="284"/>
      <c r="G63" s="285"/>
      <c r="H63" s="285"/>
      <c r="I63" s="286"/>
      <c r="J63" s="70"/>
      <c r="K63" s="70"/>
    </row>
    <row r="64" spans="2:11" s="32" customFormat="1" x14ac:dyDescent="0.25">
      <c r="B64" s="785"/>
      <c r="C64" s="227" t="s">
        <v>242</v>
      </c>
      <c r="D64" s="292"/>
      <c r="E64" s="226"/>
      <c r="F64" s="226"/>
      <c r="G64" s="45"/>
      <c r="H64" s="45"/>
      <c r="I64" s="46"/>
      <c r="J64"/>
      <c r="K64" s="27"/>
    </row>
    <row r="65" spans="2:11" x14ac:dyDescent="0.25">
      <c r="B65" s="785"/>
      <c r="C65" s="227" t="s">
        <v>243</v>
      </c>
      <c r="D65" s="292"/>
      <c r="E65" s="226"/>
      <c r="F65" s="226"/>
      <c r="G65" s="45"/>
      <c r="H65" s="45"/>
      <c r="I65" s="46"/>
    </row>
    <row r="66" spans="2:11" s="32" customFormat="1" ht="15.75" thickBot="1" x14ac:dyDescent="0.3">
      <c r="B66" s="786"/>
      <c r="C66" s="337" t="s">
        <v>244</v>
      </c>
      <c r="D66" s="293"/>
      <c r="E66" s="228"/>
      <c r="F66" s="228"/>
      <c r="G66" s="464"/>
      <c r="H66" s="464"/>
      <c r="I66" s="465"/>
      <c r="J66"/>
      <c r="K66"/>
    </row>
    <row r="67" spans="2:11" s="32" customFormat="1" x14ac:dyDescent="0.25">
      <c r="B67" s="782" t="s">
        <v>123</v>
      </c>
      <c r="C67" s="290" t="s">
        <v>212</v>
      </c>
      <c r="D67" s="291"/>
      <c r="E67" s="225"/>
      <c r="F67" s="225"/>
      <c r="G67" s="225"/>
      <c r="H67" s="225"/>
      <c r="I67" s="466"/>
    </row>
    <row r="68" spans="2:11" s="32" customFormat="1" ht="15.75" thickBot="1" x14ac:dyDescent="0.3">
      <c r="B68" s="783"/>
      <c r="C68" s="337" t="s">
        <v>213</v>
      </c>
      <c r="D68" s="293"/>
      <c r="E68" s="228"/>
      <c r="F68" s="228"/>
      <c r="G68" s="228"/>
      <c r="H68" s="228"/>
      <c r="I68" s="229"/>
    </row>
    <row r="69" spans="2:11" s="32" customFormat="1" ht="15.75" thickBot="1" x14ac:dyDescent="0.3">
      <c r="B69" s="467" t="s">
        <v>118</v>
      </c>
      <c r="C69" s="468" t="s">
        <v>214</v>
      </c>
      <c r="D69" s="469"/>
      <c r="E69" s="470"/>
      <c r="F69" s="470"/>
      <c r="G69" s="470"/>
      <c r="H69" s="470"/>
      <c r="I69" s="471"/>
    </row>
    <row r="70" spans="2:11" s="32" customFormat="1" ht="15.75" thickBot="1" x14ac:dyDescent="0.3">
      <c r="B70" s="566" t="s">
        <v>113</v>
      </c>
      <c r="C70" s="428" t="s">
        <v>215</v>
      </c>
      <c r="D70" s="294"/>
      <c r="E70" s="284"/>
      <c r="F70" s="284"/>
      <c r="G70" s="284"/>
      <c r="H70" s="284"/>
      <c r="I70" s="463"/>
    </row>
    <row r="71" spans="2:11" s="32" customFormat="1" ht="15.75" thickBot="1" x14ac:dyDescent="0.3">
      <c r="B71" s="569"/>
      <c r="C71" s="268" t="s">
        <v>245</v>
      </c>
      <c r="D71" s="772"/>
      <c r="E71" s="773"/>
      <c r="F71" s="773"/>
      <c r="G71" s="773"/>
      <c r="H71" s="773"/>
      <c r="I71" s="774"/>
      <c r="K71" t="s">
        <v>246</v>
      </c>
    </row>
    <row r="72" spans="2:11" s="32" customFormat="1" ht="31.7" customHeight="1" thickBot="1" x14ac:dyDescent="0.3">
      <c r="B72" s="766" t="s">
        <v>36</v>
      </c>
      <c r="C72" s="424" t="s">
        <v>247</v>
      </c>
      <c r="D72" s="681">
        <v>3650</v>
      </c>
      <c r="E72" s="682">
        <v>3841</v>
      </c>
      <c r="F72" s="682">
        <v>4132</v>
      </c>
      <c r="G72" s="288">
        <f t="shared" ref="G72:I72" si="7">SUM(G73:G77)</f>
        <v>0</v>
      </c>
      <c r="H72" s="288">
        <f t="shared" si="7"/>
        <v>0</v>
      </c>
      <c r="I72" s="289">
        <f t="shared" si="7"/>
        <v>0</v>
      </c>
      <c r="K72" s="26" t="s">
        <v>248</v>
      </c>
    </row>
    <row r="73" spans="2:11" s="32" customFormat="1" x14ac:dyDescent="0.25">
      <c r="B73" s="767"/>
      <c r="C73" s="425" t="s">
        <v>218</v>
      </c>
      <c r="D73" s="687">
        <v>0</v>
      </c>
      <c r="E73" s="686">
        <v>0</v>
      </c>
      <c r="F73" s="686">
        <v>0</v>
      </c>
      <c r="G73" s="336"/>
      <c r="H73" s="336"/>
      <c r="I73" s="330"/>
      <c r="K73" s="26"/>
    </row>
    <row r="74" spans="2:11" s="32" customFormat="1" x14ac:dyDescent="0.25">
      <c r="B74" s="768"/>
      <c r="C74" s="239" t="s">
        <v>249</v>
      </c>
      <c r="D74" s="685">
        <v>3581</v>
      </c>
      <c r="E74" s="680">
        <v>3759</v>
      </c>
      <c r="F74" s="680">
        <v>4032</v>
      </c>
      <c r="G74" s="285"/>
      <c r="H74" s="285"/>
      <c r="I74" s="286"/>
    </row>
    <row r="75" spans="2:11" s="32" customFormat="1" x14ac:dyDescent="0.25">
      <c r="B75" s="768"/>
      <c r="C75" s="227" t="s">
        <v>250</v>
      </c>
      <c r="D75" s="683">
        <v>5</v>
      </c>
      <c r="E75" s="678">
        <v>6</v>
      </c>
      <c r="F75" s="678">
        <v>6</v>
      </c>
      <c r="G75" s="45"/>
      <c r="H75" s="45"/>
      <c r="I75" s="46"/>
    </row>
    <row r="76" spans="2:11" s="32" customFormat="1" x14ac:dyDescent="0.25">
      <c r="B76" s="768"/>
      <c r="C76" s="227" t="s">
        <v>251</v>
      </c>
      <c r="D76" s="683">
        <v>64</v>
      </c>
      <c r="E76" s="678">
        <v>76</v>
      </c>
      <c r="F76" s="678">
        <v>94</v>
      </c>
      <c r="G76" s="45"/>
      <c r="H76" s="45"/>
      <c r="I76" s="46"/>
    </row>
    <row r="77" spans="2:11" s="32" customFormat="1" ht="15.75" thickBot="1" x14ac:dyDescent="0.3">
      <c r="B77" s="769"/>
      <c r="C77" s="337" t="s">
        <v>252</v>
      </c>
      <c r="D77" s="684">
        <v>0</v>
      </c>
      <c r="E77" s="679">
        <v>0</v>
      </c>
      <c r="F77" s="679">
        <v>0</v>
      </c>
      <c r="G77" s="464"/>
      <c r="H77" s="464"/>
      <c r="I77" s="465"/>
    </row>
    <row r="78" spans="2:11" s="32" customFormat="1" x14ac:dyDescent="0.25">
      <c r="B78" s="770" t="s">
        <v>123</v>
      </c>
      <c r="C78" s="290" t="s">
        <v>212</v>
      </c>
      <c r="D78" s="291"/>
      <c r="E78" s="225"/>
      <c r="F78" s="225"/>
      <c r="G78" s="225"/>
      <c r="H78" s="225"/>
      <c r="I78" s="466"/>
    </row>
    <row r="79" spans="2:11" s="32" customFormat="1" ht="15.75" thickBot="1" x14ac:dyDescent="0.3">
      <c r="B79" s="771"/>
      <c r="C79" s="337" t="s">
        <v>213</v>
      </c>
      <c r="D79" s="293"/>
      <c r="E79" s="228"/>
      <c r="F79" s="228"/>
      <c r="G79" s="228"/>
      <c r="H79" s="228"/>
      <c r="I79" s="229"/>
    </row>
    <row r="80" spans="2:11" s="32" customFormat="1" ht="15.75" thickBot="1" x14ac:dyDescent="0.3">
      <c r="B80" s="441" t="s">
        <v>118</v>
      </c>
      <c r="C80" s="468" t="s">
        <v>214</v>
      </c>
      <c r="D80" s="469"/>
      <c r="E80" s="470"/>
      <c r="F80" s="470"/>
      <c r="G80" s="470"/>
      <c r="H80" s="470"/>
      <c r="I80" s="471"/>
    </row>
    <row r="81" spans="2:14" s="32" customFormat="1" ht="15.75" thickBot="1" x14ac:dyDescent="0.3">
      <c r="B81" s="441" t="s">
        <v>113</v>
      </c>
      <c r="C81" s="468" t="s">
        <v>215</v>
      </c>
      <c r="D81" s="469"/>
      <c r="E81" s="470"/>
      <c r="F81" s="470"/>
      <c r="G81" s="470"/>
      <c r="H81" s="470"/>
      <c r="I81" s="471"/>
    </row>
    <row r="82" spans="2:14" s="32" customFormat="1" x14ac:dyDescent="0.25">
      <c r="B82"/>
      <c r="L82" s="70"/>
      <c r="M82" s="70"/>
      <c r="N82" s="70"/>
    </row>
    <row r="83" spans="2:14" s="32" customFormat="1" x14ac:dyDescent="0.25">
      <c r="B83" s="725" t="s">
        <v>29</v>
      </c>
      <c r="C83" s="725"/>
      <c r="D83" s="725"/>
      <c r="E83" s="725"/>
      <c r="F83" s="725"/>
      <c r="G83" s="725"/>
      <c r="H83" s="725"/>
      <c r="I83" s="725"/>
      <c r="J83" s="725"/>
      <c r="K83" s="725"/>
      <c r="L83" s="263"/>
      <c r="M83" s="263"/>
      <c r="N83" s="263"/>
    </row>
    <row r="84" spans="2:14" s="32" customFormat="1" x14ac:dyDescent="0.25">
      <c r="B84" s="692" t="s">
        <v>253</v>
      </c>
      <c r="C84" s="692"/>
      <c r="D84" s="692"/>
      <c r="E84" s="692"/>
      <c r="F84" s="692"/>
      <c r="G84" s="692"/>
      <c r="H84" s="692"/>
      <c r="I84" s="692"/>
      <c r="J84" s="692"/>
      <c r="K84" s="692"/>
      <c r="L84" s="266"/>
      <c r="M84" s="266"/>
      <c r="N84" s="266"/>
    </row>
    <row r="85" spans="2:14" s="32" customFormat="1" x14ac:dyDescent="0.25">
      <c r="B85" s="692" t="s">
        <v>254</v>
      </c>
      <c r="C85" s="692"/>
      <c r="D85" s="692"/>
      <c r="E85" s="692"/>
      <c r="F85" s="692"/>
      <c r="G85" s="692"/>
      <c r="H85" s="692"/>
      <c r="I85" s="692"/>
      <c r="J85" s="692"/>
      <c r="K85" s="692"/>
      <c r="L85" s="266"/>
      <c r="M85" s="266"/>
      <c r="N85" s="266"/>
    </row>
    <row r="86" spans="2:14" x14ac:dyDescent="0.25">
      <c r="B86" s="692" t="s">
        <v>255</v>
      </c>
      <c r="C86" s="692"/>
      <c r="D86" s="692"/>
      <c r="E86" s="692"/>
      <c r="F86" s="692"/>
      <c r="G86" s="692"/>
      <c r="H86" s="692"/>
      <c r="I86" s="692"/>
      <c r="J86" s="692"/>
      <c r="K86" s="692"/>
      <c r="L86" s="27"/>
      <c r="M86" s="27"/>
      <c r="N86" s="27"/>
    </row>
    <row r="87" spans="2:14" s="32" customFormat="1" x14ac:dyDescent="0.25">
      <c r="B87" s="266"/>
      <c r="C87" s="266"/>
      <c r="D87" s="266"/>
      <c r="E87" s="266"/>
      <c r="F87" s="266"/>
      <c r="G87" s="266"/>
      <c r="H87" s="266"/>
      <c r="I87" s="266"/>
      <c r="J87" s="266"/>
      <c r="K87" s="266"/>
      <c r="L87" s="27"/>
      <c r="M87" s="27"/>
      <c r="N87" s="27"/>
    </row>
    <row r="88" spans="2:14" s="32" customFormat="1" x14ac:dyDescent="0.25">
      <c r="B88"/>
      <c r="C88"/>
      <c r="D88"/>
      <c r="E88"/>
      <c r="F88"/>
      <c r="G88"/>
      <c r="H88"/>
      <c r="I88"/>
      <c r="J88"/>
      <c r="K88"/>
      <c r="L88" s="27"/>
      <c r="M88" s="27"/>
      <c r="N88" s="27"/>
    </row>
    <row r="89" spans="2:14" s="32" customFormat="1" x14ac:dyDescent="0.25">
      <c r="B89"/>
      <c r="C89"/>
      <c r="D89"/>
      <c r="E89"/>
      <c r="F89"/>
      <c r="G89"/>
      <c r="H89"/>
      <c r="I89"/>
      <c r="J89"/>
      <c r="K89"/>
      <c r="L89" s="27"/>
      <c r="M89" s="27"/>
      <c r="N89" s="27"/>
    </row>
    <row r="90" spans="2:14" ht="20.100000000000001" customHeight="1" x14ac:dyDescent="0.25"/>
    <row r="91" spans="2:14" ht="27.6" customHeight="1" x14ac:dyDescent="0.25"/>
    <row r="92" spans="2:14" ht="29.1" customHeight="1" x14ac:dyDescent="0.25"/>
    <row r="93" spans="2:14" s="32" customFormat="1" ht="29.1" customHeight="1" x14ac:dyDescent="0.25">
      <c r="B93"/>
      <c r="C93"/>
      <c r="D93"/>
      <c r="E93"/>
      <c r="F93"/>
      <c r="G93"/>
      <c r="H93"/>
      <c r="I93"/>
      <c r="J93"/>
      <c r="K93"/>
    </row>
  </sheetData>
  <mergeCells count="29">
    <mergeCell ref="C49:I49"/>
    <mergeCell ref="K3:K6"/>
    <mergeCell ref="C3:I3"/>
    <mergeCell ref="G4:I4"/>
    <mergeCell ref="D4:F4"/>
    <mergeCell ref="C6:I6"/>
    <mergeCell ref="B2:I2"/>
    <mergeCell ref="B22:B23"/>
    <mergeCell ref="C38:I38"/>
    <mergeCell ref="B27:B33"/>
    <mergeCell ref="C4:C5"/>
    <mergeCell ref="B4:B5"/>
    <mergeCell ref="C26:I26"/>
    <mergeCell ref="B45:B46"/>
    <mergeCell ref="B7:B21"/>
    <mergeCell ref="B50:B55"/>
    <mergeCell ref="B56:B57"/>
    <mergeCell ref="B67:B68"/>
    <mergeCell ref="B61:B66"/>
    <mergeCell ref="B34:B35"/>
    <mergeCell ref="B39:B44"/>
    <mergeCell ref="B83:K83"/>
    <mergeCell ref="B84:K84"/>
    <mergeCell ref="B85:K85"/>
    <mergeCell ref="B86:K86"/>
    <mergeCell ref="C60:I60"/>
    <mergeCell ref="B72:B77"/>
    <mergeCell ref="B78:B79"/>
    <mergeCell ref="D71:I71"/>
  </mergeCells>
  <conditionalFormatting sqref="D39:I46 D61:I68 D72:I79 D7:I23 D27:I35">
    <cfRule type="containsBlanks" dxfId="42" priority="11">
      <formula>LEN(TRIM(D7))=0</formula>
    </cfRule>
  </conditionalFormatting>
  <pageMargins left="0.7" right="0.7" top="0.75" bottom="0.75" header="0.3" footer="0.3"/>
  <pageSetup paperSize="9" orientation="portrait" horizontalDpi="4294967292" verticalDpi="4294967292"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3"/>
  <sheetViews>
    <sheetView zoomScale="80" zoomScaleNormal="80" workbookViewId="0">
      <selection activeCell="K17" sqref="K17"/>
    </sheetView>
  </sheetViews>
  <sheetFormatPr defaultColWidth="8.7109375" defaultRowHeight="15" x14ac:dyDescent="0.25"/>
  <cols>
    <col min="1" max="1" width="1" customWidth="1"/>
    <col min="2" max="2" width="12" customWidth="1"/>
    <col min="3" max="3" width="45.85546875" style="32" customWidth="1"/>
    <col min="4" max="5" width="8.7109375" customWidth="1"/>
    <col min="6" max="6" width="9" customWidth="1"/>
    <col min="7" max="9" width="8.7109375" customWidth="1"/>
    <col min="10" max="10" width="3.28515625" customWidth="1"/>
    <col min="11" max="11" width="90.42578125" style="26" customWidth="1"/>
  </cols>
  <sheetData>
    <row r="1" spans="2:12" ht="15.75" customHeight="1" thickBot="1" x14ac:dyDescent="0.3">
      <c r="B1" t="s">
        <v>256</v>
      </c>
      <c r="J1" s="7"/>
    </row>
    <row r="2" spans="2:12" ht="16.5" thickBot="1" x14ac:dyDescent="0.3">
      <c r="B2" s="693" t="s">
        <v>257</v>
      </c>
      <c r="C2" s="694"/>
      <c r="D2" s="694"/>
      <c r="E2" s="694"/>
      <c r="F2" s="694"/>
      <c r="G2" s="694"/>
      <c r="H2" s="694"/>
      <c r="I2" s="695"/>
      <c r="J2" s="20"/>
      <c r="K2" s="486" t="s">
        <v>2</v>
      </c>
    </row>
    <row r="3" spans="2:12" ht="15.75" thickBot="1" x14ac:dyDescent="0.3">
      <c r="B3" s="832"/>
      <c r="C3" s="832"/>
      <c r="D3" s="832"/>
      <c r="E3" s="832"/>
      <c r="F3" s="832"/>
      <c r="G3" s="832"/>
      <c r="H3" s="832"/>
      <c r="I3" s="832"/>
      <c r="J3" s="4"/>
      <c r="K3" s="487"/>
    </row>
    <row r="4" spans="2:12" ht="45.75" customHeight="1" thickBot="1" x14ac:dyDescent="0.3">
      <c r="B4" s="833" t="s">
        <v>25</v>
      </c>
      <c r="C4" s="834" t="s">
        <v>258</v>
      </c>
      <c r="D4" s="713" t="s">
        <v>259</v>
      </c>
      <c r="E4" s="831"/>
      <c r="F4" s="831"/>
      <c r="G4" s="828" t="s">
        <v>260</v>
      </c>
      <c r="H4" s="829"/>
      <c r="I4" s="830"/>
      <c r="J4" s="21"/>
      <c r="K4" s="836" t="s">
        <v>261</v>
      </c>
      <c r="L4" s="12"/>
    </row>
    <row r="5" spans="2:12" ht="15.75" customHeight="1" thickBot="1" x14ac:dyDescent="0.3">
      <c r="B5" s="801"/>
      <c r="C5" s="835"/>
      <c r="D5" s="68">
        <v>2016</v>
      </c>
      <c r="E5" s="124">
        <v>2017</v>
      </c>
      <c r="F5" s="69">
        <v>2018</v>
      </c>
      <c r="G5" s="125">
        <v>2020</v>
      </c>
      <c r="H5" s="126">
        <v>2025</v>
      </c>
      <c r="I5" s="126">
        <v>2030</v>
      </c>
      <c r="J5" s="12"/>
      <c r="K5" s="836"/>
    </row>
    <row r="6" spans="2:12" ht="19.350000000000001" customHeight="1" thickBot="1" x14ac:dyDescent="0.3">
      <c r="B6" s="142"/>
      <c r="C6" s="818" t="s">
        <v>197</v>
      </c>
      <c r="D6" s="839"/>
      <c r="E6" s="839"/>
      <c r="F6" s="839"/>
      <c r="G6" s="839"/>
      <c r="H6" s="839"/>
      <c r="I6" s="840"/>
      <c r="J6" s="23"/>
      <c r="K6" s="836"/>
      <c r="L6" s="12"/>
    </row>
    <row r="7" spans="2:12" s="32" customFormat="1" ht="19.350000000000001" customHeight="1" thickBot="1" x14ac:dyDescent="0.3">
      <c r="B7" s="824" t="s">
        <v>36</v>
      </c>
      <c r="C7" s="264" t="s">
        <v>262</v>
      </c>
      <c r="D7" s="275">
        <f t="shared" ref="D7:I7" si="0">D8+D14</f>
        <v>684</v>
      </c>
      <c r="E7" s="276">
        <f t="shared" si="0"/>
        <v>1322</v>
      </c>
      <c r="F7" s="277">
        <f t="shared" si="0"/>
        <v>2399</v>
      </c>
      <c r="G7" s="347">
        <f t="shared" si="0"/>
        <v>0</v>
      </c>
      <c r="H7" s="276">
        <f t="shared" si="0"/>
        <v>0</v>
      </c>
      <c r="I7" s="277">
        <f t="shared" si="0"/>
        <v>0</v>
      </c>
      <c r="J7" s="23"/>
      <c r="K7" s="837" t="s">
        <v>263</v>
      </c>
      <c r="L7" s="12"/>
    </row>
    <row r="8" spans="2:12" s="32" customFormat="1" ht="24" customHeight="1" thickBot="1" x14ac:dyDescent="0.3">
      <c r="B8" s="816"/>
      <c r="C8" s="342" t="s">
        <v>264</v>
      </c>
      <c r="D8" s="343">
        <f t="shared" ref="D8:F8" si="1">D9+D10</f>
        <v>684</v>
      </c>
      <c r="E8" s="344">
        <f t="shared" si="1"/>
        <v>1322</v>
      </c>
      <c r="F8" s="345">
        <f t="shared" si="1"/>
        <v>2399</v>
      </c>
      <c r="G8" s="343"/>
      <c r="H8" s="344"/>
      <c r="I8" s="346"/>
      <c r="J8" s="23"/>
      <c r="K8" s="837"/>
      <c r="L8" s="12"/>
    </row>
    <row r="9" spans="2:12" ht="30" customHeight="1" x14ac:dyDescent="0.25">
      <c r="B9" s="816"/>
      <c r="C9" s="216" t="s">
        <v>265</v>
      </c>
      <c r="D9" s="54">
        <v>634</v>
      </c>
      <c r="E9" s="52">
        <v>1072</v>
      </c>
      <c r="F9" s="676">
        <v>1986</v>
      </c>
      <c r="G9" s="230"/>
      <c r="H9" s="55"/>
      <c r="I9" s="56"/>
      <c r="J9" s="7"/>
      <c r="K9" s="408" t="s">
        <v>266</v>
      </c>
    </row>
    <row r="10" spans="2:12" ht="30.95" customHeight="1" x14ac:dyDescent="0.25">
      <c r="B10" s="816"/>
      <c r="C10" s="217" t="s">
        <v>267</v>
      </c>
      <c r="D10" s="38">
        <v>50</v>
      </c>
      <c r="E10" s="39">
        <v>250</v>
      </c>
      <c r="F10" s="40">
        <v>413</v>
      </c>
      <c r="G10" s="38">
        <f t="shared" ref="G10:I10" si="2">G13+G12+G11</f>
        <v>0</v>
      </c>
      <c r="H10" s="39">
        <f t="shared" si="2"/>
        <v>0</v>
      </c>
      <c r="I10" s="41">
        <f t="shared" si="2"/>
        <v>0</v>
      </c>
      <c r="J10" s="18"/>
      <c r="K10" s="408" t="s">
        <v>268</v>
      </c>
    </row>
    <row r="11" spans="2:12" ht="27.95" customHeight="1" x14ac:dyDescent="0.25">
      <c r="B11" s="816"/>
      <c r="C11" s="217" t="s">
        <v>269</v>
      </c>
      <c r="D11" s="42"/>
      <c r="E11" s="43"/>
      <c r="F11" s="44"/>
      <c r="G11" s="48"/>
      <c r="H11" s="49"/>
      <c r="I11" s="50"/>
      <c r="J11" s="18"/>
      <c r="K11" s="26" t="s">
        <v>270</v>
      </c>
    </row>
    <row r="12" spans="2:12" ht="21" customHeight="1" x14ac:dyDescent="0.25">
      <c r="B12" s="816"/>
      <c r="C12" s="217" t="s">
        <v>271</v>
      </c>
      <c r="D12" s="42"/>
      <c r="E12" s="43"/>
      <c r="F12" s="44"/>
      <c r="G12" s="48"/>
      <c r="H12" s="49"/>
      <c r="I12" s="50"/>
      <c r="J12" s="18"/>
      <c r="K12" s="675"/>
    </row>
    <row r="13" spans="2:12" ht="27.95" customHeight="1" thickBot="1" x14ac:dyDescent="0.3">
      <c r="B13" s="816"/>
      <c r="C13" s="231" t="s">
        <v>272</v>
      </c>
      <c r="D13" s="118"/>
      <c r="E13" s="119"/>
      <c r="F13" s="120"/>
      <c r="G13" s="121"/>
      <c r="H13" s="122"/>
      <c r="I13" s="123"/>
      <c r="J13" s="18"/>
      <c r="K13" s="640" t="s">
        <v>273</v>
      </c>
    </row>
    <row r="14" spans="2:12" ht="21.6" customHeight="1" thickBot="1" x14ac:dyDescent="0.3">
      <c r="B14" s="816"/>
      <c r="C14" s="303" t="s">
        <v>274</v>
      </c>
      <c r="D14" s="348">
        <f t="shared" ref="D14:I14" si="3">D15+D16</f>
        <v>0</v>
      </c>
      <c r="E14" s="349">
        <f t="shared" si="3"/>
        <v>0</v>
      </c>
      <c r="F14" s="350">
        <f t="shared" si="3"/>
        <v>0</v>
      </c>
      <c r="G14" s="348">
        <f t="shared" si="3"/>
        <v>0</v>
      </c>
      <c r="H14" s="349">
        <f t="shared" si="3"/>
        <v>0</v>
      </c>
      <c r="I14" s="351">
        <f t="shared" si="3"/>
        <v>0</v>
      </c>
      <c r="J14" s="7"/>
      <c r="K14" s="488"/>
    </row>
    <row r="15" spans="2:12" ht="27" customHeight="1" x14ac:dyDescent="0.25">
      <c r="B15" s="816"/>
      <c r="C15" s="216" t="s">
        <v>275</v>
      </c>
      <c r="D15" s="54"/>
      <c r="E15" s="52"/>
      <c r="F15" s="53"/>
      <c r="G15" s="557"/>
      <c r="H15" s="558"/>
      <c r="I15" s="559"/>
      <c r="J15" s="7"/>
    </row>
    <row r="16" spans="2:12" ht="24.6" customHeight="1" x14ac:dyDescent="0.25">
      <c r="B16" s="816"/>
      <c r="C16" s="217" t="s">
        <v>276</v>
      </c>
      <c r="D16" s="42">
        <f t="shared" ref="D16:I16" si="4">D17+D18+D19</f>
        <v>0</v>
      </c>
      <c r="E16" s="43">
        <f t="shared" si="4"/>
        <v>0</v>
      </c>
      <c r="F16" s="44">
        <f t="shared" si="4"/>
        <v>0</v>
      </c>
      <c r="G16" s="42">
        <f t="shared" si="4"/>
        <v>0</v>
      </c>
      <c r="H16" s="43">
        <f t="shared" si="4"/>
        <v>0</v>
      </c>
      <c r="I16" s="47">
        <f t="shared" si="4"/>
        <v>0</v>
      </c>
      <c r="J16" s="7"/>
    </row>
    <row r="17" spans="2:12" ht="24.75" customHeight="1" x14ac:dyDescent="0.25">
      <c r="B17" s="816"/>
      <c r="C17" s="217" t="s">
        <v>277</v>
      </c>
      <c r="D17" s="42"/>
      <c r="E17" s="43"/>
      <c r="F17" s="44"/>
      <c r="G17" s="48"/>
      <c r="H17" s="49"/>
      <c r="I17" s="46"/>
      <c r="J17" s="7"/>
    </row>
    <row r="18" spans="2:12" ht="22.35" customHeight="1" x14ac:dyDescent="0.25">
      <c r="B18" s="816"/>
      <c r="C18" s="217" t="s">
        <v>278</v>
      </c>
      <c r="D18" s="42"/>
      <c r="E18" s="43"/>
      <c r="F18" s="44"/>
      <c r="G18" s="48"/>
      <c r="H18" s="49"/>
      <c r="I18" s="50"/>
      <c r="J18" s="7"/>
      <c r="K18" s="489"/>
    </row>
    <row r="19" spans="2:12" ht="25.5" customHeight="1" thickBot="1" x14ac:dyDescent="0.3">
      <c r="B19" s="838"/>
      <c r="C19" s="232" t="s">
        <v>279</v>
      </c>
      <c r="D19" s="233"/>
      <c r="E19" s="234"/>
      <c r="F19" s="235"/>
      <c r="G19" s="236"/>
      <c r="H19" s="237"/>
      <c r="I19" s="238"/>
      <c r="J19" s="7"/>
      <c r="K19" s="490"/>
    </row>
    <row r="20" spans="2:12" ht="28.5" customHeight="1" x14ac:dyDescent="0.25">
      <c r="B20" s="841" t="s">
        <v>123</v>
      </c>
      <c r="C20" s="218" t="s">
        <v>280</v>
      </c>
      <c r="D20" s="323"/>
      <c r="E20" s="321"/>
      <c r="F20" s="322"/>
      <c r="G20" s="555"/>
      <c r="H20" s="324"/>
      <c r="I20" s="556"/>
      <c r="J20" s="7"/>
      <c r="K20" s="491"/>
    </row>
    <row r="21" spans="2:12" s="32" customFormat="1" ht="28.5" customHeight="1" x14ac:dyDescent="0.25">
      <c r="B21" s="838"/>
      <c r="C21" s="231" t="s">
        <v>281</v>
      </c>
      <c r="D21" s="118"/>
      <c r="E21" s="119"/>
      <c r="F21" s="120"/>
      <c r="G21" s="121"/>
      <c r="H21" s="122"/>
      <c r="I21" s="123"/>
      <c r="J21" s="7"/>
      <c r="K21" s="491"/>
    </row>
    <row r="22" spans="2:12" ht="15.75" customHeight="1" thickBot="1" x14ac:dyDescent="0.3">
      <c r="B22" s="232" t="s">
        <v>118</v>
      </c>
      <c r="C22" s="232" t="s">
        <v>282</v>
      </c>
      <c r="D22" s="233"/>
      <c r="E22" s="234"/>
      <c r="F22" s="235"/>
      <c r="G22" s="236"/>
      <c r="H22" s="237"/>
      <c r="I22" s="238"/>
      <c r="J22" s="7"/>
      <c r="K22" s="491"/>
    </row>
    <row r="23" spans="2:12" ht="18.95" customHeight="1" thickBot="1" x14ac:dyDescent="0.3">
      <c r="B23" s="37"/>
      <c r="C23" s="818" t="s">
        <v>283</v>
      </c>
      <c r="D23" s="819"/>
      <c r="E23" s="819"/>
      <c r="F23" s="819"/>
      <c r="G23" s="819"/>
      <c r="H23" s="819"/>
      <c r="I23" s="820"/>
      <c r="J23" s="7"/>
      <c r="K23" s="491"/>
    </row>
    <row r="24" spans="2:12" s="32" customFormat="1" ht="26.1" customHeight="1" thickBot="1" x14ac:dyDescent="0.3">
      <c r="B24" s="824" t="s">
        <v>36</v>
      </c>
      <c r="C24" s="325" t="s">
        <v>284</v>
      </c>
      <c r="D24" s="275">
        <f t="shared" ref="D24:I24" si="5">D25+D26</f>
        <v>24</v>
      </c>
      <c r="E24" s="276">
        <f t="shared" si="5"/>
        <v>35</v>
      </c>
      <c r="F24" s="300">
        <f t="shared" si="5"/>
        <v>40</v>
      </c>
      <c r="G24" s="275">
        <f t="shared" si="5"/>
        <v>50</v>
      </c>
      <c r="H24" s="276">
        <f t="shared" si="5"/>
        <v>0</v>
      </c>
      <c r="I24" s="277">
        <f t="shared" si="5"/>
        <v>0</v>
      </c>
      <c r="J24" s="7"/>
      <c r="K24" s="638" t="s">
        <v>285</v>
      </c>
    </row>
    <row r="25" spans="2:12" ht="16.350000000000001" customHeight="1" x14ac:dyDescent="0.25">
      <c r="B25" s="816"/>
      <c r="C25" s="290" t="s">
        <v>286</v>
      </c>
      <c r="D25" s="127">
        <v>24</v>
      </c>
      <c r="E25" s="52">
        <v>35</v>
      </c>
      <c r="F25" s="53">
        <v>40</v>
      </c>
      <c r="G25" s="54">
        <v>50</v>
      </c>
      <c r="H25" s="55"/>
      <c r="I25" s="56"/>
      <c r="J25" s="7"/>
      <c r="K25" s="487"/>
    </row>
    <row r="26" spans="2:12" ht="15" customHeight="1" thickBot="1" x14ac:dyDescent="0.3">
      <c r="B26" s="816"/>
      <c r="C26" s="240" t="s">
        <v>287</v>
      </c>
      <c r="D26" s="326"/>
      <c r="E26" s="119"/>
      <c r="F26" s="120"/>
      <c r="G26" s="118"/>
      <c r="H26" s="122"/>
      <c r="I26" s="123"/>
      <c r="J26" s="7"/>
      <c r="K26" s="487"/>
    </row>
    <row r="27" spans="2:12" ht="18.600000000000001" customHeight="1" thickBot="1" x14ac:dyDescent="0.3">
      <c r="B27" s="816"/>
      <c r="C27" s="331" t="s">
        <v>288</v>
      </c>
      <c r="D27" s="275">
        <f t="shared" ref="D27:I27" si="6">D28+D29</f>
        <v>0</v>
      </c>
      <c r="E27" s="276">
        <f t="shared" si="6"/>
        <v>0</v>
      </c>
      <c r="F27" s="300">
        <f t="shared" si="6"/>
        <v>0</v>
      </c>
      <c r="G27" s="275">
        <f t="shared" si="6"/>
        <v>0</v>
      </c>
      <c r="H27" s="276">
        <f t="shared" si="6"/>
        <v>0</v>
      </c>
      <c r="I27" s="277">
        <f t="shared" si="6"/>
        <v>0</v>
      </c>
      <c r="J27" s="7"/>
      <c r="K27" s="487"/>
    </row>
    <row r="28" spans="2:12" ht="15.75" customHeight="1" x14ac:dyDescent="0.25">
      <c r="B28" s="816"/>
      <c r="C28" s="239" t="s">
        <v>289</v>
      </c>
      <c r="D28" s="320"/>
      <c r="E28" s="327"/>
      <c r="F28" s="328"/>
      <c r="G28" s="329"/>
      <c r="H28" s="324"/>
      <c r="I28" s="330"/>
      <c r="J28" s="7"/>
      <c r="K28" s="487"/>
    </row>
    <row r="29" spans="2:12" ht="15.75" customHeight="1" thickBot="1" x14ac:dyDescent="0.3">
      <c r="B29" s="817"/>
      <c r="C29" s="337" t="s">
        <v>290</v>
      </c>
      <c r="D29" s="338"/>
      <c r="E29" s="339"/>
      <c r="F29" s="340"/>
      <c r="G29" s="341"/>
      <c r="H29" s="237"/>
      <c r="I29" s="134"/>
      <c r="J29" s="17"/>
      <c r="K29" s="487"/>
      <c r="L29" s="7"/>
    </row>
    <row r="30" spans="2:12" ht="15" customHeight="1" x14ac:dyDescent="0.25">
      <c r="B30" s="816" t="s">
        <v>123</v>
      </c>
      <c r="C30" s="239" t="s">
        <v>291</v>
      </c>
      <c r="D30" s="332"/>
      <c r="E30" s="333"/>
      <c r="F30" s="334"/>
      <c r="G30" s="335"/>
      <c r="H30" s="336"/>
      <c r="I30" s="330"/>
      <c r="J30" s="12"/>
      <c r="K30" s="10"/>
      <c r="L30" s="9"/>
    </row>
    <row r="31" spans="2:12" ht="15.75" customHeight="1" thickBot="1" x14ac:dyDescent="0.3">
      <c r="B31" s="817"/>
      <c r="C31" s="240" t="s">
        <v>292</v>
      </c>
      <c r="D31" s="61"/>
      <c r="E31" s="143"/>
      <c r="F31" s="144"/>
      <c r="G31" s="145"/>
      <c r="H31" s="146"/>
      <c r="I31" s="150"/>
      <c r="J31" s="19"/>
      <c r="K31" s="10"/>
      <c r="L31" s="11"/>
    </row>
    <row r="32" spans="2:12" s="32" customFormat="1" ht="15.75" customHeight="1" thickBot="1" x14ac:dyDescent="0.3">
      <c r="B32" s="37"/>
      <c r="C32" s="821" t="s">
        <v>232</v>
      </c>
      <c r="D32" s="822"/>
      <c r="E32" s="822"/>
      <c r="F32" s="822"/>
      <c r="G32" s="822"/>
      <c r="H32" s="822"/>
      <c r="I32" s="823"/>
      <c r="J32" s="19"/>
      <c r="K32" s="15" t="s">
        <v>293</v>
      </c>
      <c r="L32" s="11"/>
    </row>
    <row r="33" spans="2:13" s="32" customFormat="1" ht="15.75" customHeight="1" thickBot="1" x14ac:dyDescent="0.3">
      <c r="B33" s="824" t="s">
        <v>36</v>
      </c>
      <c r="C33" s="303" t="s">
        <v>294</v>
      </c>
      <c r="D33" s="313">
        <f t="shared" ref="D33:I33" si="7">D34+D37</f>
        <v>0</v>
      </c>
      <c r="E33" s="314">
        <f t="shared" si="7"/>
        <v>0</v>
      </c>
      <c r="F33" s="315">
        <f t="shared" si="7"/>
        <v>0</v>
      </c>
      <c r="G33" s="313">
        <f t="shared" si="7"/>
        <v>0</v>
      </c>
      <c r="H33" s="314">
        <f t="shared" si="7"/>
        <v>0</v>
      </c>
      <c r="I33" s="316">
        <f t="shared" si="7"/>
        <v>0</v>
      </c>
      <c r="J33" s="19"/>
      <c r="K33" s="637" t="s">
        <v>295</v>
      </c>
      <c r="L33" s="11"/>
    </row>
    <row r="34" spans="2:13" s="32" customFormat="1" ht="15.75" customHeight="1" x14ac:dyDescent="0.25">
      <c r="B34" s="816"/>
      <c r="C34" s="218" t="s">
        <v>296</v>
      </c>
      <c r="D34" s="304">
        <f t="shared" ref="D34:I34" si="8">D35+D36</f>
        <v>0</v>
      </c>
      <c r="E34" s="311">
        <f t="shared" si="8"/>
        <v>0</v>
      </c>
      <c r="F34" s="312">
        <f t="shared" si="8"/>
        <v>0</v>
      </c>
      <c r="G34" s="304">
        <f t="shared" si="8"/>
        <v>0</v>
      </c>
      <c r="H34" s="311">
        <f t="shared" si="8"/>
        <v>0</v>
      </c>
      <c r="I34" s="151">
        <f t="shared" si="8"/>
        <v>0</v>
      </c>
      <c r="J34" s="19"/>
      <c r="K34" s="15"/>
      <c r="L34" s="11"/>
    </row>
    <row r="35" spans="2:13" s="32" customFormat="1" ht="15.75" customHeight="1" x14ac:dyDescent="0.25">
      <c r="B35" s="816"/>
      <c r="C35" s="218" t="s">
        <v>297</v>
      </c>
      <c r="D35" s="304"/>
      <c r="E35" s="147"/>
      <c r="F35" s="305"/>
      <c r="G35" s="148"/>
      <c r="H35" s="149"/>
      <c r="I35" s="151"/>
      <c r="J35" s="19"/>
      <c r="K35" s="10"/>
      <c r="L35" s="11"/>
    </row>
    <row r="36" spans="2:13" ht="15.75" customHeight="1" x14ac:dyDescent="0.25">
      <c r="B36" s="816"/>
      <c r="C36" s="597" t="s">
        <v>298</v>
      </c>
      <c r="D36" s="306"/>
      <c r="E36" s="33"/>
      <c r="F36" s="307"/>
      <c r="G36" s="34"/>
      <c r="H36" s="64"/>
      <c r="I36" s="65"/>
      <c r="J36" s="17"/>
      <c r="K36" s="487"/>
      <c r="L36" s="7"/>
    </row>
    <row r="37" spans="2:13" ht="15.75" customHeight="1" x14ac:dyDescent="0.25">
      <c r="B37" s="816"/>
      <c r="C37" s="231" t="s">
        <v>299</v>
      </c>
      <c r="D37" s="306">
        <f t="shared" ref="D37:I37" si="9">D38+D39</f>
        <v>0</v>
      </c>
      <c r="E37" s="33">
        <f t="shared" si="9"/>
        <v>0</v>
      </c>
      <c r="F37" s="307">
        <f t="shared" si="9"/>
        <v>0</v>
      </c>
      <c r="G37" s="34">
        <f t="shared" si="9"/>
        <v>0</v>
      </c>
      <c r="H37" s="35">
        <f t="shared" si="9"/>
        <v>0</v>
      </c>
      <c r="I37" s="36">
        <f t="shared" si="9"/>
        <v>0</v>
      </c>
      <c r="J37" s="17"/>
      <c r="K37" s="487"/>
      <c r="L37" s="7"/>
    </row>
    <row r="38" spans="2:13" ht="15" customHeight="1" x14ac:dyDescent="0.25">
      <c r="B38" s="816"/>
      <c r="C38" s="231" t="s">
        <v>300</v>
      </c>
      <c r="D38" s="306"/>
      <c r="E38" s="33"/>
      <c r="F38" s="307"/>
      <c r="G38" s="34"/>
      <c r="H38" s="64"/>
      <c r="I38" s="65"/>
      <c r="J38" s="7"/>
      <c r="K38" s="487"/>
      <c r="L38" s="8"/>
    </row>
    <row r="39" spans="2:13" ht="15" customHeight="1" thickBot="1" x14ac:dyDescent="0.3">
      <c r="B39" s="817"/>
      <c r="C39" s="598" t="s">
        <v>301</v>
      </c>
      <c r="D39" s="308"/>
      <c r="E39" s="309"/>
      <c r="F39" s="310"/>
      <c r="G39" s="317"/>
      <c r="H39" s="318"/>
      <c r="I39" s="319"/>
      <c r="J39" s="7"/>
      <c r="K39" s="487"/>
      <c r="L39" s="8"/>
    </row>
    <row r="40" spans="2:13" ht="15" customHeight="1" thickBot="1" x14ac:dyDescent="0.3">
      <c r="B40" s="296"/>
      <c r="C40" s="818" t="s">
        <v>239</v>
      </c>
      <c r="D40" s="819"/>
      <c r="E40" s="819"/>
      <c r="F40" s="819"/>
      <c r="G40" s="819"/>
      <c r="H40" s="819"/>
      <c r="I40" s="820"/>
    </row>
    <row r="41" spans="2:13" s="32" customFormat="1" ht="15" customHeight="1" thickBot="1" x14ac:dyDescent="0.3">
      <c r="B41" s="779" t="s">
        <v>36</v>
      </c>
      <c r="C41" s="243" t="s">
        <v>302</v>
      </c>
      <c r="D41" s="58">
        <f t="shared" ref="D41:I41" si="10">D42+D43</f>
        <v>0</v>
      </c>
      <c r="E41" s="59">
        <f t="shared" si="10"/>
        <v>0</v>
      </c>
      <c r="F41" s="60">
        <f t="shared" si="10"/>
        <v>0</v>
      </c>
      <c r="G41" s="61">
        <f t="shared" si="10"/>
        <v>0</v>
      </c>
      <c r="H41" s="59">
        <f t="shared" si="10"/>
        <v>0</v>
      </c>
      <c r="I41" s="62">
        <f t="shared" si="10"/>
        <v>0</v>
      </c>
      <c r="K41" s="640" t="s">
        <v>303</v>
      </c>
    </row>
    <row r="42" spans="2:13" x14ac:dyDescent="0.25">
      <c r="B42" s="780"/>
      <c r="C42" s="241" t="s">
        <v>304</v>
      </c>
      <c r="D42" s="51"/>
      <c r="E42" s="52"/>
      <c r="F42" s="53"/>
      <c r="G42" s="54"/>
      <c r="H42" s="55"/>
      <c r="I42" s="56"/>
    </row>
    <row r="43" spans="2:13" ht="15.75" thickBot="1" x14ac:dyDescent="0.3">
      <c r="B43" s="781"/>
      <c r="C43" s="242" t="s">
        <v>305</v>
      </c>
      <c r="D43" s="57"/>
      <c r="E43" s="43"/>
      <c r="F43" s="44"/>
      <c r="G43" s="42"/>
      <c r="H43" s="49"/>
      <c r="I43" s="50"/>
    </row>
    <row r="44" spans="2:13" ht="30.75" thickBot="1" x14ac:dyDescent="0.3">
      <c r="B44" s="297"/>
      <c r="C44" s="331" t="s">
        <v>245</v>
      </c>
      <c r="D44" s="825"/>
      <c r="E44" s="826"/>
      <c r="F44" s="826"/>
      <c r="G44" s="826"/>
      <c r="H44" s="826"/>
      <c r="I44" s="827"/>
      <c r="J44" s="32"/>
      <c r="K44" s="26" t="s">
        <v>246</v>
      </c>
      <c r="L44" s="32"/>
      <c r="M44" s="32"/>
    </row>
    <row r="45" spans="2:13" s="32" customFormat="1" ht="30.75" thickBot="1" x14ac:dyDescent="0.3">
      <c r="B45" s="824" t="s">
        <v>306</v>
      </c>
      <c r="C45" s="298" t="s">
        <v>307</v>
      </c>
      <c r="D45" s="299">
        <f t="shared" ref="D45:I45" si="11">D46+D47</f>
        <v>0</v>
      </c>
      <c r="E45" s="276">
        <f t="shared" si="11"/>
        <v>0</v>
      </c>
      <c r="F45" s="300">
        <f t="shared" si="11"/>
        <v>0</v>
      </c>
      <c r="G45" s="275">
        <f t="shared" si="11"/>
        <v>0</v>
      </c>
      <c r="H45" s="276">
        <f t="shared" si="11"/>
        <v>0</v>
      </c>
      <c r="I45" s="277">
        <f t="shared" si="11"/>
        <v>0</v>
      </c>
      <c r="K45" s="26" t="s">
        <v>308</v>
      </c>
    </row>
    <row r="46" spans="2:13" x14ac:dyDescent="0.25">
      <c r="B46" s="816"/>
      <c r="C46" s="224" t="s">
        <v>309</v>
      </c>
      <c r="D46" s="51"/>
      <c r="E46" s="52"/>
      <c r="F46" s="53"/>
      <c r="G46" s="54"/>
      <c r="H46" s="55"/>
      <c r="I46" s="56"/>
      <c r="J46" s="70"/>
      <c r="L46" s="70"/>
      <c r="M46" s="70"/>
    </row>
    <row r="47" spans="2:13" ht="15.75" thickBot="1" x14ac:dyDescent="0.3">
      <c r="B47" s="817"/>
      <c r="C47" s="301" t="s">
        <v>310</v>
      </c>
      <c r="D47" s="302"/>
      <c r="E47" s="234"/>
      <c r="F47" s="235"/>
      <c r="G47" s="233"/>
      <c r="H47" s="237"/>
      <c r="I47" s="238"/>
      <c r="J47" s="27"/>
      <c r="L47" s="27"/>
      <c r="M47" s="27"/>
    </row>
    <row r="50" spans="2:11" x14ac:dyDescent="0.25">
      <c r="B50" s="725" t="s">
        <v>29</v>
      </c>
      <c r="C50" s="725"/>
      <c r="D50" s="725"/>
      <c r="E50" s="725"/>
      <c r="F50" s="725"/>
      <c r="G50" s="725"/>
      <c r="H50" s="725"/>
      <c r="I50" s="725"/>
      <c r="J50" s="725"/>
      <c r="K50" s="725"/>
    </row>
    <row r="51" spans="2:11" x14ac:dyDescent="0.25">
      <c r="B51" s="692" t="s">
        <v>253</v>
      </c>
      <c r="C51" s="692"/>
      <c r="D51" s="692"/>
      <c r="E51" s="692"/>
      <c r="F51" s="692"/>
      <c r="G51" s="692"/>
      <c r="H51" s="692"/>
      <c r="I51" s="692"/>
      <c r="J51" s="692"/>
      <c r="K51" s="692"/>
    </row>
    <row r="52" spans="2:11" x14ac:dyDescent="0.25">
      <c r="B52" s="815" t="s">
        <v>311</v>
      </c>
      <c r="C52" s="815"/>
      <c r="D52" s="815"/>
      <c r="E52" s="815"/>
      <c r="F52" s="815"/>
      <c r="G52" s="815"/>
      <c r="H52" s="815"/>
      <c r="I52" s="815"/>
      <c r="J52" s="815"/>
      <c r="K52" s="815"/>
    </row>
    <row r="53" spans="2:11" x14ac:dyDescent="0.25">
      <c r="B53" s="692" t="s">
        <v>312</v>
      </c>
      <c r="C53" s="692"/>
      <c r="D53" s="692"/>
      <c r="E53" s="692"/>
      <c r="F53" s="692"/>
      <c r="G53" s="692"/>
      <c r="H53" s="692"/>
      <c r="I53" s="692"/>
      <c r="J53" s="692"/>
      <c r="K53" s="692"/>
    </row>
  </sheetData>
  <mergeCells count="24">
    <mergeCell ref="B24:B29"/>
    <mergeCell ref="K4:K6"/>
    <mergeCell ref="K7:K8"/>
    <mergeCell ref="B7:B19"/>
    <mergeCell ref="C23:I23"/>
    <mergeCell ref="C6:I6"/>
    <mergeCell ref="B20:B21"/>
    <mergeCell ref="B2:I2"/>
    <mergeCell ref="G4:I4"/>
    <mergeCell ref="D4:F4"/>
    <mergeCell ref="B3:I3"/>
    <mergeCell ref="B4:B5"/>
    <mergeCell ref="C4:C5"/>
    <mergeCell ref="B52:K52"/>
    <mergeCell ref="B53:K53"/>
    <mergeCell ref="B51:K51"/>
    <mergeCell ref="B50:K50"/>
    <mergeCell ref="B30:B31"/>
    <mergeCell ref="C40:I40"/>
    <mergeCell ref="C32:I32"/>
    <mergeCell ref="B33:B39"/>
    <mergeCell ref="B41:B43"/>
    <mergeCell ref="B45:B47"/>
    <mergeCell ref="D44:I44"/>
  </mergeCells>
  <conditionalFormatting sqref="D8:I13 D20:I22 D25:I25 D28:I28 D42:I42 D46:I46 D30:I31">
    <cfRule type="containsBlanks" dxfId="41" priority="8">
      <formula>LEN(TRIM(D8))=0</formula>
    </cfRule>
  </conditionalFormatting>
  <conditionalFormatting sqref="D33:I39">
    <cfRule type="containsBlanks" dxfId="40" priority="1">
      <formula>LEN(TRIM(#REF!))=0</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46"/>
  <sheetViews>
    <sheetView workbookViewId="0">
      <selection activeCell="O7" sqref="O7"/>
    </sheetView>
  </sheetViews>
  <sheetFormatPr defaultColWidth="8.7109375" defaultRowHeight="15" x14ac:dyDescent="0.25"/>
  <cols>
    <col min="1" max="1" width="2.28515625" customWidth="1"/>
    <col min="2" max="2" width="11.28515625" customWidth="1"/>
    <col min="3" max="3" width="19.140625" customWidth="1"/>
    <col min="4" max="4" width="8.7109375" style="32" customWidth="1"/>
    <col min="5" max="7" width="8.7109375" customWidth="1"/>
    <col min="8" max="11" width="8.7109375" style="32" customWidth="1"/>
    <col min="12" max="14" width="8.7109375" customWidth="1"/>
    <col min="15" max="21" width="8.7109375" style="32" customWidth="1"/>
    <col min="22" max="22" width="2.28515625" style="32" customWidth="1"/>
    <col min="23" max="23" width="70.42578125" style="32" customWidth="1"/>
    <col min="24" max="24" width="8.28515625" customWidth="1"/>
    <col min="25" max="25" width="6.7109375" customWidth="1"/>
  </cols>
  <sheetData>
    <row r="1" spans="2:38" ht="15.75" thickBot="1" x14ac:dyDescent="0.3">
      <c r="B1" t="s">
        <v>313</v>
      </c>
      <c r="C1" s="5"/>
      <c r="D1" s="5"/>
    </row>
    <row r="2" spans="2:38" ht="14.85" customHeight="1" thickBot="1" x14ac:dyDescent="0.3">
      <c r="B2" s="842" t="s">
        <v>314</v>
      </c>
      <c r="C2" s="843"/>
      <c r="D2" s="843"/>
      <c r="E2" s="843"/>
      <c r="F2" s="843"/>
      <c r="G2" s="843"/>
      <c r="H2" s="843"/>
      <c r="I2" s="843"/>
      <c r="J2" s="843"/>
      <c r="K2" s="843"/>
      <c r="L2" s="843"/>
      <c r="M2" s="843"/>
      <c r="N2" s="843"/>
      <c r="O2" s="843"/>
      <c r="P2" s="843"/>
      <c r="Q2" s="843"/>
      <c r="R2" s="843"/>
      <c r="S2" s="843"/>
      <c r="T2" s="843"/>
      <c r="U2" s="844"/>
      <c r="V2" s="175"/>
      <c r="W2" s="63" t="s">
        <v>2</v>
      </c>
      <c r="Z2" s="1"/>
      <c r="AA2" s="1"/>
      <c r="AB2" s="1"/>
    </row>
    <row r="3" spans="2:38" ht="14.85" customHeight="1" thickBot="1" x14ac:dyDescent="0.3">
      <c r="B3" s="859"/>
      <c r="C3" s="860"/>
      <c r="D3" s="860"/>
      <c r="E3" s="860"/>
      <c r="F3" s="860"/>
      <c r="G3" s="860"/>
      <c r="H3" s="860"/>
      <c r="I3" s="860"/>
      <c r="J3" s="860"/>
      <c r="K3" s="860"/>
      <c r="L3" s="860"/>
      <c r="M3" s="860"/>
      <c r="N3" s="860"/>
      <c r="O3" s="157"/>
      <c r="P3" s="533"/>
      <c r="Q3" s="533"/>
      <c r="R3" s="533"/>
      <c r="S3" s="533"/>
      <c r="T3" s="533"/>
      <c r="U3" s="533"/>
      <c r="V3" s="157"/>
      <c r="Z3" s="32"/>
      <c r="AA3" s="1"/>
      <c r="AB3" s="1"/>
    </row>
    <row r="4" spans="2:38" ht="35.25" customHeight="1" thickBot="1" x14ac:dyDescent="0.3">
      <c r="B4" s="716"/>
      <c r="C4" s="861"/>
      <c r="D4" s="828" t="s">
        <v>315</v>
      </c>
      <c r="E4" s="829"/>
      <c r="F4" s="829"/>
      <c r="G4" s="829"/>
      <c r="H4" s="829"/>
      <c r="I4" s="829"/>
      <c r="J4" s="829"/>
      <c r="K4" s="829"/>
      <c r="L4" s="829"/>
      <c r="M4" s="828" t="s">
        <v>316</v>
      </c>
      <c r="N4" s="829"/>
      <c r="O4" s="829"/>
      <c r="P4" s="829"/>
      <c r="Q4" s="829"/>
      <c r="R4" s="829"/>
      <c r="S4" s="829"/>
      <c r="T4" s="829"/>
      <c r="U4" s="830"/>
      <c r="V4" s="355"/>
      <c r="W4" s="26" t="s">
        <v>317</v>
      </c>
    </row>
    <row r="5" spans="2:38" s="32" customFormat="1" ht="35.25" customHeight="1" thickBot="1" x14ac:dyDescent="0.3">
      <c r="B5" s="862"/>
      <c r="C5" s="863"/>
      <c r="D5" s="828">
        <v>2016</v>
      </c>
      <c r="E5" s="829"/>
      <c r="F5" s="830"/>
      <c r="G5" s="706">
        <v>2017</v>
      </c>
      <c r="H5" s="711"/>
      <c r="I5" s="809"/>
      <c r="J5" s="828">
        <v>2018</v>
      </c>
      <c r="K5" s="829"/>
      <c r="L5" s="830"/>
      <c r="M5" s="706">
        <v>2020</v>
      </c>
      <c r="N5" s="711"/>
      <c r="O5" s="809"/>
      <c r="P5" s="828">
        <v>2025</v>
      </c>
      <c r="Q5" s="829"/>
      <c r="R5" s="830"/>
      <c r="S5" s="706">
        <v>2030</v>
      </c>
      <c r="T5" s="711"/>
      <c r="U5" s="809"/>
      <c r="W5" s="26" t="s">
        <v>59</v>
      </c>
      <c r="X5" s="27"/>
      <c r="Y5" s="27"/>
      <c r="Z5" s="27"/>
      <c r="AA5" s="27"/>
      <c r="AB5" s="27"/>
      <c r="AC5" s="27"/>
      <c r="AD5" s="27"/>
      <c r="AE5" s="27"/>
      <c r="AF5" s="27"/>
      <c r="AG5" s="27"/>
      <c r="AH5" s="27"/>
      <c r="AI5" s="27"/>
      <c r="AJ5" s="27"/>
      <c r="AK5" s="27"/>
      <c r="AL5" s="27"/>
    </row>
    <row r="6" spans="2:38" ht="41.1" customHeight="1" thickBot="1" x14ac:dyDescent="0.3">
      <c r="B6" s="423" t="s">
        <v>318</v>
      </c>
      <c r="C6" s="423" t="s">
        <v>23</v>
      </c>
      <c r="D6" s="260" t="s">
        <v>319</v>
      </c>
      <c r="E6" s="205" t="s">
        <v>320</v>
      </c>
      <c r="F6" s="206" t="s">
        <v>321</v>
      </c>
      <c r="G6" s="260" t="s">
        <v>319</v>
      </c>
      <c r="H6" s="205" t="s">
        <v>320</v>
      </c>
      <c r="I6" s="206" t="s">
        <v>321</v>
      </c>
      <c r="J6" s="588" t="s">
        <v>319</v>
      </c>
      <c r="K6" s="205" t="s">
        <v>320</v>
      </c>
      <c r="L6" s="206" t="s">
        <v>321</v>
      </c>
      <c r="M6" s="260" t="s">
        <v>319</v>
      </c>
      <c r="N6" s="205" t="s">
        <v>320</v>
      </c>
      <c r="O6" s="206" t="s">
        <v>321</v>
      </c>
      <c r="P6" s="354" t="s">
        <v>319</v>
      </c>
      <c r="Q6" s="261" t="s">
        <v>320</v>
      </c>
      <c r="R6" s="262" t="s">
        <v>321</v>
      </c>
      <c r="S6" s="354" t="s">
        <v>319</v>
      </c>
      <c r="T6" s="261" t="s">
        <v>320</v>
      </c>
      <c r="U6" s="262" t="s">
        <v>321</v>
      </c>
      <c r="V6"/>
      <c r="W6" s="400" t="s">
        <v>190</v>
      </c>
      <c r="X6" s="27"/>
      <c r="Y6" s="27"/>
      <c r="Z6" s="27"/>
      <c r="AA6" s="27"/>
      <c r="AB6" s="27"/>
      <c r="AC6" s="27"/>
      <c r="AD6" s="27"/>
      <c r="AE6" s="27"/>
      <c r="AF6" s="27"/>
      <c r="AG6" s="27"/>
      <c r="AH6" s="27"/>
      <c r="AI6" s="27"/>
      <c r="AJ6" s="27"/>
      <c r="AK6" s="27"/>
      <c r="AL6" s="27"/>
    </row>
    <row r="7" spans="2:38" ht="16.5" customHeight="1" x14ac:dyDescent="0.25">
      <c r="B7" s="849" t="s">
        <v>36</v>
      </c>
      <c r="C7" s="582" t="s">
        <v>92</v>
      </c>
      <c r="D7" s="576">
        <f>'5b. AFI targets'!D8</f>
        <v>684</v>
      </c>
      <c r="E7" s="575">
        <f>'5a. AFV estimates'!D9</f>
        <v>3472</v>
      </c>
      <c r="F7" s="586">
        <f>E7/D7</f>
        <v>5.0760233918128659</v>
      </c>
      <c r="G7" s="576">
        <f>'5b. AFI targets'!E8</f>
        <v>1322</v>
      </c>
      <c r="H7" s="575">
        <f>'5a. AFV estimates'!E9</f>
        <v>7415</v>
      </c>
      <c r="I7" s="586">
        <f>H7/G7</f>
        <v>5.6089258698941</v>
      </c>
      <c r="J7" s="576">
        <f>'5b. AFI targets'!F8</f>
        <v>2399</v>
      </c>
      <c r="K7" s="575">
        <f>'5a. AFV estimates'!F9</f>
        <v>15807</v>
      </c>
      <c r="L7" s="589">
        <f>K7/J7</f>
        <v>6.5889954147561483</v>
      </c>
      <c r="M7" s="576">
        <f>'5b. AFI targets'!G8</f>
        <v>0</v>
      </c>
      <c r="N7" s="575">
        <f>'5a. AFV estimates'!G9</f>
        <v>0</v>
      </c>
      <c r="O7" s="577" t="e">
        <f>N7/M7</f>
        <v>#DIV/0!</v>
      </c>
      <c r="P7" s="574">
        <f>'5b. AFI targets'!H8</f>
        <v>0</v>
      </c>
      <c r="Q7" s="575">
        <f>'5a. AFV estimates'!H9</f>
        <v>160738</v>
      </c>
      <c r="R7" s="577" t="e">
        <f>Q7/P7</f>
        <v>#DIV/0!</v>
      </c>
      <c r="S7" s="574">
        <f>'5b. AFI targets'!I8</f>
        <v>0</v>
      </c>
      <c r="T7" s="575">
        <f>'5a. AFV estimates'!I9</f>
        <v>382790</v>
      </c>
      <c r="U7" s="578" t="e">
        <f>T7/S7</f>
        <v>#DIV/0!</v>
      </c>
      <c r="V7"/>
      <c r="W7" s="32" t="s">
        <v>63</v>
      </c>
      <c r="X7" s="27"/>
      <c r="Y7" s="27"/>
      <c r="Z7" s="27"/>
      <c r="AA7" s="27"/>
      <c r="AB7" s="27"/>
      <c r="AC7" s="27"/>
      <c r="AD7" s="27"/>
      <c r="AE7" s="27"/>
      <c r="AF7" s="27"/>
      <c r="AG7" s="27"/>
      <c r="AH7" s="27"/>
      <c r="AI7" s="27"/>
      <c r="AJ7" s="27"/>
      <c r="AK7" s="27"/>
      <c r="AL7" s="27"/>
    </row>
    <row r="8" spans="2:38" x14ac:dyDescent="0.25">
      <c r="B8" s="850"/>
      <c r="C8" s="583" t="s">
        <v>95</v>
      </c>
      <c r="D8" s="581">
        <f>'5b. AFI targets'!D25</f>
        <v>24</v>
      </c>
      <c r="E8" s="580">
        <f>'5a. AFV estimates'!D29</f>
        <v>2184</v>
      </c>
      <c r="F8" s="587">
        <f>E8/D8</f>
        <v>91</v>
      </c>
      <c r="G8" s="581">
        <f>'5b. AFI targets'!E25</f>
        <v>35</v>
      </c>
      <c r="H8" s="580">
        <f>'5a. AFV estimates'!E29</f>
        <v>4247</v>
      </c>
      <c r="I8" s="587">
        <f>H8/G8</f>
        <v>121.34285714285714</v>
      </c>
      <c r="J8" s="581">
        <f>'5b. AFI targets'!F25</f>
        <v>40</v>
      </c>
      <c r="K8" s="580">
        <f>'5a. AFV estimates'!F29</f>
        <v>6307</v>
      </c>
      <c r="L8" s="358">
        <f>K8/J8</f>
        <v>157.67500000000001</v>
      </c>
      <c r="M8" s="581">
        <f>'5b. AFI targets'!G25</f>
        <v>50</v>
      </c>
      <c r="N8" s="580">
        <f>'5a. AFV estimates'!G29</f>
        <v>0</v>
      </c>
      <c r="O8" s="359">
        <f>N8/M8</f>
        <v>0</v>
      </c>
      <c r="P8" s="579">
        <f>'5b. AFI targets'!H25</f>
        <v>0</v>
      </c>
      <c r="Q8" s="580">
        <f>'5a. AFV estimates'!H29</f>
        <v>25336.932600000004</v>
      </c>
      <c r="R8" s="359" t="e">
        <f>Q8/P8</f>
        <v>#DIV/0!</v>
      </c>
      <c r="S8" s="579">
        <f>'5b. AFI targets'!I25</f>
        <v>0</v>
      </c>
      <c r="T8" s="580">
        <f>'5a. AFV estimates'!I29</f>
        <v>52788.000369024026</v>
      </c>
      <c r="U8" s="359" t="e">
        <f>T8/S8</f>
        <v>#DIV/0!</v>
      </c>
      <c r="V8"/>
      <c r="W8" s="356"/>
    </row>
    <row r="9" spans="2:38" ht="15.75" thickBot="1" x14ac:dyDescent="0.3">
      <c r="B9" s="851"/>
      <c r="C9" s="584" t="s">
        <v>53</v>
      </c>
      <c r="D9" s="362"/>
      <c r="E9" s="360"/>
      <c r="F9" s="361"/>
      <c r="G9" s="362"/>
      <c r="H9" s="360"/>
      <c r="I9" s="361"/>
      <c r="J9" s="362"/>
      <c r="K9" s="360"/>
      <c r="L9" s="361"/>
      <c r="M9" s="362"/>
      <c r="N9" s="360"/>
      <c r="O9" s="363"/>
      <c r="P9" s="481"/>
      <c r="Q9" s="360"/>
      <c r="R9" s="363"/>
      <c r="S9" s="481"/>
      <c r="T9" s="360"/>
      <c r="U9" s="363"/>
      <c r="V9"/>
      <c r="W9" s="356"/>
    </row>
    <row r="10" spans="2:38" x14ac:dyDescent="0.25">
      <c r="B10" s="849" t="s">
        <v>123</v>
      </c>
      <c r="C10" s="573" t="s">
        <v>53</v>
      </c>
      <c r="D10" s="585"/>
      <c r="E10" s="376"/>
      <c r="F10" s="379"/>
      <c r="G10" s="378"/>
      <c r="H10" s="376"/>
      <c r="I10" s="379"/>
      <c r="J10" s="376"/>
      <c r="K10" s="376"/>
      <c r="L10" s="377"/>
      <c r="M10" s="378"/>
      <c r="N10" s="376"/>
      <c r="O10" s="379"/>
      <c r="P10" s="364"/>
      <c r="Q10" s="364"/>
      <c r="R10" s="365"/>
      <c r="S10" s="366"/>
      <c r="T10" s="364"/>
      <c r="U10" s="367"/>
      <c r="V10"/>
      <c r="W10" s="26"/>
    </row>
    <row r="11" spans="2:38" ht="15" customHeight="1" x14ac:dyDescent="0.25">
      <c r="B11" s="850"/>
      <c r="C11" s="525" t="s">
        <v>53</v>
      </c>
      <c r="D11" s="483"/>
      <c r="E11" s="368"/>
      <c r="F11" s="371"/>
      <c r="G11" s="370"/>
      <c r="H11" s="368"/>
      <c r="I11" s="371"/>
      <c r="J11" s="368"/>
      <c r="K11" s="368"/>
      <c r="L11" s="369"/>
      <c r="M11" s="370"/>
      <c r="N11" s="368"/>
      <c r="O11" s="371"/>
      <c r="P11" s="368"/>
      <c r="Q11" s="368"/>
      <c r="R11" s="369"/>
      <c r="S11" s="370"/>
      <c r="T11" s="368"/>
      <c r="U11" s="371"/>
      <c r="V11"/>
      <c r="W11" s="26"/>
    </row>
    <row r="12" spans="2:38" ht="15.75" thickBot="1" x14ac:dyDescent="0.3">
      <c r="B12" s="851"/>
      <c r="C12" s="526" t="s">
        <v>53</v>
      </c>
      <c r="D12" s="484"/>
      <c r="E12" s="372"/>
      <c r="F12" s="375"/>
      <c r="G12" s="374"/>
      <c r="H12" s="372"/>
      <c r="I12" s="375"/>
      <c r="J12" s="372"/>
      <c r="K12" s="372"/>
      <c r="L12" s="373"/>
      <c r="M12" s="374"/>
      <c r="N12" s="372"/>
      <c r="O12" s="375"/>
      <c r="P12" s="372"/>
      <c r="Q12" s="372"/>
      <c r="R12" s="373"/>
      <c r="S12" s="374"/>
      <c r="T12" s="372"/>
      <c r="U12" s="375"/>
      <c r="V12"/>
      <c r="W12" s="26"/>
    </row>
    <row r="13" spans="2:38" x14ac:dyDescent="0.25">
      <c r="B13" s="849" t="s">
        <v>118</v>
      </c>
      <c r="C13" s="524" t="s">
        <v>53</v>
      </c>
      <c r="D13" s="482"/>
      <c r="E13" s="364"/>
      <c r="F13" s="367"/>
      <c r="G13" s="366"/>
      <c r="H13" s="364"/>
      <c r="I13" s="367"/>
      <c r="J13" s="364"/>
      <c r="K13" s="364"/>
      <c r="L13" s="365"/>
      <c r="M13" s="366"/>
      <c r="N13" s="364"/>
      <c r="O13" s="367"/>
      <c r="P13" s="364"/>
      <c r="Q13" s="364"/>
      <c r="R13" s="365"/>
      <c r="S13" s="366"/>
      <c r="T13" s="364"/>
      <c r="U13" s="367"/>
      <c r="V13"/>
      <c r="W13" s="26"/>
    </row>
    <row r="14" spans="2:38" ht="14.1" customHeight="1" x14ac:dyDescent="0.25">
      <c r="B14" s="850"/>
      <c r="C14" s="525" t="s">
        <v>53</v>
      </c>
      <c r="D14" s="483"/>
      <c r="E14" s="368"/>
      <c r="F14" s="371"/>
      <c r="G14" s="370"/>
      <c r="H14" s="368"/>
      <c r="I14" s="371"/>
      <c r="J14" s="368"/>
      <c r="K14" s="368"/>
      <c r="L14" s="369"/>
      <c r="M14" s="370"/>
      <c r="N14" s="368"/>
      <c r="O14" s="371"/>
      <c r="P14" s="368"/>
      <c r="Q14" s="368"/>
      <c r="R14" s="369"/>
      <c r="S14" s="370"/>
      <c r="T14" s="368"/>
      <c r="U14" s="371"/>
      <c r="V14"/>
      <c r="W14" s="26"/>
    </row>
    <row r="15" spans="2:38" ht="15.75" thickBot="1" x14ac:dyDescent="0.3">
      <c r="B15" s="851"/>
      <c r="C15" s="526" t="s">
        <v>53</v>
      </c>
      <c r="D15" s="484"/>
      <c r="E15" s="372"/>
      <c r="F15" s="375"/>
      <c r="G15" s="374"/>
      <c r="H15" s="372"/>
      <c r="I15" s="375"/>
      <c r="J15" s="372"/>
      <c r="K15" s="372"/>
      <c r="L15" s="373"/>
      <c r="M15" s="374"/>
      <c r="N15" s="372"/>
      <c r="O15" s="375"/>
      <c r="P15" s="372"/>
      <c r="Q15" s="372"/>
      <c r="R15" s="373"/>
      <c r="S15" s="374"/>
      <c r="T15" s="372"/>
      <c r="U15" s="375"/>
      <c r="V15"/>
      <c r="W15" s="26"/>
    </row>
    <row r="16" spans="2:38" s="32" customFormat="1" x14ac:dyDescent="0.25">
      <c r="B16" s="849" t="s">
        <v>113</v>
      </c>
      <c r="C16" s="524" t="s">
        <v>53</v>
      </c>
      <c r="D16" s="482"/>
      <c r="E16" s="364"/>
      <c r="F16" s="367"/>
      <c r="G16" s="378"/>
      <c r="H16" s="376"/>
      <c r="I16" s="379"/>
      <c r="J16" s="376"/>
      <c r="K16" s="376"/>
      <c r="L16" s="377"/>
      <c r="M16" s="378"/>
      <c r="N16" s="376"/>
      <c r="O16" s="379"/>
      <c r="P16" s="376"/>
      <c r="Q16" s="376"/>
      <c r="R16" s="377"/>
      <c r="S16" s="378"/>
      <c r="T16" s="376"/>
      <c r="U16" s="379"/>
      <c r="W16" s="26"/>
    </row>
    <row r="17" spans="2:27" s="32" customFormat="1" x14ac:dyDescent="0.25">
      <c r="B17" s="850"/>
      <c r="C17" s="525" t="s">
        <v>53</v>
      </c>
      <c r="D17" s="483"/>
      <c r="E17" s="368"/>
      <c r="F17" s="371"/>
      <c r="G17" s="370"/>
      <c r="H17" s="368"/>
      <c r="I17" s="371"/>
      <c r="J17" s="368"/>
      <c r="K17" s="368"/>
      <c r="L17" s="369"/>
      <c r="M17" s="370"/>
      <c r="N17" s="368"/>
      <c r="O17" s="371"/>
      <c r="P17" s="368"/>
      <c r="Q17" s="368"/>
      <c r="R17" s="369"/>
      <c r="S17" s="370"/>
      <c r="T17" s="368"/>
      <c r="U17" s="371"/>
      <c r="W17" s="26"/>
    </row>
    <row r="18" spans="2:27" ht="15.75" thickBot="1" x14ac:dyDescent="0.3">
      <c r="B18" s="851"/>
      <c r="C18" s="526" t="s">
        <v>53</v>
      </c>
      <c r="D18" s="484"/>
      <c r="E18" s="372"/>
      <c r="F18" s="375"/>
      <c r="G18" s="374"/>
      <c r="H18" s="372"/>
      <c r="I18" s="375"/>
      <c r="J18" s="372"/>
      <c r="K18" s="372"/>
      <c r="L18" s="373"/>
      <c r="M18" s="374"/>
      <c r="N18" s="372"/>
      <c r="O18" s="375"/>
      <c r="P18" s="372"/>
      <c r="Q18" s="372"/>
      <c r="R18" s="373"/>
      <c r="S18" s="374"/>
      <c r="T18" s="372"/>
      <c r="U18" s="375"/>
      <c r="V18"/>
      <c r="W18" s="26"/>
    </row>
    <row r="19" spans="2:27" x14ac:dyDescent="0.25">
      <c r="B19" s="13"/>
    </row>
    <row r="20" spans="2:27" s="32" customFormat="1" x14ac:dyDescent="0.25">
      <c r="B20" s="22" t="s">
        <v>29</v>
      </c>
    </row>
    <row r="21" spans="2:27" s="32" customFormat="1" x14ac:dyDescent="0.25">
      <c r="B21" s="692" t="s">
        <v>322</v>
      </c>
      <c r="C21" s="692"/>
      <c r="D21" s="692"/>
      <c r="E21" s="692"/>
      <c r="F21" s="692"/>
      <c r="G21" s="692"/>
      <c r="H21" s="692"/>
      <c r="I21" s="692"/>
      <c r="J21" s="692"/>
      <c r="K21" s="692"/>
      <c r="L21" s="692"/>
      <c r="M21" s="692"/>
      <c r="N21" s="692"/>
      <c r="O21" s="692"/>
      <c r="P21" s="529"/>
      <c r="Q21" s="529"/>
      <c r="R21" s="529"/>
      <c r="S21" s="529"/>
      <c r="T21" s="529"/>
      <c r="U21" s="529"/>
      <c r="V21" s="27"/>
      <c r="W21" s="27"/>
      <c r="X21" s="27"/>
      <c r="Y21" s="27"/>
      <c r="Z21" s="27"/>
      <c r="AA21" s="27"/>
    </row>
    <row r="22" spans="2:27" s="32" customFormat="1" x14ac:dyDescent="0.25">
      <c r="B22" s="692" t="s">
        <v>323</v>
      </c>
      <c r="C22" s="692"/>
      <c r="D22" s="692"/>
      <c r="E22" s="692"/>
      <c r="F22" s="692"/>
      <c r="G22" s="692"/>
      <c r="H22" s="692"/>
      <c r="I22" s="692"/>
      <c r="J22" s="692"/>
      <c r="K22" s="692"/>
      <c r="L22" s="692"/>
      <c r="M22" s="692"/>
      <c r="N22" s="692"/>
      <c r="O22" s="692"/>
      <c r="P22" s="529"/>
      <c r="Q22" s="529"/>
      <c r="R22" s="529"/>
      <c r="S22" s="529"/>
      <c r="T22" s="529"/>
      <c r="U22" s="529"/>
      <c r="X22" s="27"/>
      <c r="Y22" s="27"/>
      <c r="Z22" s="27"/>
      <c r="AA22" s="27"/>
    </row>
    <row r="23" spans="2:27" s="32" customFormat="1" x14ac:dyDescent="0.25">
      <c r="X23" s="3"/>
    </row>
    <row r="24" spans="2:27" ht="15.75" thickBot="1" x14ac:dyDescent="0.3"/>
    <row r="25" spans="2:27" ht="16.5" customHeight="1" thickBot="1" x14ac:dyDescent="0.3">
      <c r="B25" s="842" t="s">
        <v>324</v>
      </c>
      <c r="C25" s="843"/>
      <c r="D25" s="843"/>
      <c r="E25" s="843"/>
      <c r="F25" s="843"/>
      <c r="G25" s="843"/>
      <c r="H25" s="843"/>
      <c r="I25" s="844"/>
      <c r="J25" s="175"/>
      <c r="K25" s="171"/>
      <c r="L25" s="175"/>
      <c r="M25" s="175"/>
      <c r="N25" s="175"/>
      <c r="O25" s="171"/>
      <c r="P25" s="175"/>
      <c r="Q25" s="171"/>
      <c r="R25" s="175"/>
      <c r="S25" s="175"/>
      <c r="T25" s="175"/>
      <c r="U25" s="171"/>
      <c r="V25" s="171"/>
      <c r="W25" s="171"/>
    </row>
    <row r="26" spans="2:27" ht="15.75" thickBot="1" x14ac:dyDescent="0.3">
      <c r="B26" s="845"/>
      <c r="C26" s="845"/>
      <c r="D26" s="845"/>
      <c r="E26" s="845"/>
      <c r="F26" s="845"/>
      <c r="G26" s="845"/>
      <c r="H26" s="845"/>
      <c r="I26" s="845"/>
      <c r="J26" s="357"/>
      <c r="K26" s="357"/>
      <c r="L26" s="357"/>
      <c r="M26" s="357"/>
      <c r="N26" s="357"/>
      <c r="O26" s="156"/>
      <c r="P26" s="357"/>
      <c r="Q26" s="357"/>
      <c r="R26" s="357"/>
      <c r="S26" s="357"/>
      <c r="T26" s="357"/>
      <c r="U26" s="198"/>
      <c r="V26" s="156"/>
      <c r="W26" s="156"/>
    </row>
    <row r="27" spans="2:27" ht="45" customHeight="1" thickBot="1" x14ac:dyDescent="0.3">
      <c r="B27" s="828"/>
      <c r="C27" s="830"/>
      <c r="D27" s="828" t="s">
        <v>325</v>
      </c>
      <c r="E27" s="829"/>
      <c r="F27" s="829"/>
      <c r="G27" s="828" t="s">
        <v>326</v>
      </c>
      <c r="H27" s="857"/>
      <c r="I27" s="858"/>
      <c r="J27" s="172"/>
      <c r="K27"/>
      <c r="N27" s="172"/>
      <c r="O27" s="172"/>
      <c r="P27" s="172"/>
      <c r="T27" s="172"/>
      <c r="U27" s="172"/>
      <c r="V27" s="172"/>
      <c r="W27"/>
    </row>
    <row r="28" spans="2:27" ht="46.35" customHeight="1" thickBot="1" x14ac:dyDescent="0.3">
      <c r="B28" s="852" t="s">
        <v>318</v>
      </c>
      <c r="C28" s="852" t="s">
        <v>327</v>
      </c>
      <c r="D28" s="829" t="s">
        <v>328</v>
      </c>
      <c r="E28" s="829"/>
      <c r="F28" s="829"/>
      <c r="G28" s="854" t="s">
        <v>329</v>
      </c>
      <c r="H28" s="855"/>
      <c r="I28" s="856"/>
      <c r="J28" s="198"/>
      <c r="K28"/>
      <c r="N28" s="173"/>
      <c r="O28" s="173"/>
      <c r="P28" s="198"/>
      <c r="T28" s="173"/>
      <c r="U28" s="173"/>
      <c r="V28" s="173"/>
      <c r="W28"/>
    </row>
    <row r="29" spans="2:27" ht="16.350000000000001" customHeight="1" thickBot="1" x14ac:dyDescent="0.3">
      <c r="B29" s="853"/>
      <c r="C29" s="853"/>
      <c r="D29" s="354">
        <v>2016</v>
      </c>
      <c r="E29" s="261">
        <v>2017</v>
      </c>
      <c r="F29" s="262">
        <v>2018</v>
      </c>
      <c r="G29" s="203">
        <v>2020</v>
      </c>
      <c r="H29" s="204">
        <v>2025</v>
      </c>
      <c r="I29" s="244">
        <v>2030</v>
      </c>
      <c r="J29" s="258"/>
      <c r="K29"/>
      <c r="N29" s="170"/>
      <c r="O29" s="170"/>
      <c r="P29" s="258"/>
      <c r="T29" s="170"/>
      <c r="U29" s="170"/>
      <c r="V29" s="170"/>
      <c r="W29"/>
    </row>
    <row r="30" spans="2:27" x14ac:dyDescent="0.25">
      <c r="B30" s="846" t="s">
        <v>36</v>
      </c>
      <c r="C30" s="245" t="s">
        <v>330</v>
      </c>
      <c r="D30" s="537"/>
      <c r="E30" s="538">
        <v>0.32200000000000001</v>
      </c>
      <c r="F30" s="539"/>
      <c r="G30" s="537"/>
      <c r="H30" s="540"/>
      <c r="I30" s="541"/>
      <c r="J30" s="259"/>
      <c r="K30"/>
      <c r="N30" s="174"/>
      <c r="O30" s="174"/>
      <c r="P30" s="259"/>
      <c r="T30" s="174"/>
      <c r="U30" s="174"/>
      <c r="V30" s="174"/>
      <c r="W30"/>
    </row>
    <row r="31" spans="2:27" x14ac:dyDescent="0.25">
      <c r="B31" s="847"/>
      <c r="C31" s="246" t="s">
        <v>331</v>
      </c>
      <c r="D31" s="542"/>
      <c r="E31" s="543">
        <v>0.57099999999999995</v>
      </c>
      <c r="F31" s="544"/>
      <c r="G31" s="542"/>
      <c r="H31" s="545"/>
      <c r="I31" s="546"/>
      <c r="J31" s="259"/>
      <c r="K31"/>
      <c r="N31" s="174"/>
      <c r="O31" s="174"/>
      <c r="P31" s="259"/>
      <c r="T31" s="174"/>
      <c r="U31" s="174"/>
      <c r="V31" s="174"/>
      <c r="W31"/>
    </row>
    <row r="32" spans="2:27" x14ac:dyDescent="0.25">
      <c r="B32" s="847"/>
      <c r="C32" s="246" t="s">
        <v>92</v>
      </c>
      <c r="D32" s="547"/>
      <c r="E32" s="545">
        <v>5.0000000000000001E-3</v>
      </c>
      <c r="F32" s="546"/>
      <c r="G32" s="547"/>
      <c r="H32" s="545"/>
      <c r="I32" s="546"/>
      <c r="J32" s="259"/>
      <c r="K32"/>
      <c r="N32" s="174"/>
      <c r="O32" s="174"/>
      <c r="P32" s="259"/>
      <c r="T32" s="174"/>
      <c r="U32" s="174"/>
      <c r="V32" s="174"/>
      <c r="W32"/>
    </row>
    <row r="33" spans="2:23" x14ac:dyDescent="0.25">
      <c r="B33" s="847"/>
      <c r="C33" s="246" t="s">
        <v>332</v>
      </c>
      <c r="D33" s="547"/>
      <c r="E33" s="545">
        <v>2E-3</v>
      </c>
      <c r="F33" s="546"/>
      <c r="G33" s="547"/>
      <c r="H33" s="545"/>
      <c r="I33" s="546"/>
      <c r="J33" s="259"/>
      <c r="K33"/>
      <c r="N33" s="174"/>
      <c r="O33" s="174"/>
      <c r="P33" s="259"/>
      <c r="T33" s="174"/>
      <c r="U33" s="174"/>
      <c r="V33" s="174"/>
      <c r="W33"/>
    </row>
    <row r="34" spans="2:23" x14ac:dyDescent="0.25">
      <c r="B34" s="847"/>
      <c r="C34" s="246" t="s">
        <v>333</v>
      </c>
      <c r="D34" s="547"/>
      <c r="E34" s="545">
        <v>0</v>
      </c>
      <c r="F34" s="546"/>
      <c r="G34" s="547"/>
      <c r="H34" s="545"/>
      <c r="I34" s="546"/>
      <c r="J34" s="259"/>
      <c r="K34"/>
      <c r="N34" s="174"/>
      <c r="O34" s="174"/>
      <c r="P34" s="259"/>
      <c r="T34" s="174"/>
      <c r="U34" s="174"/>
      <c r="V34" s="174"/>
      <c r="W34"/>
    </row>
    <row r="35" spans="2:23" x14ac:dyDescent="0.25">
      <c r="B35" s="847"/>
      <c r="C35" s="246" t="s">
        <v>334</v>
      </c>
      <c r="D35" s="547"/>
      <c r="E35" s="545">
        <v>0</v>
      </c>
      <c r="F35" s="546"/>
      <c r="G35" s="547"/>
      <c r="H35" s="545"/>
      <c r="I35" s="546"/>
      <c r="J35" s="259"/>
      <c r="K35"/>
      <c r="N35" s="174"/>
      <c r="O35" s="174"/>
      <c r="P35" s="259"/>
      <c r="T35" s="174"/>
      <c r="U35" s="174"/>
      <c r="V35" s="174"/>
      <c r="W35"/>
    </row>
    <row r="36" spans="2:23" x14ac:dyDescent="0.25">
      <c r="B36" s="847"/>
      <c r="C36" s="246" t="s">
        <v>239</v>
      </c>
      <c r="D36" s="547"/>
      <c r="E36" s="545">
        <v>0</v>
      </c>
      <c r="F36" s="546"/>
      <c r="G36" s="547"/>
      <c r="H36" s="545"/>
      <c r="I36" s="546"/>
      <c r="J36" s="259"/>
      <c r="K36"/>
      <c r="N36" s="174"/>
      <c r="O36" s="174"/>
      <c r="P36" s="259"/>
      <c r="T36" s="174"/>
      <c r="U36" s="174"/>
      <c r="V36" s="174"/>
      <c r="W36"/>
    </row>
    <row r="37" spans="2:23" x14ac:dyDescent="0.25">
      <c r="B37" s="847"/>
      <c r="C37" s="247" t="s">
        <v>335</v>
      </c>
      <c r="D37" s="547"/>
      <c r="E37" s="545">
        <v>0.10100000000000001</v>
      </c>
      <c r="F37" s="546"/>
      <c r="G37" s="547"/>
      <c r="H37" s="545"/>
      <c r="I37" s="546"/>
      <c r="J37" s="259"/>
      <c r="K37"/>
      <c r="N37" s="174"/>
      <c r="O37" s="174"/>
      <c r="P37" s="259"/>
      <c r="T37" s="174"/>
      <c r="U37" s="174"/>
      <c r="V37" s="174"/>
      <c r="W37"/>
    </row>
    <row r="38" spans="2:23" ht="26.25" x14ac:dyDescent="0.25">
      <c r="B38" s="847"/>
      <c r="C38" s="352" t="s">
        <v>336</v>
      </c>
      <c r="D38" s="547"/>
      <c r="E38" s="545"/>
      <c r="F38" s="546"/>
      <c r="G38" s="547"/>
      <c r="H38" s="545"/>
      <c r="I38" s="546"/>
      <c r="J38" s="259"/>
      <c r="K38"/>
      <c r="N38" s="174"/>
      <c r="O38" s="174"/>
      <c r="P38" s="259"/>
      <c r="T38" s="174"/>
      <c r="U38" s="174"/>
      <c r="V38" s="174"/>
      <c r="W38"/>
    </row>
    <row r="39" spans="2:23" ht="17.100000000000001" customHeight="1" thickBot="1" x14ac:dyDescent="0.3">
      <c r="B39" s="847"/>
      <c r="C39" s="248" t="s">
        <v>337</v>
      </c>
      <c r="D39" s="548"/>
      <c r="E39" s="549"/>
      <c r="F39" s="550"/>
      <c r="G39" s="548"/>
      <c r="H39" s="549"/>
      <c r="I39" s="550"/>
      <c r="J39" s="259"/>
      <c r="K39"/>
      <c r="N39" s="174"/>
      <c r="O39" s="174"/>
      <c r="P39" s="259"/>
      <c r="T39" s="174"/>
      <c r="U39" s="174"/>
      <c r="V39" s="174"/>
      <c r="W39"/>
    </row>
    <row r="40" spans="2:23" s="32" customFormat="1" ht="17.100000000000001" customHeight="1" thickBot="1" x14ac:dyDescent="0.3">
      <c r="B40" s="848"/>
      <c r="C40" s="593" t="s">
        <v>338</v>
      </c>
      <c r="D40" s="594">
        <f t="shared" ref="D40:I40" si="0">SUM(D30:D39)</f>
        <v>0</v>
      </c>
      <c r="E40" s="595">
        <f t="shared" si="0"/>
        <v>1.0010000000000001</v>
      </c>
      <c r="F40" s="596">
        <f t="shared" si="0"/>
        <v>0</v>
      </c>
      <c r="G40" s="594">
        <f t="shared" si="0"/>
        <v>0</v>
      </c>
      <c r="H40" s="595">
        <f t="shared" si="0"/>
        <v>0</v>
      </c>
      <c r="I40" s="596">
        <f t="shared" si="0"/>
        <v>0</v>
      </c>
      <c r="J40" s="259" t="s">
        <v>339</v>
      </c>
      <c r="N40" s="174"/>
      <c r="O40" s="174"/>
      <c r="P40" s="259"/>
      <c r="T40" s="174"/>
      <c r="U40" s="174"/>
      <c r="V40" s="174"/>
    </row>
    <row r="41" spans="2:23" ht="19.7" customHeight="1" x14ac:dyDescent="0.25">
      <c r="B41" s="846" t="s">
        <v>340</v>
      </c>
      <c r="C41" s="245" t="s">
        <v>341</v>
      </c>
      <c r="D41" s="551"/>
      <c r="E41" s="540"/>
      <c r="F41" s="541"/>
      <c r="G41" s="551"/>
      <c r="H41" s="540"/>
      <c r="I41" s="541"/>
      <c r="J41" s="259"/>
      <c r="K41"/>
      <c r="N41" s="174"/>
      <c r="O41" s="174"/>
      <c r="P41" s="259"/>
      <c r="T41" s="174"/>
      <c r="U41" s="174"/>
      <c r="V41" s="174"/>
      <c r="W41"/>
    </row>
    <row r="42" spans="2:23" ht="20.45" customHeight="1" x14ac:dyDescent="0.25">
      <c r="B42" s="847"/>
      <c r="C42" s="353" t="s">
        <v>342</v>
      </c>
      <c r="D42" s="547"/>
      <c r="E42" s="545"/>
      <c r="F42" s="546"/>
      <c r="G42" s="547"/>
      <c r="H42" s="545"/>
      <c r="I42" s="546"/>
      <c r="J42" s="259"/>
      <c r="K42"/>
      <c r="N42" s="174"/>
      <c r="O42" s="174"/>
      <c r="P42" s="259"/>
      <c r="T42" s="174"/>
      <c r="U42" s="174"/>
      <c r="V42" s="174"/>
      <c r="W42"/>
    </row>
    <row r="43" spans="2:23" ht="15.75" thickBot="1" x14ac:dyDescent="0.3">
      <c r="B43" s="848"/>
      <c r="C43" s="248" t="s">
        <v>333</v>
      </c>
      <c r="D43" s="548"/>
      <c r="E43" s="549"/>
      <c r="F43" s="550"/>
      <c r="G43" s="548"/>
      <c r="H43" s="549"/>
      <c r="I43" s="550"/>
      <c r="J43" s="259"/>
      <c r="K43"/>
      <c r="N43" s="174"/>
      <c r="O43" s="174"/>
      <c r="P43" s="259"/>
      <c r="T43" s="174"/>
      <c r="U43" s="174"/>
      <c r="V43" s="174"/>
      <c r="W43"/>
    </row>
    <row r="44" spans="2:23" ht="22.35" customHeight="1" x14ac:dyDescent="0.25">
      <c r="B44" s="846" t="s">
        <v>343</v>
      </c>
      <c r="C44" s="249" t="s">
        <v>341</v>
      </c>
      <c r="D44" s="552"/>
      <c r="E44" s="553"/>
      <c r="F44" s="554"/>
      <c r="G44" s="551"/>
      <c r="H44" s="540"/>
      <c r="I44" s="541"/>
      <c r="J44" s="259"/>
      <c r="K44"/>
      <c r="N44" s="174"/>
      <c r="O44" s="174"/>
      <c r="P44" s="259"/>
      <c r="T44" s="174"/>
      <c r="U44" s="174"/>
      <c r="V44" s="174"/>
      <c r="W44"/>
    </row>
    <row r="45" spans="2:23" ht="19.7" customHeight="1" x14ac:dyDescent="0.25">
      <c r="B45" s="847"/>
      <c r="C45" s="353" t="s">
        <v>344</v>
      </c>
      <c r="D45" s="547"/>
      <c r="E45" s="545"/>
      <c r="F45" s="546"/>
      <c r="G45" s="547"/>
      <c r="H45" s="545"/>
      <c r="I45" s="546"/>
      <c r="J45" s="259"/>
      <c r="K45"/>
      <c r="N45" s="174"/>
      <c r="O45" s="174"/>
      <c r="P45" s="259"/>
      <c r="T45" s="174"/>
      <c r="U45" s="174"/>
      <c r="V45" s="174"/>
      <c r="W45"/>
    </row>
    <row r="46" spans="2:23" ht="15.75" thickBot="1" x14ac:dyDescent="0.3">
      <c r="B46" s="848"/>
      <c r="C46" s="248" t="s">
        <v>333</v>
      </c>
      <c r="D46" s="548"/>
      <c r="E46" s="549"/>
      <c r="F46" s="550"/>
      <c r="G46" s="548"/>
      <c r="H46" s="549"/>
      <c r="I46" s="550"/>
      <c r="J46" s="259"/>
      <c r="K46" s="174"/>
      <c r="L46" s="174"/>
      <c r="M46" s="174"/>
      <c r="N46" s="174"/>
      <c r="O46" s="174"/>
      <c r="P46" s="259"/>
      <c r="Q46" s="174"/>
      <c r="R46" s="174"/>
      <c r="S46" s="174"/>
      <c r="T46" s="174"/>
      <c r="U46" s="174"/>
      <c r="V46" s="174"/>
      <c r="W46"/>
    </row>
  </sheetData>
  <mergeCells count="29">
    <mergeCell ref="B2:U2"/>
    <mergeCell ref="B30:B40"/>
    <mergeCell ref="P5:R5"/>
    <mergeCell ref="S5:U5"/>
    <mergeCell ref="D4:L4"/>
    <mergeCell ref="M4:U4"/>
    <mergeCell ref="C28:C29"/>
    <mergeCell ref="G28:I28"/>
    <mergeCell ref="G27:I27"/>
    <mergeCell ref="D27:F27"/>
    <mergeCell ref="B3:N3"/>
    <mergeCell ref="G5:I5"/>
    <mergeCell ref="M5:O5"/>
    <mergeCell ref="B4:C5"/>
    <mergeCell ref="D28:F28"/>
    <mergeCell ref="D5:F5"/>
    <mergeCell ref="B41:B43"/>
    <mergeCell ref="B44:B46"/>
    <mergeCell ref="B7:B9"/>
    <mergeCell ref="B16:B18"/>
    <mergeCell ref="B28:B29"/>
    <mergeCell ref="B27:C27"/>
    <mergeCell ref="B10:B12"/>
    <mergeCell ref="B13:B15"/>
    <mergeCell ref="J5:L5"/>
    <mergeCell ref="B25:I25"/>
    <mergeCell ref="B21:O21"/>
    <mergeCell ref="B22:O22"/>
    <mergeCell ref="B26:I26"/>
  </mergeCells>
  <pageMargins left="0.7" right="0.7" top="0.75" bottom="0.75" header="0.3" footer="0.3"/>
  <pageSetup paperSize="9" orientation="portrait" r:id="rId1"/>
  <ignoredErrors>
    <ignoredError sqref="D40:H40 I40" formulaRange="1"/>
    <ignoredError sqref="F7:F8 I7:I8 L7:L8 O7:O8 R7:R8 U7:U8" evalError="1"/>
  </ignoredErrors>
  <extLst>
    <ext xmlns:x14="http://schemas.microsoft.com/office/spreadsheetml/2009/9/main" uri="{CCE6A557-97BC-4b89-ADB6-D9C93CAAB3DF}">
      <x14:dataValidations xmlns:xm="http://schemas.microsoft.com/office/excel/2006/main" count="1">
        <x14:dataValidation type="list" allowBlank="1" showInputMessage="1" showErrorMessage="1" promptTitle="ALTERNATIVE FUEL">
          <x14:formula1>
            <xm:f>Menus!$D$2:$D$10</xm:f>
          </x14:formula1>
          <xm:sqref>C9:C18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workbookViewId="0">
      <selection sqref="A1:B1"/>
    </sheetView>
  </sheetViews>
  <sheetFormatPr defaultColWidth="8.85546875" defaultRowHeight="15" x14ac:dyDescent="0.25"/>
  <cols>
    <col min="2" max="2" width="62.140625" customWidth="1"/>
  </cols>
  <sheetData>
    <row r="1" spans="1:2" ht="15.75" x14ac:dyDescent="0.25">
      <c r="A1" s="864" t="s">
        <v>345</v>
      </c>
      <c r="B1" s="864"/>
    </row>
    <row r="2" spans="1:2" x14ac:dyDescent="0.25">
      <c r="A2" s="2" t="s">
        <v>346</v>
      </c>
      <c r="B2" s="2" t="s">
        <v>347</v>
      </c>
    </row>
    <row r="3" spans="1:2" x14ac:dyDescent="0.25">
      <c r="A3" s="2" t="s">
        <v>348</v>
      </c>
      <c r="B3" s="2" t="s">
        <v>349</v>
      </c>
    </row>
    <row r="4" spans="1:2" x14ac:dyDescent="0.25">
      <c r="A4" s="2" t="s">
        <v>33</v>
      </c>
      <c r="B4" s="2" t="s">
        <v>350</v>
      </c>
    </row>
    <row r="5" spans="1:2" s="32" customFormat="1" x14ac:dyDescent="0.25">
      <c r="A5" s="2" t="s">
        <v>42</v>
      </c>
      <c r="B5" s="2" t="s">
        <v>351</v>
      </c>
    </row>
    <row r="6" spans="1:2" x14ac:dyDescent="0.25">
      <c r="A6" s="2" t="s">
        <v>98</v>
      </c>
      <c r="B6" s="2" t="s">
        <v>352</v>
      </c>
    </row>
    <row r="7" spans="1:2" s="32" customFormat="1" x14ac:dyDescent="0.25">
      <c r="A7" s="2" t="s">
        <v>353</v>
      </c>
      <c r="B7" s="2" t="s">
        <v>354</v>
      </c>
    </row>
    <row r="8" spans="1:2" s="32" customFormat="1" x14ac:dyDescent="0.25">
      <c r="A8" s="2" t="s">
        <v>355</v>
      </c>
      <c r="B8" s="2" t="s">
        <v>356</v>
      </c>
    </row>
    <row r="9" spans="1:2" x14ac:dyDescent="0.25">
      <c r="A9" s="2" t="s">
        <v>357</v>
      </c>
      <c r="B9" s="2" t="s">
        <v>358</v>
      </c>
    </row>
    <row r="10" spans="1:2" x14ac:dyDescent="0.25">
      <c r="A10" s="2" t="s">
        <v>359</v>
      </c>
      <c r="B10" s="2" t="s">
        <v>360</v>
      </c>
    </row>
    <row r="11" spans="1:2" s="32" customFormat="1" x14ac:dyDescent="0.25">
      <c r="A11" s="2" t="s">
        <v>332</v>
      </c>
      <c r="B11" s="2" t="s">
        <v>361</v>
      </c>
    </row>
    <row r="12" spans="1:2" x14ac:dyDescent="0.25">
      <c r="A12" s="2" t="s">
        <v>362</v>
      </c>
      <c r="B12" s="2" t="s">
        <v>363</v>
      </c>
    </row>
    <row r="13" spans="1:2" x14ac:dyDescent="0.25">
      <c r="A13" s="2" t="s">
        <v>364</v>
      </c>
      <c r="B13" s="2" t="s">
        <v>365</v>
      </c>
    </row>
    <row r="14" spans="1:2" s="32" customFormat="1" x14ac:dyDescent="0.25">
      <c r="A14" s="2" t="s">
        <v>366</v>
      </c>
      <c r="B14" s="2" t="s">
        <v>367</v>
      </c>
    </row>
    <row r="15" spans="1:2" x14ac:dyDescent="0.25">
      <c r="A15" s="2" t="s">
        <v>368</v>
      </c>
      <c r="B15" s="2" t="s">
        <v>369</v>
      </c>
    </row>
    <row r="16" spans="1:2" x14ac:dyDescent="0.25">
      <c r="A16" s="2" t="s">
        <v>370</v>
      </c>
      <c r="B16" s="2" t="s">
        <v>371</v>
      </c>
    </row>
    <row r="17" spans="1:2" s="32" customFormat="1" x14ac:dyDescent="0.25">
      <c r="A17" s="2" t="s">
        <v>372</v>
      </c>
      <c r="B17" s="2" t="s">
        <v>373</v>
      </c>
    </row>
    <row r="18" spans="1:2" s="32" customFormat="1" x14ac:dyDescent="0.25">
      <c r="A18" s="2" t="s">
        <v>374</v>
      </c>
      <c r="B18" s="2" t="s">
        <v>375</v>
      </c>
    </row>
    <row r="19" spans="1:2" x14ac:dyDescent="0.25">
      <c r="A19" s="2" t="s">
        <v>376</v>
      </c>
      <c r="B19" s="2" t="s">
        <v>377</v>
      </c>
    </row>
    <row r="20" spans="1:2" x14ac:dyDescent="0.25">
      <c r="A20" s="2" t="s">
        <v>378</v>
      </c>
      <c r="B20" s="2" t="s">
        <v>379</v>
      </c>
    </row>
    <row r="21" spans="1:2" x14ac:dyDescent="0.25">
      <c r="A21" s="2" t="s">
        <v>380</v>
      </c>
      <c r="B21" s="2" t="s">
        <v>381</v>
      </c>
    </row>
    <row r="22" spans="1:2" x14ac:dyDescent="0.25">
      <c r="A22" s="2" t="s">
        <v>382</v>
      </c>
      <c r="B22" s="2" t="s">
        <v>383</v>
      </c>
    </row>
    <row r="23" spans="1:2" x14ac:dyDescent="0.25">
      <c r="A23" s="2" t="s">
        <v>384</v>
      </c>
      <c r="B23" s="2" t="s">
        <v>385</v>
      </c>
    </row>
    <row r="24" spans="1:2" x14ac:dyDescent="0.25">
      <c r="A24" s="2" t="s">
        <v>386</v>
      </c>
      <c r="B24" s="2" t="s">
        <v>387</v>
      </c>
    </row>
    <row r="25" spans="1:2" x14ac:dyDescent="0.25">
      <c r="A25" s="2" t="s">
        <v>388</v>
      </c>
      <c r="B25" s="2" t="s">
        <v>389</v>
      </c>
    </row>
    <row r="26" spans="1:2" x14ac:dyDescent="0.25">
      <c r="A26" s="2" t="s">
        <v>390</v>
      </c>
      <c r="B26" s="2" t="s">
        <v>334</v>
      </c>
    </row>
    <row r="27" spans="1:2" s="32" customFormat="1" x14ac:dyDescent="0.25">
      <c r="A27" s="2" t="s">
        <v>391</v>
      </c>
      <c r="B27" s="2" t="s">
        <v>251</v>
      </c>
    </row>
    <row r="28" spans="1:2" x14ac:dyDescent="0.25">
      <c r="A28" s="2" t="s">
        <v>392</v>
      </c>
      <c r="B28" s="2" t="s">
        <v>393</v>
      </c>
    </row>
    <row r="29" spans="1:2" x14ac:dyDescent="0.25">
      <c r="A29" s="2" t="s">
        <v>394</v>
      </c>
      <c r="B29" s="2" t="s">
        <v>395</v>
      </c>
    </row>
    <row r="30" spans="1:2" x14ac:dyDescent="0.25">
      <c r="A30" s="2" t="s">
        <v>396</v>
      </c>
      <c r="B30" s="2" t="s">
        <v>397</v>
      </c>
    </row>
    <row r="31" spans="1:2" x14ac:dyDescent="0.25">
      <c r="A31" s="2" t="s">
        <v>398</v>
      </c>
      <c r="B31" s="2" t="s">
        <v>399</v>
      </c>
    </row>
    <row r="32" spans="1:2" x14ac:dyDescent="0.25">
      <c r="A32" s="2" t="s">
        <v>400</v>
      </c>
      <c r="B32" s="2" t="s">
        <v>401</v>
      </c>
    </row>
    <row r="33" spans="1:2" s="32" customFormat="1" x14ac:dyDescent="0.25">
      <c r="A33" s="2" t="s">
        <v>402</v>
      </c>
      <c r="B33" s="2" t="s">
        <v>403</v>
      </c>
    </row>
    <row r="34" spans="1:2" x14ac:dyDescent="0.25">
      <c r="A34" s="473" t="s">
        <v>404</v>
      </c>
      <c r="B34" s="473" t="s">
        <v>250</v>
      </c>
    </row>
    <row r="35" spans="1:2" x14ac:dyDescent="0.25">
      <c r="A35" s="2" t="s">
        <v>333</v>
      </c>
      <c r="B35" s="2" t="s">
        <v>405</v>
      </c>
    </row>
    <row r="36" spans="1:2" x14ac:dyDescent="0.25">
      <c r="A36" s="2" t="s">
        <v>406</v>
      </c>
      <c r="B36" s="2" t="s">
        <v>407</v>
      </c>
    </row>
    <row r="37" spans="1:2" x14ac:dyDescent="0.25">
      <c r="A37" s="2" t="s">
        <v>408</v>
      </c>
      <c r="B37" s="2" t="s">
        <v>409</v>
      </c>
    </row>
    <row r="38" spans="1:2" s="32" customFormat="1" x14ac:dyDescent="0.25">
      <c r="A38" s="2" t="s">
        <v>410</v>
      </c>
      <c r="B38" s="2" t="s">
        <v>411</v>
      </c>
    </row>
    <row r="39" spans="1:2" s="32" customFormat="1" x14ac:dyDescent="0.25">
      <c r="A39" s="2" t="s">
        <v>412</v>
      </c>
      <c r="B39" s="2" t="s">
        <v>413</v>
      </c>
    </row>
    <row r="40" spans="1:2" x14ac:dyDescent="0.25">
      <c r="A40" s="2" t="s">
        <v>414</v>
      </c>
      <c r="B40" s="2" t="s">
        <v>415</v>
      </c>
    </row>
    <row r="41" spans="1:2" s="32" customFormat="1" x14ac:dyDescent="0.25">
      <c r="A41" s="2" t="s">
        <v>416</v>
      </c>
      <c r="B41" s="2" t="s">
        <v>417</v>
      </c>
    </row>
    <row r="42" spans="1:2" s="32" customFormat="1" x14ac:dyDescent="0.25">
      <c r="A42" s="2" t="s">
        <v>418</v>
      </c>
      <c r="B42" s="2" t="s">
        <v>419</v>
      </c>
    </row>
    <row r="43" spans="1:2" x14ac:dyDescent="0.25">
      <c r="A43" s="2" t="s">
        <v>420</v>
      </c>
      <c r="B43" s="2" t="s">
        <v>421</v>
      </c>
    </row>
    <row r="44" spans="1:2" x14ac:dyDescent="0.25">
      <c r="A44" s="2" t="s">
        <v>109</v>
      </c>
      <c r="B44" s="2" t="s">
        <v>422</v>
      </c>
    </row>
    <row r="45" spans="1:2" x14ac:dyDescent="0.25">
      <c r="A45" s="2" t="s">
        <v>423</v>
      </c>
      <c r="B45" s="2" t="s">
        <v>424</v>
      </c>
    </row>
    <row r="46" spans="1:2" x14ac:dyDescent="0.25">
      <c r="A46" s="2" t="s">
        <v>425</v>
      </c>
      <c r="B46" s="2" t="s">
        <v>426</v>
      </c>
    </row>
    <row r="47" spans="1:2" x14ac:dyDescent="0.25">
      <c r="A47" s="2" t="s">
        <v>427</v>
      </c>
      <c r="B47" s="2" t="s">
        <v>428</v>
      </c>
    </row>
    <row r="48" spans="1:2" x14ac:dyDescent="0.25">
      <c r="A48" s="2" t="s">
        <v>429</v>
      </c>
      <c r="B48" s="2" t="s">
        <v>430</v>
      </c>
    </row>
    <row r="49" spans="1:2" x14ac:dyDescent="0.25">
      <c r="A49" s="2" t="s">
        <v>431</v>
      </c>
      <c r="B49" s="2" t="s">
        <v>432</v>
      </c>
    </row>
    <row r="50" spans="1:2" x14ac:dyDescent="0.25">
      <c r="A50" s="2" t="s">
        <v>433</v>
      </c>
      <c r="B50" s="2" t="s">
        <v>434</v>
      </c>
    </row>
  </sheetData>
  <mergeCells count="1">
    <mergeCell ref="A1:B1"/>
  </mergeCells>
  <pageMargins left="0.7" right="0.7" top="0.75" bottom="0.75" header="0.3" footer="0.3"/>
  <pageSetup paperSize="9"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READ ME</vt:lpstr>
      <vt:lpstr>1. Legal Measures</vt:lpstr>
      <vt:lpstr>2. Policy Measures</vt:lpstr>
      <vt:lpstr>3. Deployment and manufacture</vt:lpstr>
      <vt:lpstr>4. RTD&amp;D</vt:lpstr>
      <vt:lpstr>5a. AFV estimates</vt:lpstr>
      <vt:lpstr>5b. AFI targets</vt:lpstr>
      <vt:lpstr>6. AFI developments</vt:lpstr>
      <vt:lpstr>Abbreviations</vt:lpstr>
      <vt:lpstr>References</vt:lpstr>
      <vt:lpstr>Menus</vt:lpstr>
      <vt:lpstr>'2. Policy Measures'!cellM11</vt:lpstr>
      <vt:lpstr>'2. Policy Measures'!M1AI</vt:lpstr>
      <vt:lpstr>'3. Deployment and manufacture'!M1AI</vt:lpstr>
      <vt:lpstr>M1AI</vt:lpstr>
      <vt:lpstr>'2. Policy Measures'!M1indic</vt:lpstr>
      <vt:lpstr>'3. Deployment and manufacture'!M1indic</vt:lpstr>
      <vt:lpstr>M1indic</vt:lpstr>
      <vt:lpstr>'2. Policy Measures'!M1indname</vt:lpstr>
      <vt:lpstr>'3. Deployment and manufacture'!M1indname</vt:lpstr>
      <vt:lpstr>M1indname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Andreea Maria Julea</dc:creator>
  <cp:lastModifiedBy>VANWYNSBERGHE Ann (DGT)</cp:lastModifiedBy>
  <cp:lastPrinted>2018-11-11T20:14:00Z</cp:lastPrinted>
  <dcterms:created xsi:type="dcterms:W3CDTF">2018-09-29T21:26:45Z</dcterms:created>
  <dcterms:modified xsi:type="dcterms:W3CDTF">2020-03-23T15:36:01Z</dcterms:modified>
</cp:coreProperties>
</file>