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mc:AlternateContent xmlns:mc="http://schemas.openxmlformats.org/markup-compatibility/2006">
    <mc:Choice Requires="x15">
      <x15ac:absPath xmlns:x15ac="http://schemas.microsoft.com/office/spreadsheetml/2010/11/ac" url="C:\Users\tomrele\AppData\Local\CATE\DGT\Dossiers\MOVE\MOVE-2019-02304\"/>
    </mc:Choice>
  </mc:AlternateContent>
  <bookViews>
    <workbookView xWindow="-120" yWindow="-120" windowWidth="29040" windowHeight="15840" tabRatio="908" activeTab="1"/>
  </bookViews>
  <sheets>
    <sheet name="READ ME" sheetId="9" r:id="rId1"/>
    <sheet name="1. Legal Measures" sheetId="1" r:id="rId2"/>
    <sheet name="2. Policy Measures" sheetId="14" r:id="rId3"/>
    <sheet name="3. Deployment and manufacturing"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externalReferences>
    <externalReference r:id="rId12"/>
  </externalReference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manufacturing'!M1indic,,MATCH('3. Deployment and manufacturing'!cellM11,[1]!M1indname,0))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 name="_xlnm.Print_Area" localSheetId="2">'2. Policy Measures'!$B$1:$V$20</definedName>
    <definedName name="_xlnm.Print_Area" localSheetId="3">'3. Deployment and manufacturing'!$B$1:$T$7</definedName>
    <definedName name="_xlnm.Print_Area" localSheetId="4">'4. RTD&amp;D'!$B$2:$R$13</definedName>
    <definedName name="_xlnm.Print_Area" localSheetId="9">References!$A$1:$C$19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4" i="6" l="1"/>
  <c r="P14" i="6"/>
  <c r="K14" i="6"/>
  <c r="J14" i="6"/>
  <c r="H14" i="6"/>
  <c r="G14" i="6"/>
  <c r="E14" i="6"/>
  <c r="D14" i="6"/>
  <c r="D7" i="6" l="1"/>
  <c r="D11" i="6"/>
  <c r="Q9" i="6"/>
  <c r="T10" i="6"/>
  <c r="Q10" i="6"/>
  <c r="T7" i="6"/>
  <c r="S7" i="6"/>
  <c r="Q7" i="6"/>
  <c r="P7" i="6"/>
  <c r="N7" i="6"/>
  <c r="M7" i="6"/>
  <c r="J7" i="6"/>
  <c r="G7" i="6"/>
  <c r="U14" i="6"/>
  <c r="R14" i="6"/>
  <c r="L14" i="6"/>
  <c r="I14" i="6"/>
  <c r="F14" i="6"/>
  <c r="O7" i="6" l="1"/>
  <c r="I29" i="5"/>
  <c r="H29" i="5"/>
  <c r="G41" i="6" l="1"/>
  <c r="E41" i="6"/>
  <c r="H41" i="6"/>
  <c r="I41" i="6"/>
  <c r="I10" i="7"/>
  <c r="I8" i="7" s="1"/>
  <c r="I19" i="5"/>
  <c r="H10" i="7"/>
  <c r="H19" i="5"/>
  <c r="G10" i="7"/>
  <c r="G8" i="7" s="1"/>
  <c r="G19" i="5"/>
  <c r="F29" i="5"/>
  <c r="F10" i="5"/>
  <c r="F13" i="5"/>
  <c r="F16" i="5"/>
  <c r="F19" i="5"/>
  <c r="E29" i="5"/>
  <c r="E27" i="5" s="1"/>
  <c r="H8" i="6" s="1"/>
  <c r="E10" i="5"/>
  <c r="E13" i="5"/>
  <c r="E16" i="5"/>
  <c r="E19" i="5"/>
  <c r="D29" i="5"/>
  <c r="D41" i="6"/>
  <c r="D10" i="5"/>
  <c r="D13" i="5"/>
  <c r="D16" i="5"/>
  <c r="D19" i="5"/>
  <c r="E72" i="5"/>
  <c r="F72" i="5"/>
  <c r="G72" i="5"/>
  <c r="H72" i="5"/>
  <c r="I72" i="5"/>
  <c r="D72" i="5"/>
  <c r="E61" i="5"/>
  <c r="H9" i="6" s="1"/>
  <c r="F61" i="5"/>
  <c r="K9" i="6" s="1"/>
  <c r="G61" i="5"/>
  <c r="N9" i="6" s="1"/>
  <c r="D61" i="5"/>
  <c r="E9" i="6" s="1"/>
  <c r="E50" i="5"/>
  <c r="F50" i="5"/>
  <c r="G50" i="5"/>
  <c r="H50" i="5"/>
  <c r="I50" i="5"/>
  <c r="D50" i="5"/>
  <c r="E39" i="5"/>
  <c r="H10" i="6" s="1"/>
  <c r="D39" i="5"/>
  <c r="E10" i="6" s="1"/>
  <c r="F39" i="5"/>
  <c r="K10" i="6" s="1"/>
  <c r="G39" i="5"/>
  <c r="N10" i="6" s="1"/>
  <c r="E14" i="7"/>
  <c r="F14" i="7"/>
  <c r="G14" i="7"/>
  <c r="I14" i="7"/>
  <c r="D14" i="7"/>
  <c r="I37" i="7"/>
  <c r="H37" i="7"/>
  <c r="G37" i="7"/>
  <c r="F37" i="7"/>
  <c r="E37" i="7"/>
  <c r="D37" i="7"/>
  <c r="I34" i="7"/>
  <c r="I33" i="7" s="1"/>
  <c r="H34" i="7"/>
  <c r="G34" i="7"/>
  <c r="F34" i="7"/>
  <c r="E34" i="7"/>
  <c r="D34" i="7"/>
  <c r="D41" i="7"/>
  <c r="D9" i="6" s="1"/>
  <c r="E41" i="7"/>
  <c r="G9" i="6" s="1"/>
  <c r="F41" i="7"/>
  <c r="J9" i="6" s="1"/>
  <c r="G41" i="7"/>
  <c r="M9" i="6" s="1"/>
  <c r="H41" i="7"/>
  <c r="P9" i="6" s="1"/>
  <c r="R9" i="6" s="1"/>
  <c r="I41" i="7"/>
  <c r="D45" i="7"/>
  <c r="I45" i="7"/>
  <c r="H45" i="7"/>
  <c r="G45" i="7"/>
  <c r="F45" i="7"/>
  <c r="E27" i="7"/>
  <c r="G10" i="6" s="1"/>
  <c r="F27" i="7"/>
  <c r="J10" i="6" s="1"/>
  <c r="G27" i="7"/>
  <c r="M10" i="6" s="1"/>
  <c r="H27" i="7"/>
  <c r="P10" i="6" s="1"/>
  <c r="R10" i="6" s="1"/>
  <c r="I27" i="7"/>
  <c r="S10" i="6" s="1"/>
  <c r="U10" i="6" s="1"/>
  <c r="E24" i="7"/>
  <c r="G8" i="6" s="1"/>
  <c r="F24" i="7"/>
  <c r="J8" i="6" s="1"/>
  <c r="G24" i="7"/>
  <c r="M8" i="6" s="1"/>
  <c r="H24" i="7"/>
  <c r="P8" i="6" s="1"/>
  <c r="I24" i="7"/>
  <c r="S8" i="6" s="1"/>
  <c r="D27" i="7"/>
  <c r="D10" i="6" s="1"/>
  <c r="D24" i="7"/>
  <c r="D8" i="6" s="1"/>
  <c r="H33" i="7" l="1"/>
  <c r="O9" i="6"/>
  <c r="L9" i="6"/>
  <c r="I9" i="6"/>
  <c r="G33" i="7"/>
  <c r="F9" i="6"/>
  <c r="I8" i="6"/>
  <c r="E33" i="7"/>
  <c r="D33" i="7"/>
  <c r="F33" i="7"/>
  <c r="G27" i="5"/>
  <c r="N8" i="6" s="1"/>
  <c r="O8" i="6" s="1"/>
  <c r="I27" i="5"/>
  <c r="T8" i="6" s="1"/>
  <c r="U8" i="6" s="1"/>
  <c r="R7" i="6"/>
  <c r="U7" i="6"/>
  <c r="H27" i="5"/>
  <c r="Q8" i="6" s="1"/>
  <c r="R8" i="6" s="1"/>
  <c r="D27" i="5"/>
  <c r="E8" i="6" s="1"/>
  <c r="F8" i="6" s="1"/>
  <c r="F27" i="5"/>
  <c r="K8" i="6" s="1"/>
  <c r="L8" i="6" s="1"/>
  <c r="E9" i="5"/>
  <c r="D9" i="5"/>
  <c r="F9" i="5"/>
  <c r="D7" i="5" l="1"/>
  <c r="E7" i="6" s="1"/>
  <c r="F7" i="6" s="1"/>
  <c r="F7" i="5"/>
  <c r="K7" i="6" s="1"/>
  <c r="L7" i="6" s="1"/>
  <c r="E7" i="5"/>
  <c r="H7" i="6" s="1"/>
  <c r="I7" i="6" s="1"/>
  <c r="F41" i="6"/>
</calcChain>
</file>

<file path=xl/sharedStrings.xml><?xml version="1.0" encoding="utf-8"?>
<sst xmlns="http://schemas.openxmlformats.org/spreadsheetml/2006/main" count="1154" uniqueCount="567">
  <si>
    <t>Disclaimer</t>
  </si>
  <si>
    <t>This non-binding, but recommended, Excel® template is intended to help Member States to comply with Article 10 of Directive 2014/94/EU.</t>
  </si>
  <si>
    <t>Instructions</t>
  </si>
  <si>
    <t>1. To adequately fill in this template, please follow the guidance offered in the accompanying document ‘Support Guidance concerning the reporting by the Member States in the context of Directive 2014/94/EU’.</t>
  </si>
  <si>
    <t>2. Once this template has been comprehensively filled in, paste each table in your report on the implementation of the national policy framework.</t>
  </si>
  <si>
    <t>Contents</t>
  </si>
  <si>
    <t>1. Legal measures</t>
  </si>
  <si>
    <t>2. Policy measures</t>
  </si>
  <si>
    <t>3. Deployment and manufacturing</t>
  </si>
  <si>
    <t>4. RTD&amp;D</t>
  </si>
  <si>
    <t>5a. AFV estimates</t>
  </si>
  <si>
    <t>5b. AFI targets</t>
  </si>
  <si>
    <t>6. AFI developments</t>
  </si>
  <si>
    <t>Abbreviations</t>
  </si>
  <si>
    <t>References</t>
  </si>
  <si>
    <t>Menus</t>
  </si>
  <si>
    <t>ANNEX I / 1</t>
  </si>
  <si>
    <t>Legal measures</t>
  </si>
  <si>
    <t>CATEGORY</t>
  </si>
  <si>
    <t>No.</t>
  </si>
  <si>
    <t>DENOMINATION</t>
  </si>
  <si>
    <t>DESCRIPTION</t>
  </si>
  <si>
    <t>AF FIELD</t>
  </si>
  <si>
    <t>ALTERNATIVE FUEL</t>
  </si>
  <si>
    <t>TYPE</t>
  </si>
  <si>
    <t>TRANSPORT MODE</t>
  </si>
  <si>
    <t>APPLICATION LEVEL</t>
  </si>
  <si>
    <t>Start Year</t>
  </si>
  <si>
    <t>Stop Year</t>
  </si>
  <si>
    <t>Observations</t>
  </si>
  <si>
    <t>Legislative &amp; Regulatory</t>
  </si>
  <si>
    <t>Joint Ministerial Decision No 42863/438/2019(Government Gazette, Series II, No 2040)</t>
  </si>
  <si>
    <t>Laying down the terms, conditions and technical specifications for installing charging devices for electric vehicle batteries (recharging points) at vehicle service facilities, at publicly accessible recharging points throughout the urban, intra-urban and national road network, and at parking facilities in public and private buildings.</t>
  </si>
  <si>
    <t>AFI</t>
  </si>
  <si>
    <t>Electricity</t>
  </si>
  <si>
    <t>Norms &amp; Requirements</t>
  </si>
  <si>
    <t>Road</t>
  </si>
  <si>
    <t>National</t>
  </si>
  <si>
    <t>Joint Ministerial Decision No 33180/351/2019 (Government Gazette, Series II, No 1454)</t>
  </si>
  <si>
    <t>Laying down the terms and conditions for establishing and operating liquid fuel, liquid petroleum gas (LPG) and natural gas filling stations (refuelling points) within port zones and tourist ports (marinas) for fuel to be sold exclusively to ships.</t>
  </si>
  <si>
    <t>Combination</t>
  </si>
  <si>
    <t>Water</t>
  </si>
  <si>
    <t>Presidential Decree 64/2019(Government Gazette, Series I, No 103)</t>
  </si>
  <si>
    <t>Implementation of a Regulation on safe bunkering of liquefied natural gas fuelled vessels.</t>
  </si>
  <si>
    <t>AF</t>
  </si>
  <si>
    <t>LNG (incl. Biomethane)</t>
  </si>
  <si>
    <t>Ministerial Decision No 7135/81/2019(Government Gazette, Series II, No 714)Ministerial Decision No 44464/452/2019(Government Gazette, Series II, No 2140)</t>
  </si>
  <si>
    <t>Laying down the terms and conditions for the creation, development, operation and maintenance of a digital register of operating ‘fuel and energy supply stations, liquid and gaseous fuel filling stations, indoor car parks with fuel pumps and all kinds of stations supplying fuels for public and private use’, and all other necessary details.</t>
  </si>
  <si>
    <t>Ministerial Decision No 29122/314/2019(Government Gazette, Series II, No 1485)</t>
  </si>
  <si>
    <t>Laying down the procedure, other conditions and all other technical details for sealing filling stations that supply LPG only, CNG only, and mixed stations that supply any combination of liquid fuels, LPG and CNG.</t>
  </si>
  <si>
    <t>Permits</t>
  </si>
  <si>
    <t>Laying down the procedure and method for sealing filling stations that supply LPG only or CNG only, and mixed stations that supply liquid fuels, LPG and/or CNG or any combination thereof.  The Joint Ministerial Decision in question relates to the following alternative fuels: LPG and CNG.</t>
  </si>
  <si>
    <t>Joint Ministerial Decision No 93067/1083/2018(Government Gazette, Series II, No 5661)</t>
  </si>
  <si>
    <t>Laying down the technical specifications, competent bodies and terms and conditions for establishing and operating filling stations with devices (refuelling points) for the supply of CNG to wheeled vehicles, such as (1) filling stations that supply CNG only; or (2) mixed filling stations that supply (a) liquid fuels, LPG and CNG; or (b) LPG and CNG; or (c) liquid fuels and CNG.</t>
  </si>
  <si>
    <t>Law 4067/2012(Government Gazette, Series I, No 79)</t>
  </si>
  <si>
    <t>New building regulation - Establishment licence for electric vehicle charging stations in public areas.</t>
  </si>
  <si>
    <t>Law 4513/2018 (Government Gazette, Series I, No 9) on energy communities amended Law 4067/2012. In accordance with Article 20 of Law 4067/2012, charging stations may be installed in public spaces.</t>
  </si>
  <si>
    <t>Joint Ministerial Decision No 77226/1/2017(Government Gazette, Series II, No 3824)</t>
  </si>
  <si>
    <t>Laying down and specifying the detailed implementing measures and the technical specifications required for the national policy framework for the development of the market as regards alternative fuels infrastructure in the transport sector and the deployment of the relevant infrastructure.</t>
  </si>
  <si>
    <t>This decision lays down and specifies the detailed implementing measures and technical specifications required for the national policy framework for the development of the market as regards alternative fuels infrastructure in the transport sector and the deployment of the relevant infrastructure, in accordance with Article 3(1) of Law 4439/2016 (Government Gazette, Series I, No 222).This Joint Ministerial Decision relates to all alternative fuels and to the entire transport sector.</t>
  </si>
  <si>
    <t>Law 4439/2016(Government Gazette, Series I, No 222)</t>
  </si>
  <si>
    <t>Transposing into Greek legislation Directive 2014/94/EU of the European Parliament and of the Council of 22 October 2014 on the deployment of alternative fuels infrastructure, simplifying the licensing process and setting out other provisions on fuel and energy supply stations, and other provisions.</t>
  </si>
  <si>
    <t>Joint Ministerial Decision No 52/2016 (Government Gazette, Series II, No 3953)</t>
  </si>
  <si>
    <t xml:space="preserve">Liquid petroleum products - Fatty acid methyl esters as biofuels and bioliquids - Requirements and test methods. </t>
  </si>
  <si>
    <t>Biofuel</t>
  </si>
  <si>
    <t>Ministerial Decision No 59683/3936/2015(Government Gazette, Series II, No 2733)</t>
  </si>
  <si>
    <t>Laying down technical specifications for special equipment that makes it possible to use LPG to power motor vehicles, and terms and conditions for the inspection and safe circulation thereof.</t>
  </si>
  <si>
    <t>AFV</t>
  </si>
  <si>
    <t>LPG</t>
  </si>
  <si>
    <t>This decision lays down technical specifications and the terms and conditions that make it possible to use LPG to power motor vehicles, and the terms and conditions for the inspection and safe circulation thereof. Moreover, it lays down new regulations for the use of LPG in diesel-powered vehicles (bi-fuel).</t>
  </si>
  <si>
    <t>Ministerial Decision No 21935/756/2015(Government Gazette, Series II, No 2754)</t>
  </si>
  <si>
    <t>Laying down technical specifications for the special equipment needed to use CNG to convert cars into bi-fuel vehicles, and the terms and conditions for the inspection and safe circulation thereof.</t>
  </si>
  <si>
    <t>CNG (incl. Biomethane)</t>
  </si>
  <si>
    <t>It lays down the technical specifications for the special equipment needed to use CNG to convert cars into bi-fuel vehicles, and the terms and conditions for the inspection and safe circulation thereof. The use of CNG in diesel-powered vehicles (bi-fuel) is also determined.</t>
  </si>
  <si>
    <t>Ministerial Decision No 33749/2015(Government Gazette, Series II, No 623)</t>
  </si>
  <si>
    <t>Replacement of Article 115(4) and (5) ‘Labelling and signs displayed by holders of licences for retail trade in liquid fuel, LPG and CNG (service stations)’ of Ministerial Decision Α2-718/2014 (Government Gazette, Series II, No 2090/2014).</t>
  </si>
  <si>
    <t>Law 4277/2014(Government Gazette, Series I, No 156)</t>
  </si>
  <si>
    <t>New master plan for Athens - Attica and other provisions - Definition of operator of electric vehicle charging infrastructure and determination of field of activity.</t>
  </si>
  <si>
    <t>Other</t>
  </si>
  <si>
    <t xml:space="preserve">In accordance with Article 53 of Law 4277/2014, the definition of electric vehicle charging infrastructure operators as the natural or legal persons active in the operation of charging infrastructure for which it procures electricity in order to provide electric vehicle charging services is added to Law 4001/2011. </t>
  </si>
  <si>
    <t>Ministerial Decision No 10852/715/2014 (Government Gazette, Series II, No 1466)</t>
  </si>
  <si>
    <t xml:space="preserve">Laying down technical specifications for special equipment that makes it possible to use CNG to power motor vehicles, and terms and conditions for the inspection and safe circulation thereof. </t>
  </si>
  <si>
    <t>This decision lays down technical specifications and the terms and conditions that make it possible to use CNG to power motor vehicles, as well as the terms and conditions for the inspection and safe circulation of such vehicles. The decision applies to retrofitting systems to be installed in M and N class vehicles as defined in Joint Ministerial Decision No 29949/1841/09 (Government Gazette, Series II, No 2112) which are converted into bi-fuel vehicles.</t>
  </si>
  <si>
    <t>Ministerial Decision Δ3/Α΄/15225/2013(Government Gazette, Series II, No 2055)</t>
  </si>
  <si>
    <t>Technical regulation entitled ‘Technical guidelines for storing and transporting biofuels to refining facilities and to petroleum product storage and transport facilities’.</t>
  </si>
  <si>
    <t>It approves the technical regulation entitled ‘Technical guidelines for storing and transporting biofuels to refining facilities and to petroleum product storage and transport facilities’.This ministerial decision relates to the entire transport sector.</t>
  </si>
  <si>
    <t>Law 4070/2012(Government Gazette, Series I, No 82)</t>
  </si>
  <si>
    <t>Regulating matters concerning electronic communications, transport, public works arrangements, and other provisions - In chapter II on matters relating to the establishment of filling stations and other provisions.</t>
  </si>
  <si>
    <t>Article 114 provides for the establishment of filling stations that supply alternative forms of fuel called ‘fuel and energy supply stations’. This specific group of filling stations includes those selling mixed fuels or LPG only and those selling natural gas only, whereas the article also provides that, in addition to the above fuels, these filling stations can sell neat biofuels (such as bioethanol and biodiesel), electricity and hydrogen, as well as other alternative types of fuel to passing wheeled vehicles.Article 114(7) of Law 4070/2012 was replaced under Article 15 of Law 4233/2014 (Government Gazette, Series I, No 22), Chapter II regulating matters related to transport, and subsequently under Article 10 of Law 4439/2016, with regard to defining the location of charging infrastructure. This Law relates to all alternative fuels.</t>
  </si>
  <si>
    <t>Law 4062/2012(Government Gazette, Series I, No 70)</t>
  </si>
  <si>
    <t>Criteria for the sustainability of biofuels and bioliquids (Transposition of Directive 2009/30/EC).</t>
  </si>
  <si>
    <t>Promotion of the use of energy from renewable sources and transposition of Directive 2009/30/ΕC as regards the specifications for petrol, diesel and gas-oil and introducing a mechanism to monitor and reduce greenhouse gas emissions. Its provisions transpose the provisions of Articles 2 and 7a to 7e of Directive 98/70/EC into national law, as amended by and added with Article 1 of Directive 2009/30/EC.This Law relates to the entire transport sector.</t>
  </si>
  <si>
    <t>Joint Ministerial Decision No 316/2010(Government Gazette, Series I, No 501/2012)</t>
  </si>
  <si>
    <t xml:space="preserve">Harmonisation of Greek national law regarding the quality of petrol and diesel fuel with Directive 2009/30/EC of the European Parliament and of the Council. </t>
  </si>
  <si>
    <t>Transposition into national law of Directive 2009/30/EC, other than Articles 7a to 7e of Directive 98/70/EC as amended by Article 1 of Directive 2009/30/EC.The objective is to bring national law in terms of the quality of petrol and diesel fuel into line with the Directive.This decision lays down the technical specifications, which take account of health and environmental factors, for fuels used by motor vehicles and non-road mobile machinery, agricultural and forestry tractors and recreational craft when not at sea, taking into account the technical requirements of their engines.This Joint Ministerial Decision relates to the road network and shipping.</t>
  </si>
  <si>
    <t>Ministerial Decision No 175700/2016(Government Gazette, Series II, No 1212)</t>
  </si>
  <si>
    <t>Sustainability system for biofuels and bioliquids.</t>
  </si>
  <si>
    <t>This decision lays down the procedures for certifying and verifying compliance with the biofuel and bioliquid sustainability criteria.</t>
  </si>
  <si>
    <t>Joint Ministerial Decision No 314/2010(Government Gazette, Series II, No 69/2012)</t>
  </si>
  <si>
    <t>Vehicle fuels - Ethanol of biological origin (bioethanol) as a blending component for petrol - Requirements and test methods.</t>
  </si>
  <si>
    <t>Other AF</t>
  </si>
  <si>
    <t>This decision lays down the specifications, other requirements and test methods for bioethanol which is placed on the Greek market and intended for use as a biocomponent in motor gasoline at a ratio that complies with the requirements of standard ELOT ΕΝ 228 ‘Automotive fuels − Unleaded petrol − Requirements and test methods’.The alternative fuel concerned is bioethanol.</t>
  </si>
  <si>
    <t>Joint Ministerial Decision No 16229/2012(Government Gazette, Series II, No 1467)</t>
  </si>
  <si>
    <t>Measures to restrict the circulation of passenger cars, trucks and buses within the Athens inner and outer Ring (‘Daktylios’) - Circulation of clean vehicles within the Ring under Regulation (EC) No 715/2007.</t>
  </si>
  <si>
    <t>Regional</t>
  </si>
  <si>
    <t>The following vehicles may circulate without any restriction within the Ring established by paragraph 1 of Decision ΔΜΕΟ/οικ./3019/οτ/0967/Φ.911/2011 entitled ‘Measures to restrict the circulation of vehicles in the centre of Athens’ (Government Gazette, Series II, No 1640) of the Ministers for Infrastructure, for Transport and Networks and for Citizen Protection:(a) electric vehicles and vehicles which comply by default with Regulation (EC) No 715/2007 (Euro 5 and Euro 6) or with a subsequent regulation provided that they emit carbon dioxide of less than 140 g/km, regardless of the fuel that they use (gasoline, oil, LPG or CNG);(b) hybrid vehicles (using electrofuels or conventional fuels) and Euro 4 vehicles powered by gaseous fuels (LPG or natural gas) provided that they emit carbon dioxide of less than 140 g/km.The alternative fuels concerned are the following: Electricity, LPG, CNG.</t>
  </si>
  <si>
    <t>Law 4001/2011(Government Gazette, Series I, No 179)</t>
  </si>
  <si>
    <t>On the functioning of the electricity and natural gas energy markets, for research, production and transport networks for hydrocarbons, and other provisions.</t>
  </si>
  <si>
    <t>Transposition of Directive 2009/72/EC concerning common rules for the internal market in electricity and repealing Directive 2003/54/EC, and Directive 2009/73/ΕC concerning common rules for the internal market in natural gas and repealing Directive 2003/55/EC.The law lays down rules for the production, supply, purchase, transport and sale of natural gas and electricity, and the storage and liquefaction of natural gas and the gasification of LNG within the territory of Greece. These activities are of general interest and are supervised by the State.It relates to all alternative fuels and to the entire transport sector.</t>
  </si>
  <si>
    <t>Ministerial Decision No 41871/3068/2010(Government Gazette, Series II, No 1519)</t>
  </si>
  <si>
    <t>Terms and conditions for licensing gaseous fuel (LPG, CNG) garages.</t>
  </si>
  <si>
    <t>This lays down the terms and conditions (regarding space, internal layout, equipment, machinery) and licensing procedure for garages dealing with gaseous fuels (LPG, CNG).It relates to LPG and CNG alternative fuels.</t>
  </si>
  <si>
    <t>Presidential Decree 66/2010(Government Gazette, Series I, Nο 117)</t>
  </si>
  <si>
    <t>Laying down the qualifications and procedure for acquiring a professional practice licence for technicians working with devices using gaseous fuels to power cars.</t>
  </si>
  <si>
    <t>This presidential decree lays down the terms, conditions and procedure for acquiring a professional practice licence for technicians working with devices using gaseous fuels to power cars, and for replacing the professional practice licence for technicians working with car devices using LPG of Article 2(2)(m) of Law 1575/85, as in force, with a professional practice licence for technicians working with devices burning gaseous fuels to power cars.It relates to the following alternative fuels: LPG and CNG.</t>
  </si>
  <si>
    <t>Law 3468/2006(Government Gazette, Series I, No 129)</t>
  </si>
  <si>
    <t>Production of electricity from Renewable Energy Sources and High-Efficiency Combined Heat and Power generation, and other provisions.</t>
  </si>
  <si>
    <t>National targets</t>
  </si>
  <si>
    <t>It transposes Directive 2001/77/EC on the promotion of electricity produced from renewable energy sources in the internal electricity market, into Greek law, and also promotes as a matter of priority, in the internal energy market, based on rules and principles, the production of electricity from RES and High-Efficiency Combined Heat and Power plants (HECHP). National targets for RES based on Directive 2009/28/EC (OJ L 140/2009).</t>
  </si>
  <si>
    <t>Law 3054/2002(Government Gazette, Series I, No 230)</t>
  </si>
  <si>
    <t>Organisation of the petroleum products market and other provisions.</t>
  </si>
  <si>
    <t>The purpose of this law is to regulate matters relating to Greece’s petroleum policy. The provision of services and all activities relating to refining, trade in, transport and storage of crude oil and petroleum products are subject to the provisions of this law and serve the general interest.Article 15A: Biofuels are to be placed on the domestic market either unmixed or in mixtures with refined petroleum products, on condition that they conform to the technical specifications laid down in decisions of the Supreme Chemical Council.Article 5A, as amended by Article 80 of Law 4602/2019 on the biofuel selling permit and currently in force: The holder of a biofuel selling permit may produce or import neat biofuels and bioliquids (liquid fuels made of biomass for energy purposes other than transport) and sell them in the domestic market, to holders of a refining permit, a class A trading permit, and to end consumers.</t>
  </si>
  <si>
    <t>Presidential Decree 595/1984(Government Gazette, Series II, No 218)</t>
  </si>
  <si>
    <t>Terms and conditions for establishing and operating filling stations that distribute LPG.</t>
  </si>
  <si>
    <t>This lays down the terms and conditions and the technical specifications for establishing and operating filling stations that only sell LPG or mixed filling stations (gasoline, diesel and LPG). In Chapter II of Law 4439/2016 (Government Gazette, Series I, No 222) the licensing process for mixed filling stations selling liquid fuel and LPG has been simplified (abolishing unnecessary supporting documents and procedures such as on-site inspections to verify the suitability of the property’s location in order to grant an establishment licence) and accelerated (by setting time limits for the issue of establishment licences, operating licences and for a change of licence holder and by enacting a ‘tacit’ approval procedure).</t>
  </si>
  <si>
    <t xml:space="preserve">Administrative </t>
  </si>
  <si>
    <t xml:space="preserve">ΕLΟΤ ΕΝ 62196-1           </t>
  </si>
  <si>
    <t>Plugs, socket-outlets, vehicle connectors and vehicle inlets — Conductive charging of electric vehicles — Part 1: General requirements.</t>
  </si>
  <si>
    <t>EU &amp; international standards implementation</t>
  </si>
  <si>
    <t>Application under Ministerial Decision No 42863/438 (Government Gazette, Series II, No 2040/4.6.2019).</t>
  </si>
  <si>
    <t>ΕLΟΤ ΕΝ 62196-2</t>
  </si>
  <si>
    <t xml:space="preserve">Plugs, socket-outlets, vehicle connectors and vehicle inlets — Conductive charging of electric vehicles — Part 2: Dimensional compatibility and interchangeability requirements for a.c. pin and contact-tube accessories. </t>
  </si>
  <si>
    <t>Application under Joint Ministerial Decision No 71287/6443 of 31 December 2014.</t>
  </si>
  <si>
    <t>ΕLΟΤ ΕΝ 62196-3</t>
  </si>
  <si>
    <t>Plugs, socket-outlets, vehicle connectors and vehicle inlets - Conductive charging of electric vehicles - Part 3: Dimensional compatibility and interchangeability requirements for a.c./d.c. pin and contact-tube vehicle couplers.</t>
  </si>
  <si>
    <t>IEC/ISO/IEEE 80005-1</t>
  </si>
  <si>
    <t>Shore-side electricity supply for seagoing ships, including the design, installation and testing of the systems.</t>
  </si>
  <si>
    <t>Application under Law 4439/2016.</t>
  </si>
  <si>
    <t>ISO/TS 20100</t>
  </si>
  <si>
    <t>Technical specifications for outdoor hydrogen refuelling points and fuelling algorithms and equipment used.</t>
  </si>
  <si>
    <t xml:space="preserve">Hydrogen </t>
  </si>
  <si>
    <t>ISO 14687-2</t>
  </si>
  <si>
    <t>Technical specifications for the hydrogen purity dispensed by refuelling points.</t>
  </si>
  <si>
    <t>ISO 17268</t>
  </si>
  <si>
    <t>Specifications for gaseous hydrogen land vehicle refuelling connection devices.</t>
  </si>
  <si>
    <t>ISO 14469</t>
  </si>
  <si>
    <t>Specification of refuelling equipment for road vehicles using CNG.</t>
  </si>
  <si>
    <t>ELOT ΗD 384</t>
  </si>
  <si>
    <t>Requirements for electrical installations</t>
  </si>
  <si>
    <t xml:space="preserve"> ΕΝ 14678-1:2013</t>
  </si>
  <si>
    <t xml:space="preserve">LPG equipment and accessories. Construction and performance of LPG equipment for automotive filling stations. </t>
  </si>
  <si>
    <t>ISO 16923:2016</t>
  </si>
  <si>
    <t>CNG stations for fuelling vehicles.</t>
  </si>
  <si>
    <t>Application under Ministerial Decision No οικ.93067/1083 (Government Gazette, Series II, No 5661/2018).</t>
  </si>
  <si>
    <t>EN-ISO 13686</t>
  </si>
  <si>
    <t>Quality designation.</t>
  </si>
  <si>
    <t>Application under Ministerial Decision No οικ.13935/930/2014 (Government Gazette, Series II, No 674/18.3.2014).                       The standard in question relates to the quality specifications for compressed natural gas (CNG), so that it is not condensed when compressed and so that its composition does not change as a consequence. This standard applies to CNG filling stations (neat or mixed).</t>
  </si>
  <si>
    <t>ISO CD 15403</t>
  </si>
  <si>
    <t>Designation of the quality of natural gas for use as a compressed fuel for vehicles.</t>
  </si>
  <si>
    <t xml:space="preserve">Application under Ministerial Decision No οικ.13935/930/2014 (Government Gazette, Series II, No 674/18.3.2014). </t>
  </si>
  <si>
    <t>EN 14382</t>
  </si>
  <si>
    <t>Safety devices for gas pressure regulating stations supplying CNG - filling stations and installations. Gas safety shut-off devices for inlet pressure up to 100 bar.</t>
  </si>
  <si>
    <t>EN 50110-1</t>
  </si>
  <si>
    <t>Operation of electrical installations.</t>
  </si>
  <si>
    <t>UNECE Regulation No 110 (which refers to ISO 14469, Parts Ι and ΙΙ)</t>
  </si>
  <si>
    <t>CNG connectors/receptacles.</t>
  </si>
  <si>
    <t>ISO 20519</t>
  </si>
  <si>
    <t>Ship and marine technology - Specifications for bunkering of liquefied natural gas fuelled vessels.</t>
  </si>
  <si>
    <t>Application under Presidential Decree 64/2019 (Government Gazette, Series I, No 103/20.6.2019).</t>
  </si>
  <si>
    <t>EMSA (2018)</t>
  </si>
  <si>
    <t>Guidance on LNG bunkering to port authorities and administrations.</t>
  </si>
  <si>
    <t>ISO 18683</t>
  </si>
  <si>
    <t>Guidelines for systems and installations for supply of LNG as fuel to ships.</t>
  </si>
  <si>
    <t>Application under Presidential Decree 64/2019 (Government Gazette, Series I, No 103/20.6.2019).                                         It relates to systems and installations for supply of LNG.</t>
  </si>
  <si>
    <t>ISO 16901:2015</t>
  </si>
  <si>
    <t>Guidance on performing risk assessment in the design of onshore LNG installations including the ship/shore interface.</t>
  </si>
  <si>
    <t>ICS</t>
  </si>
  <si>
    <t>Tanker safety guide(Liquefied gas).</t>
  </si>
  <si>
    <t>IACS</t>
  </si>
  <si>
    <t>Rec 142 LNG Bunkering Guidelines.</t>
  </si>
  <si>
    <t>SGMF</t>
  </si>
  <si>
    <t>Safety guidelines for bunkering of gas as a marine fuel.</t>
  </si>
  <si>
    <t>AFV Classification on environmental performance</t>
  </si>
  <si>
    <t>EN 1532</t>
  </si>
  <si>
    <t>Installation and equipment for liquefied natural gas - Ship to shore interface.</t>
  </si>
  <si>
    <t>ΕLΟΤ EN 590</t>
  </si>
  <si>
    <t>Automotive fuels ‐ Diesel ‐ Requirements and test methods.</t>
  </si>
  <si>
    <t>Application under Joint Ministerial Decision No 52/2016 (Government Gazette, Series II, No 3953/9.12.2016).</t>
  </si>
  <si>
    <t>ΕLΟΤ EN 14214+A1</t>
  </si>
  <si>
    <t>Liquid petroleum products - Fatty acid methyl esters (FAME) for use in diesel engines and heating applications - Requirements and test methods.</t>
  </si>
  <si>
    <t>ΕLΟΤ EN 15376</t>
  </si>
  <si>
    <t>Automotive fuels ‐ Ethanol as a blending component for petrol - Requirements and test methods.</t>
  </si>
  <si>
    <t>Application under Ministerial Decision Δ3/Α/οικ.15225/2013 (Government Gazette, Series II, No 2055/23.8.2013).</t>
  </si>
  <si>
    <t>ΕLΟΤ ΕΝ 3170ΕLΟΤ ΕΝ 3171</t>
  </si>
  <si>
    <t>Biodiesel sampling.</t>
  </si>
  <si>
    <t>ISO 8217</t>
  </si>
  <si>
    <t>Petroleum products - Fuels (class F) - Specifications of marine fuels.</t>
  </si>
  <si>
    <t>ISO 15501</t>
  </si>
  <si>
    <t>Road vehicles - Compressed natural gas (CNG) fuel systems - Part 2: Test methods</t>
  </si>
  <si>
    <t>Application under Ministerial Decision No 10852/715/14/2014 (Government Gazette, Series II, No 1466/5.6.2014).</t>
  </si>
  <si>
    <t>ISO 19078</t>
  </si>
  <si>
    <t>Gas cylinders - Inspection of the cylinder installation, and requalification of high pressure cylinders for the on-board storage of natural gas as a fuel for automotive vehicles.</t>
  </si>
  <si>
    <t>ANNEX I / 2</t>
  </si>
  <si>
    <t>Policy measures supporting the implementation of the national policy framework</t>
  </si>
  <si>
    <t>INDICATOR</t>
  </si>
  <si>
    <r>
      <rPr>
        <b/>
        <sz val="11"/>
        <color theme="1"/>
        <rFont val="Calibri"/>
        <family val="2"/>
        <scheme val="minor"/>
      </rPr>
      <t>CURRENT AND PAST ANNUAL BUDGET [k€]</t>
    </r>
  </si>
  <si>
    <t>FUTURE ESTIMATED BUDGET [k€]</t>
  </si>
  <si>
    <r>
      <rPr>
        <b/>
        <sz val="11"/>
        <color theme="1"/>
        <rFont val="Calibri"/>
        <family val="2"/>
        <scheme val="minor"/>
      </rPr>
      <t xml:space="preserve"> </t>
    </r>
    <r>
      <rPr>
        <b/>
        <sz val="11"/>
        <color theme="1"/>
        <rFont val="Calibri"/>
        <family val="2"/>
        <scheme val="minor"/>
      </rPr>
      <t>TOTAL ESTIMATED BUDGET [k€]</t>
    </r>
  </si>
  <si>
    <t>2021-2025</t>
  </si>
  <si>
    <t>2026-2030</t>
  </si>
  <si>
    <t>M1 - Measures to ensure national targets and objectives</t>
  </si>
  <si>
    <t>M1.1</t>
  </si>
  <si>
    <t>Joint Ministerial Decision ΥΠΕΝ/ΔΑΠΕΕΚ/95823/3190</t>
  </si>
  <si>
    <t>Establishment and composition of an Interministerial Committee for implementation of the project ‘Promoting electromobility in Greece’.</t>
  </si>
  <si>
    <t xml:space="preserve">Other </t>
  </si>
  <si>
    <t>The Committee’s task shall be to submit proposals relating to:                                                                                                     1. preparation of a national operational plan for the deployment of electromobility in Greece by 30 June 2020;                                                                                            2. management and coordination of all the actions and measures which relate to promoting electromobility in Greece;                                                                                                    3. revision of the electromobility targets which are included in the national energy and climate plan and in the national policy framework for the development of the market as regards alternative fuels infrastructure in the transport sector;                                                                                                                                                           4. planning of the implementation of a comprehensive programme of incentives to promote the penetration of electric vehicles;                                                                                                        5.  recording of the national and European financing instruments in order to include electromobility measures in financing schemes;                                            6. tracing of the developments of the European framework;                                                              7. spatial planning of the charging infrastructure across Greece;                                                            8. the regulatory framework governing electrical charging stations;                                                          9. highlighting for implementation of any other issues related to electromobility.</t>
  </si>
  <si>
    <t>M1.2</t>
  </si>
  <si>
    <t>Joint Ministerial Decision No 77226/1/2017 (Government Gazette, Series II, No 3824)</t>
  </si>
  <si>
    <t>National policy framework for the development of the market as regards alternative fuels infrastructure in the transport sector and the deployment of the relevant infrastructure.</t>
  </si>
  <si>
    <t>Education / Information</t>
  </si>
  <si>
    <t>Laying down the detailed implementing measures and the technical specifications required for the development of the market as regards alternative fuels infrastructure in the transport sector.</t>
  </si>
  <si>
    <t>M1.3</t>
  </si>
  <si>
    <t>Law 4211/2013(Government Gazette, Series I, No 256)</t>
  </si>
  <si>
    <t>Exemption of electric cars from the luxury tax</t>
  </si>
  <si>
    <t>Financial incentives</t>
  </si>
  <si>
    <t>Charges / fees</t>
  </si>
  <si>
    <t>Amendment of Law 3833/2010.</t>
  </si>
  <si>
    <t>M1.4</t>
  </si>
  <si>
    <t>Law 3986/2011(Government Gazette, Series I, No 152)</t>
  </si>
  <si>
    <t xml:space="preserve">Urgent Measures for the Implementation of the Mid-Term Fiscal Strategy Framework 2012-2015. </t>
  </si>
  <si>
    <t>Article 35 as amended by Article 46(2) of Law 4410/2016.                       Circulation tax:-Hybrid private- and public-use passenger cars with engine capacity of up to 1,929 cc, registered in Greece for the first time up to 31 October 2010, are exempt from the circulation tax.-The circulation tax for hybrid private- and public-use passenger cars with an engine capacity over 1,929 cc, registered in Greece for the first time until 31 October 2010, is equal to half of the tax for the corresponding conventional vehicles.-The circulation tax for the above-mentioned vehicles, irrespective of their cylinder capacity, which are first registered in Greece from 1 November 2010 onwards, is determined on the basis of carbon dioxide emissions.-Electric and hydrogen-fuelled passenger motor vehicles for private or public use, registered in Greece for the first time until 31 October 2010, shall be exempt from the circulation tax. The circulation tax for the above-mentioned vehicles, which are first registered in Greece from 1 November 2010 onwards, is determined on the basis of carbon dioxide emissions.-Hybrid private- and public-use two- and three-wheel motorcycles with an engine capacity of up to 1,929 cc, irrespective of the date of first registration in Greece, are exempt from the circulation tax.-The circulation tax for hybrid private- and public-use two- and three-wheel motorcycles with an engine capacity over 1,929 cc, irrespective of the date of first registration in Greece, is half the tax of the corresponding conventional vehicles.-Electric and hydrogen-fuelled two- or three-wheeled passenger motorcycles for private or public use, irrespective of the date of first registration in Greece, shall be exempt from the circulation tax.</t>
  </si>
  <si>
    <t>M1.5</t>
  </si>
  <si>
    <t>Joint Ministerial Decision ΔΜΕΟ 1889/Φ.911/2003(Government Gazette, Series II, No 1140)</t>
  </si>
  <si>
    <t>Measures to limit vehicle traffic in the centre of Athens</t>
  </si>
  <si>
    <t>Non-financial incentives</t>
  </si>
  <si>
    <t>Paragraph 2zh: All hybrid cars are exempt from the restrictions on circulation (Ring).</t>
  </si>
  <si>
    <t>M1.6</t>
  </si>
  <si>
    <t>Law 2960/2001(Government Gazette, Series I, No 265)</t>
  </si>
  <si>
    <t>Hellenic Customs Code</t>
  </si>
  <si>
    <t>M1.7</t>
  </si>
  <si>
    <t>Law 2459/1997(Government Gazette, Series I, No 17)</t>
  </si>
  <si>
    <t>Abolition of tax exemptions and other provisions</t>
  </si>
  <si>
    <t>M1.8</t>
  </si>
  <si>
    <t>Law 2052/1992(Government Gazette, Series I, No 94)</t>
  </si>
  <si>
    <t>Measures to combat smog, and town planning arrangements</t>
  </si>
  <si>
    <t>Chapter I Provisions concerning vehiclesArticle 2 Incentives:Paragraph 9a: Electric or hybrid cars with an engine whose pollutant emissions comply with the existing provisions on anti-pollution technology cars are not subject to an excise duty, a supplementary single-payment tax and a registration tax.Paragraph 9b: A joint decision of the Minister to the Prime Minister and the Ministers for the Environment, for Physical Planning and Public Works, and for Transport and Communications may impose use of the cars of the previous paragraph on entities of the broad public sector or on organisations and undertakings controlled by the State.</t>
  </si>
  <si>
    <t>M1.9</t>
  </si>
  <si>
    <t>NSRF 2014-2020</t>
  </si>
  <si>
    <t>90 new electric buses, LNG buses and replacement of the buses of the fleet with alternative fuel vehicles.</t>
  </si>
  <si>
    <t>Local</t>
  </si>
  <si>
    <t>It relates to electric buses and to LNG buses.</t>
  </si>
  <si>
    <t>M2 - Measures that can promote AFI in public transport services</t>
  </si>
  <si>
    <t>M2.1</t>
  </si>
  <si>
    <t>M2.2</t>
  </si>
  <si>
    <t>Select:</t>
  </si>
  <si>
    <t>M3 - Measures that can promote the deployment of private electro-mobility infrastructure</t>
  </si>
  <si>
    <t>M3.1</t>
  </si>
  <si>
    <t>M3.2</t>
  </si>
  <si>
    <t>ANNEX I / 3</t>
  </si>
  <si>
    <t xml:space="preserve">Deployment and manufacturing support </t>
  </si>
  <si>
    <t>AFI deployment</t>
  </si>
  <si>
    <t>Annual public budget allocated to the deployment of alternative fuels infrastructure</t>
  </si>
  <si>
    <t>Direct incentives for deployment of alternative fuels infrastructure or for investments in smart grids</t>
  </si>
  <si>
    <t xml:space="preserve"> </t>
  </si>
  <si>
    <t>It relates to all transport sectors.</t>
  </si>
  <si>
    <t>Support of manufacturing plants for AF technologies</t>
  </si>
  <si>
    <t>Annual public budget allocated for the support of alternative fuel fabrication plants</t>
  </si>
  <si>
    <t>Incentives for the introduction of new technologies (manufacture or purchase)</t>
  </si>
  <si>
    <t>ANNEX I / 4</t>
  </si>
  <si>
    <t>Research, technological development and demonstration (RTD&amp;D)</t>
  </si>
  <si>
    <r>
      <rPr>
        <b/>
        <sz val="11"/>
        <color theme="1"/>
        <rFont val="Calibri"/>
        <family val="2"/>
        <scheme val="minor"/>
      </rPr>
      <t>TOTAL ESTIMATED BUDGET [k€]</t>
    </r>
  </si>
  <si>
    <t>POSEIDON MED II</t>
  </si>
  <si>
    <t xml:space="preserve"> LNG bunkering</t>
  </si>
  <si>
    <t xml:space="preserve">ELEMED </t>
  </si>
  <si>
    <t>Shore-side electricity supply in the region of the Eastern Mediterranean through the extensive use of cold ironing and through the introduction of electricity as an alternative solution for propulsion in short-sea connections.</t>
  </si>
  <si>
    <t>ANNEX I / 5</t>
  </si>
  <si>
    <t xml:space="preserve"> Alternative Fuels Vehicles (AFV) estimates</t>
  </si>
  <si>
    <t>ALTERNATIVE FUELS VEHICLES (AFV)</t>
  </si>
  <si>
    <t>CURRENT AND PAST NUMBER OF AFV</t>
  </si>
  <si>
    <t>NUMBER OF AFV EXPECTED TO BE REGISTERED</t>
  </si>
  <si>
    <t>ELECTRICITY</t>
  </si>
  <si>
    <t>Electric Vehicles, EV (total road)</t>
  </si>
  <si>
    <t>Powered Two Wheelers (PTW)</t>
  </si>
  <si>
    <t>Electric Vehicles, EV (excl.PTW)</t>
  </si>
  <si>
    <t>Electric Passenger Cars (BEV+PHEV)</t>
  </si>
  <si>
    <t xml:space="preserve">   • BEV</t>
  </si>
  <si>
    <t xml:space="preserve">   • PHEV</t>
  </si>
  <si>
    <t>Electric Light Commercial Vehicles</t>
  </si>
  <si>
    <t>Electric Heavy Commercial Vehicles</t>
  </si>
  <si>
    <t>Electric Buses and Coaches</t>
  </si>
  <si>
    <t>Inland Waterway Vessels</t>
  </si>
  <si>
    <t>Seagoing Ships</t>
  </si>
  <si>
    <t>Air</t>
  </si>
  <si>
    <t>Aircraft</t>
  </si>
  <si>
    <t>Rail</t>
  </si>
  <si>
    <t>Locomotives</t>
  </si>
  <si>
    <t>CNG (including Biomethane)</t>
  </si>
  <si>
    <t>CNG Vehicles (total road)</t>
  </si>
  <si>
    <t>Powered Two Wheelers</t>
  </si>
  <si>
    <t>CNG Vehicles (excl. PTW)</t>
  </si>
  <si>
    <t>CNG Passenger Cars</t>
  </si>
  <si>
    <t>CNG Light Commercial Vehicles</t>
  </si>
  <si>
    <t>CNG Heavy Commercial Vehicles</t>
  </si>
  <si>
    <t>CNG Buses and Coaches</t>
  </si>
  <si>
    <t>LNG (including Biomethane)</t>
  </si>
  <si>
    <t>LNG Vehicles (total road)</t>
  </si>
  <si>
    <t>LNG Passenger Cars</t>
  </si>
  <si>
    <t>LNG Light Commercial Vehicles</t>
  </si>
  <si>
    <t>LNG Heavy Commercial Vehicles</t>
  </si>
  <si>
    <t>LNG Buses and Coaches</t>
  </si>
  <si>
    <t>LNG Inland Waterway Vessels</t>
  </si>
  <si>
    <t>LNG Seagoing Ships</t>
  </si>
  <si>
    <t>HYDROGEN</t>
  </si>
  <si>
    <t>Fuel Cell Vehicles, FCEV (total road)</t>
  </si>
  <si>
    <t>Hydrogen Passenger Cars</t>
  </si>
  <si>
    <t>Hydrogen Light Commercial Vehicles</t>
  </si>
  <si>
    <t>Hydrogen Heavy Commercial Vehicles</t>
  </si>
  <si>
    <t>Hydrogen Buses and Coaches</t>
  </si>
  <si>
    <t>LPG Vehicles (total road)</t>
  </si>
  <si>
    <t>LPG Passenger Cars</t>
  </si>
  <si>
    <t>LPG Light Commercial Vehicles</t>
  </si>
  <si>
    <t>LPG Heavy Commercial Vehicles</t>
  </si>
  <si>
    <t>LPG Buses and Coaches</t>
  </si>
  <si>
    <t>OTHER AF</t>
  </si>
  <si>
    <t>Other AF Vehicles (total road)</t>
  </si>
  <si>
    <t>Passenger Cars</t>
  </si>
  <si>
    <t>Light Commercial Vehicles</t>
  </si>
  <si>
    <t>Heavy Commercial Vehicles</t>
  </si>
  <si>
    <t>Buses and Coaches</t>
  </si>
  <si>
    <t>ANNEX I / 5 (Continuation)</t>
  </si>
  <si>
    <t>Alternative Fuels Infrastructure (AFI) targets</t>
  </si>
  <si>
    <t>ALTERNATIVE FUELS INFRASTRUCTURE (AFI)</t>
  </si>
  <si>
    <t>CURRENT AND PAST NUMBER OF RECHARGING/REFUELLING POINTS</t>
  </si>
  <si>
    <t>TARGET NUMBER OF RECHARGING/REFUELLING POINTS</t>
  </si>
  <si>
    <t>Total recharging points (public* + private)</t>
  </si>
  <si>
    <t>Recharging points (publicly accessible)</t>
  </si>
  <si>
    <t xml:space="preserve">Normal power recharging points, P ≤ 22 kW (public) </t>
  </si>
  <si>
    <t>High power recharging points, P &gt; 22 kW (public)</t>
  </si>
  <si>
    <t xml:space="preserve">  • AC fast charging, 22 kW &lt; P ≤ 43 kW (public)</t>
  </si>
  <si>
    <t xml:space="preserve">  • DC fast charging, P &lt; 100 kW (public)</t>
  </si>
  <si>
    <t xml:space="preserve">  • DC ultrafast charging, P ≥ 100 kW (public)</t>
  </si>
  <si>
    <t>Recharging points (private)</t>
  </si>
  <si>
    <t>Normal power recharging points, P ≤ 22 kW (private)</t>
  </si>
  <si>
    <t>High power recharging points, P &gt; 22 kW (private)</t>
  </si>
  <si>
    <t xml:space="preserve">  • AC fast charging, 22 kW &lt; P ≤ 43 kW (private)</t>
  </si>
  <si>
    <t xml:space="preserve">  • DC fast charging, P &lt; 100 kW (private)</t>
  </si>
  <si>
    <t xml:space="preserve">  • DC ultrafast charging, P ≥ 100 kW (private)</t>
  </si>
  <si>
    <t xml:space="preserve">Shore-side electricity supply for seagoing ships in maritime ports </t>
  </si>
  <si>
    <t xml:space="preserve">Shore-side electricity supply for inland waterway vessels in inland ports </t>
  </si>
  <si>
    <t>Electricity supply for stationary airplanes</t>
  </si>
  <si>
    <t>NATURAL GAS (including Biomethane)</t>
  </si>
  <si>
    <t>CNG refuelling points (total)</t>
  </si>
  <si>
    <t>CNG refuelling points (public)</t>
  </si>
  <si>
    <t>CNG refuelling points (private fleet operators)</t>
  </si>
  <si>
    <t>LNG refuelling points (total)</t>
  </si>
  <si>
    <t>LNG refuelling points (public)</t>
  </si>
  <si>
    <t>LNG refuelling points (private fleet operators)</t>
  </si>
  <si>
    <t>Maritime Ports - LNG refuelling points</t>
  </si>
  <si>
    <t xml:space="preserve">Inland Ports - LNG refuelling points </t>
  </si>
  <si>
    <t>H2 refuelling points (total)</t>
  </si>
  <si>
    <t>H2 refuelling points – 350 bar (total)</t>
  </si>
  <si>
    <t>H2 refuelling points – 350 bar (public)</t>
  </si>
  <si>
    <t>H2 refuelling points – 350 bar (private fleet operators)</t>
  </si>
  <si>
    <t>H2 refuelling points – 700 bar (total)</t>
  </si>
  <si>
    <t>H2 refuelling points – 700 bar (public)</t>
  </si>
  <si>
    <t>H2 refuelling points – 700 bar (private fleet operators)</t>
  </si>
  <si>
    <t>LPG refuelling points (total)</t>
  </si>
  <si>
    <t>LPG refuelling points (public)</t>
  </si>
  <si>
    <t>LPG refuelling points (private fleet operators)</t>
  </si>
  <si>
    <t>All</t>
  </si>
  <si>
    <t>AF refuelling points (total)</t>
  </si>
  <si>
    <t>AF refuelling points (public)</t>
  </si>
  <si>
    <t>AF refuelling points (private fleet operators)</t>
  </si>
  <si>
    <t>ANNEX I / 6</t>
  </si>
  <si>
    <t>Alternative Fuels Infrastructure (AFI) developments</t>
  </si>
  <si>
    <t>PAST</t>
  </si>
  <si>
    <t>FUTURE ESTIMATED</t>
  </si>
  <si>
    <t>MODE OF TRANSPORT</t>
  </si>
  <si>
    <t>Supply</t>
  </si>
  <si>
    <t>Demand</t>
  </si>
  <si>
    <t>Ratio</t>
  </si>
  <si>
    <t xml:space="preserve">LPG </t>
  </si>
  <si>
    <t>Changes in fuels use</t>
  </si>
  <si>
    <t xml:space="preserve"> PAST AND CURRENT STATUS OF FUELS USE IN THE TRANSPORT SECTOR</t>
  </si>
  <si>
    <t>ASSESSMENT OF FUTURE DEVELOPMENT OF FUELS IN THE TRANSPORT SECTOR</t>
  </si>
  <si>
    <t xml:space="preserve"> FUEL</t>
  </si>
  <si>
    <t>Percentage of different fuels use for transport [%]</t>
  </si>
  <si>
    <t>Estimated percentage of different fuels use for transport [%]</t>
  </si>
  <si>
    <t>Gasoline</t>
  </si>
  <si>
    <t>Diesel</t>
  </si>
  <si>
    <t>CNG</t>
  </si>
  <si>
    <t>LNG</t>
  </si>
  <si>
    <t>Hydrogen</t>
  </si>
  <si>
    <t>Biofuels</t>
  </si>
  <si>
    <t>Synthetic and paraffinic fuels</t>
  </si>
  <si>
    <t>Total Road</t>
  </si>
  <si>
    <t>Maritime</t>
  </si>
  <si>
    <t xml:space="preserve">Marine gas oil </t>
  </si>
  <si>
    <t xml:space="preserve">Marine diesel oil </t>
  </si>
  <si>
    <t>Inland waterway</t>
  </si>
  <si>
    <t>Marine diesel oil</t>
  </si>
  <si>
    <t>ABBREVIATIONS</t>
  </si>
  <si>
    <t>AC</t>
  </si>
  <si>
    <t>Alternating Current</t>
  </si>
  <si>
    <t>ACEA</t>
  </si>
  <si>
    <t>European Automobile Manufacturers Association</t>
  </si>
  <si>
    <t>Alternative Fuels</t>
  </si>
  <si>
    <t>Alternative Fuels Vehicle</t>
  </si>
  <si>
    <t>Alternative Fuels Infrastructure</t>
  </si>
  <si>
    <t>AFID</t>
  </si>
  <si>
    <t>Alternative Fuels Infrastructure Directive</t>
  </si>
  <si>
    <t>AI</t>
  </si>
  <si>
    <t>Acquisition incentives</t>
  </si>
  <si>
    <t xml:space="preserve">BEV </t>
  </si>
  <si>
    <t>Battery Electric Vehicle</t>
  </si>
  <si>
    <t>CCS</t>
  </si>
  <si>
    <t>Combined Charging System, Type 2 and Combo 2</t>
  </si>
  <si>
    <t>Compressed Natural Gas</t>
  </si>
  <si>
    <t>CNGV</t>
  </si>
  <si>
    <t>Compressed Natural Gas Vehicle</t>
  </si>
  <si>
    <t>CO2</t>
  </si>
  <si>
    <t>Carbon Dioxide</t>
  </si>
  <si>
    <t>CSI</t>
  </si>
  <si>
    <t>Company-specific incentives</t>
  </si>
  <si>
    <t>DC</t>
  </si>
  <si>
    <t>Direct Current</t>
  </si>
  <si>
    <t>E85</t>
  </si>
  <si>
    <t>Ethanol 85</t>
  </si>
  <si>
    <t>EC</t>
  </si>
  <si>
    <t>European Commission</t>
  </si>
  <si>
    <t>EEA</t>
  </si>
  <si>
    <t>European Environment Agency</t>
  </si>
  <si>
    <t>EAFO</t>
  </si>
  <si>
    <t>European Alternative Fuels Observatory</t>
  </si>
  <si>
    <t>EU</t>
  </si>
  <si>
    <t>European Union</t>
  </si>
  <si>
    <t>EUR</t>
  </si>
  <si>
    <t>Euro</t>
  </si>
  <si>
    <t xml:space="preserve">EV </t>
  </si>
  <si>
    <t>Electric Vehicle: PHEV and/or BEV</t>
  </si>
  <si>
    <t>FCEV</t>
  </si>
  <si>
    <t>Fuel Cell Electric Vehicle</t>
  </si>
  <si>
    <t>FFV</t>
  </si>
  <si>
    <t>Flexible Fuel Vehicle</t>
  </si>
  <si>
    <t>GHG</t>
  </si>
  <si>
    <t>Greenhouse Gas</t>
  </si>
  <si>
    <t>H2</t>
  </si>
  <si>
    <t>HCV</t>
  </si>
  <si>
    <t>HEV</t>
  </si>
  <si>
    <t>Hybrid Electric Vehicle</t>
  </si>
  <si>
    <t>ICE(V)</t>
  </si>
  <si>
    <t>Internal Combustion Engine (Vehicle)</t>
  </si>
  <si>
    <t>k€</t>
  </si>
  <si>
    <t>thousand euros</t>
  </si>
  <si>
    <t>km</t>
  </si>
  <si>
    <t>Kilometre</t>
  </si>
  <si>
    <t>kW</t>
  </si>
  <si>
    <t>Kilowatt</t>
  </si>
  <si>
    <t>kWh</t>
  </si>
  <si>
    <t>Kilowatt-hour</t>
  </si>
  <si>
    <t>LCV</t>
  </si>
  <si>
    <t>Liquefied Natural Gas</t>
  </si>
  <si>
    <t>LNGV</t>
  </si>
  <si>
    <t>Liquefied Natural Gas Vehicle</t>
  </si>
  <si>
    <t>pedelec</t>
  </si>
  <si>
    <t>Pedal electric cycle</t>
  </si>
  <si>
    <t>PC</t>
  </si>
  <si>
    <t>Passenger car</t>
  </si>
  <si>
    <t>PTW</t>
  </si>
  <si>
    <t>Powered Two Wheeler</t>
  </si>
  <si>
    <t>PHEV</t>
  </si>
  <si>
    <t>Plug-in Hybrid Electric Vehicle</t>
  </si>
  <si>
    <t>RFI</t>
  </si>
  <si>
    <t>Recurring financial incentives</t>
  </si>
  <si>
    <t>RNFI</t>
  </si>
  <si>
    <t>Recurring non-financial incentives</t>
  </si>
  <si>
    <t>RTD&amp;D</t>
  </si>
  <si>
    <t xml:space="preserve">Research, technological development and demonstration </t>
  </si>
  <si>
    <t>TEN-T</t>
  </si>
  <si>
    <t>Trans-European Transport Network</t>
  </si>
  <si>
    <t>TRAN</t>
  </si>
  <si>
    <t>European Parliament Committee on Transport and Tourism</t>
  </si>
  <si>
    <t>UK</t>
  </si>
  <si>
    <t>United Kingdom</t>
  </si>
  <si>
    <t>V</t>
  </si>
  <si>
    <t>Volt</t>
  </si>
  <si>
    <t>VAT</t>
  </si>
  <si>
    <t>Value-Added Tax</t>
  </si>
  <si>
    <t>W</t>
  </si>
  <si>
    <t>Watt</t>
  </si>
  <si>
    <t>ZEV</t>
  </si>
  <si>
    <t>Zero Emission Vehicle: BEV and/or FCEV</t>
  </si>
  <si>
    <t>[ACE18a]</t>
  </si>
  <si>
    <t>ACEA Tax Guide 2018, European Automobile Manufacturers Association (ACEA)</t>
  </si>
  <si>
    <t xml:space="preserve">https://www.acea.be/uploads/news_documents/ACEA_Tax_Guide_2018.pdf </t>
  </si>
  <si>
    <t>[ACE18b]</t>
  </si>
  <si>
    <t>ACEA Position Paper - The European Commission’s Action Plan on Alternative Fuels Infrastructure, European Automobile Manufacturers Association (ACEA)</t>
  </si>
  <si>
    <t xml:space="preserve">https://www.acea.be/uploads/publications/ACEA_position_paper-Action_plan_Alternative_fuels_infrastructure.pdf </t>
  </si>
  <si>
    <t>[ACE18c]</t>
  </si>
  <si>
    <t>Overview of tax incentives for electric vehicles in the EU, European Automobile Manufacturers Association (ACEA), 2018</t>
  </si>
  <si>
    <t>https://www.acea.be/uploads/publications/EV_incentives_overview_2018_v2.pdf</t>
  </si>
  <si>
    <t>[BDO16]</t>
  </si>
  <si>
    <t>VAT deduction on company cars: three calculation methods</t>
  </si>
  <si>
    <t>https://www.bdo.be/en-gb/news/2016/vat-deduction-on-company-cars-three-calculation-m</t>
  </si>
  <si>
    <t>[BLT18]</t>
  </si>
  <si>
    <t>Bonus Depreciation and How It Affects Business Taxes, The Balance Small Business (website)</t>
  </si>
  <si>
    <t xml:space="preserve">https://www.thebalancesmb.com/what-is-bonus-depreciation-398144 </t>
  </si>
  <si>
    <t>[EC17a]</t>
  </si>
  <si>
    <t>Communication: Towards the broadest use of alternative fuels – an Action Plan on Alternative Fuels Infrastructure, European Commision, COM(2017) 652.</t>
  </si>
  <si>
    <t>https://eur-lex.europa.eu/legal-content/EN/TXT/?uri=COM:2017:0652:FIN</t>
  </si>
  <si>
    <t>[EC17b]</t>
  </si>
  <si>
    <t>Staff Working Document – Detailed Assessment of the National Policy Frameworks, European Commission, SWD(2017) 365.</t>
  </si>
  <si>
    <t>https://publications.europa.eu/en/publication-detail/-/publication/d80ea8e8-c559-11e7-9b01-01aa75ed71a1</t>
  </si>
  <si>
    <t>[EC18a]</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</si>
  <si>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</si>
  <si>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</si>
  <si>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[EC18b]</t>
  </si>
  <si>
    <t>Better regulation toolbox - Tool #18 The choice of policy instruments, European Commission</t>
  </si>
  <si>
    <t>https://ec.europa.eu/info/sites/info/files/file_import/better-regulation-toolbox-18_en_0.pdf</t>
  </si>
  <si>
    <t>[EEA18]</t>
  </si>
  <si>
    <t>Appropriate taxes and incentives do affect purchases of new cars, European Environment Agency, Briefing 02/2018, ISBN 978-92-9213-942-1; ISSN 2467-3196; doi:10.2800/468924; Cat. No. TH-AM-18-002-EN-N</t>
  </si>
  <si>
    <t>https://www.eea.europa.eu/themes/transport/vehicles-taxation/appropriate-taxes-and-incentives-do</t>
  </si>
  <si>
    <t>[EIU09]</t>
  </si>
  <si>
    <t>Illustrated Glossary for Transport Statistics; Eurostat, ITF, UNECE; 2009, 4th edition; Theme: Transport; Collection: Methodologies and working papers; ISBN 978-92-79-17082-9; ISSN 1977-0375; doi:10.2785/58454; Cat. No. KS-RA-10-028-EN-N</t>
  </si>
  <si>
    <t>https://ec.europa.eu/eurostat/web/products-manuals-and-guidelines/-/KS-RA-10-028</t>
  </si>
  <si>
    <t>[ETC18]</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</si>
  <si>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</si>
  <si>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https://acm.eionet.europa.eu/reports/docs/EIONET_Rep_ETCACM_2018_1_Vehicle_Taxes.pdf</t>
  </si>
  <si>
    <t>[GUL18]</t>
  </si>
  <si>
    <t>Tax benefits, Go Ultra Low campaign UK (website)</t>
  </si>
  <si>
    <t>https://www.goultralow.com/company-cars-and-fleet-vehicles/tax-benefits/</t>
  </si>
  <si>
    <t>[ICV17]</t>
  </si>
  <si>
    <t>Incentives for Cleaner Vehicles in Urban Europe (I-CVUE) project, Public report, May 2017</t>
  </si>
  <si>
    <t>http://icvue.eu/download?file=6</t>
  </si>
  <si>
    <t>[OLE18]</t>
  </si>
  <si>
    <t>Tax benefits for ultra low emission vehicles, Office for Low Emission Vehicles, UK, Version 6.1, May 2018, (website)</t>
  </si>
  <si>
    <t xml:space="preserve">https://assets.publishing.service.gov.uk/government/uploads/system/uploads/attachment_data/file/709655/ultra-low-emission-vehicles-tax-benefits.pdf </t>
  </si>
  <si>
    <t>[PAR18]</t>
  </si>
  <si>
    <t>Your complete guide to BIK Tax, Parkers (trading name of Bauer Consumer Media Ltd), (website)</t>
  </si>
  <si>
    <t xml:space="preserve">https://www.parkers.co.uk/company-cars/what-is-bik/ </t>
  </si>
  <si>
    <t>[TRA18]</t>
  </si>
  <si>
    <t>Research for TRAN Committee – Charging infrastructure for electric road vehicles, Spöttle, M., Jörling, K., Schimmel, M., Staats, M., Grizzel L., Jerram, L., Drier, W., Gartner, J., 2018, European Parliament, Policy Department for Structural and Cohesion Policies, Brussels</t>
  </si>
  <si>
    <t>http://www.europarl.europa.eu/RegData/etudes/STUD/2018/617470/IPOL_STU(2018)617470_EN.pdf</t>
  </si>
  <si>
    <t>TYPE LEGAL MEASURES</t>
  </si>
  <si>
    <t>TYPE OF POLICY MEASURES M1</t>
  </si>
  <si>
    <t>Subsidies</t>
  </si>
  <si>
    <t xml:space="preserve">Public procurement incentives </t>
  </si>
  <si>
    <t>Taxes reduction / exemption</t>
  </si>
  <si>
    <t>Taxes / penalties</t>
  </si>
  <si>
    <t>Other support schemes</t>
  </si>
  <si>
    <t>Synthetic &amp; paraffinic fuels</t>
  </si>
  <si>
    <t>Certification of the environmental performance of businesses</t>
  </si>
  <si>
    <t>Application under Ministerial Decision  Φ.7.5/1816/88/2004 (Government Gazette, Series II, No 470/5.3.2004).   
For example, this standard includes the electrical installations regulation for liquid fuel filling stations and car parks equipped with liquid fuel pumps in operation on the ground floors of multi-storey buildings.</t>
  </si>
  <si>
    <t>Application under Ministerial Decision No οικ.13935/930/2014 (Government Gazette, Series II, No 674/18.3.2014).                       
It relates to the operation of filling stations that supply CNG only or CNG mixed with other fuels (CNG, LPG - CNG).</t>
  </si>
  <si>
    <t>Application under Joint Ministerial Decision No 53/2015 (Government Gazette, Series II, No 987/11.4.2016).                                 
More specifically, a set of categories of distillates which may contain biofuels and hydrocarbons from synthetic or renewable sources similar in composition has been added to the sixth edition of standard ΕΝ ISO 8217:2017 which is applicable.</t>
  </si>
  <si>
    <t xml:space="preserve">This decision lays down the terms and conditions and technical specifications for approving the installation of publicly accessible electric vehicle battery charging devices (recharging points) at:(a) existing fuel and energy supply stations or those in the process of being licensed; (b) existing stopover and parking areas within port zones and/or tourist ports (marinas) or those in the process of being licensed; (c) existing indoor and outdoor car parks or those in the process of being licensed; (d) car, motorcycle and motorbike maintenance and repair shops or those in the process of being licensed; (e) existing public or private vehicle roadworthiness testing centres or those in the process of being licensed; (f) publicly accessible private areas throughout the urban, intra-urban and national road network; (g) publicly accessible public areas throughout the urban, intra-urban and national road network; (h) parking facilities in public and private buildings; (i) terminal stations or transit stations for passengers using public transport. </t>
  </si>
  <si>
    <t>Laying down the terms and conditions and all other technical details for the establishment and operation of filling stations (refuelling points) that supply liquid fuels, LPG, natural gas or any combination of these fuels within port zones (ports and fishing shelters) and tourist ports so that fuel may be sold exclusively to ships, under the master plan with regard to ports of international interest and national importance or under the framework for port development projects with regard to ports of major interest, as well as under the act designating the land use of port areas and the building conditions therein, as appropriate. Fuels may not be supplied to vessels, if there is no operating licence for a ‘port filling station’ under the provisions hereof. This decision does not supersede the provisions on liquid fuel, LPG and LNG bunkering of vessels, as applicable. The Joint Ministerial Decision in question relates to the following alternative fuels: LPG &amp; CNG.</t>
  </si>
  <si>
    <t>This Presidential Decree establishes rules on the safe bunkering of liquefied natural gas fuelled vessels by bunker ships, tank vehicles, portable tanks or refuelling facilities.</t>
  </si>
  <si>
    <t>Laying down the terms and conditions for the creation, development, operation and maintenance of a digital register of the operating ‘fuel and energy supply stations’ of Article 114(7) of Law 4070/2012 (Government Gazette, Series I, No 82), the operating liquid and gaseous fuel filling stations within port zones and tourist ports (marinas) of Joint Ministerial Decision No 72983/6562/14/2015 (Government Gazette, Series II, No 88/2015), the indoor car parks with fuel pumps of Presidential Decree 455/1976 (Government Gazette, Series I, No 169), all kinds of stations supplying fuels for public and private use, and all other necessary details. Ministerial Decision No 44464/452/2019 (Government Gazette, Series II, No 2140) amends Ministerial Decision No 7135/81 of 29 January 2019 (Government Gazette, Series II, No 714/2019)Alternative fuels: LPG, LNG and CNG. Transport sector: Road network and shipping.</t>
  </si>
  <si>
    <t>This decision lays down:(a) the minimum internal and external safety distances of the major elements of filling stations that supply CNG only or CNG mixed with other fuels;(b) the terms and conditions for the safe construction, operation, maintenance and inspection of the building and electromechanical installations of filling stations that supply CNG only or CNG mixed with other fuels;(c) the technical specifications for the building and electromechanical installations of filling stations that supply CNG only or CNG mixed with other fuels;(d) the total number of installations of filling stations that supply CNG only or CNG mixed with other fuels, from the shut-off valve at the installation inlet to the supply nozzle, including its functional areas. The Joint Ministerial Decision in question relates to the following alternative fuels: LPG and CNG.</t>
  </si>
  <si>
    <t>Chapter I sets out minimum requirements for the building-up of alternative fuels infrastructure, including recharging points for electric vehicles and refuelling points for natural gas (LNG and CNG) and hydrogen. It also sets out technical specifications for recharging and refuelling points, as well as the way users will be informed. Finally, it specifies the procedure for simplifying licensing for filling stations selling liquid fuel, LNG only, and for mixed filling stations. In Chapter II, the licensing process for filling stations selling liquid fuel and mixed filling stations selling liquid fuel and LPG has been simplified (abolishing unnecessary supporting documents and procedures, such as on-site inspections to verify the suitability of the property’s location in order to grant an establishment licence) and accelerated (by setting time limits for the issue of establishment licences, operating licences and licences for a change of license holder and by enacting a ‘tacit’ approval procedure).This Law relates to all alternative fuels and to the entire transport sector.</t>
  </si>
  <si>
    <t>This decision lays down the specifications for fatty acid methyl esters (FAME), which are intended for use as fuel in diesel engines (biofuels), etc. This Joint Ministerial Decision relates to the entire transport sector.</t>
  </si>
  <si>
    <t>An obligation is imposed on holders of retail trading permits to display special signage at retail points selling biofuels mixed with refined oil products at a ratio not exceeding 10% by vol. Holders of biofuel selling permits who sell neat biofuels to end consumers, are also obliged to display special signage. Signage issues are also regulated for other by vol. contents of refined oil products in biofuels. This Ministerial Decision relates to CNG and biofuels. It relates to the road network and shipping.</t>
  </si>
  <si>
    <t>Article 121 Registration tax for private-use passenger cars: Article 5 as amended by Article 59(5) of Law 4389/2016:              Hybrid cars are exempt from 50% of the registration tax contemplated by this Article. Electric vehicles are not subject to the registration tax laid down by this Article.</t>
  </si>
  <si>
    <t>Chapter I Abolition of tax exemptions and reductions Article 5 Abolition of exemptions from the circulation tax: Exemptions from the circulation tax which, however, do not include the exemption of electric or of hybrid vehicles are abolished. Article 6 Abolition of exemptions from excise duties and from other types of taxes and fees: Exemptions from the special supplementary single-payment registration tax are abolished.</t>
  </si>
  <si>
    <t>The project aims to take all measures needed in order for LNG to be adopted as a marine fuel in the Eastern Mediterranean, thereby making Greece an international hub for the bunkering and distribution of LNG in Southeast Europe.</t>
  </si>
  <si>
    <t>The project involves the introduction of shore-side electricity supply to the Eastern Mediterranean corridor (using cold ironing and electricity as an alternative solution for propulsion in short-sea connections). The project aims at the preparation of technical studies and plans concerning infrastructure for the cold ironing, electricity supply and electrification of ships, as well as an analysis of the regulatory framework, a model-based financial analysis and the construction of facilities on a pilot basis to supply electricity to ships at the port of Kyllini.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</si>
</sst>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43" x14ac:knownFonts="1">
    <font>
      <sz val="11"/>
      <color theme="1"/>
      <name val="Calibri"/>
      <family val="2"/>
      <scheme val="minor"/>
    </font>
    <font>
      <sz val="11"/>
      <color theme="1"/>
      <name val="Calibri"/>
      <family val="2"/>
      <charset val="161"/>
      <scheme val="minor"/>
    </font>
    <font>
      <sz val="11"/>
      <color theme="1"/>
      <name val="Calibri"/>
      <family val="2"/>
      <charset val="238"/>
      <scheme val="minor"/>
    </font>
    <font>
      <sz val="11"/>
      <color rgb="FFFF0000"/>
      <name val="Calibri"/>
      <family val="2"/>
      <scheme val="minor"/>
    </font>
    <font>
      <b/>
      <sz val="11"/>
      <color theme="1"/>
      <name val="Calibri"/>
      <family val="2"/>
      <scheme val="minor"/>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Calibri"/>
      <family val="2"/>
      <charset val="161"/>
      <scheme val="minor"/>
    </font>
    <font>
      <sz val="10"/>
      <name val="Calibri"/>
      <family val="2"/>
      <charset val="161"/>
      <scheme val="minor"/>
    </font>
    <font>
      <b/>
      <sz val="8"/>
      <color theme="1"/>
      <name val="Calibri"/>
      <family val="2"/>
      <scheme val="minor"/>
    </font>
    <font>
      <sz val="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indexed="64"/>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7" fillId="0" borderId="0" applyFont="0" applyFill="0" applyBorder="0" applyAlignment="0" applyProtection="0"/>
  </cellStyleXfs>
  <cellXfs count="873">
    <xf numFmtId="0" fontId="0" fillId="0" borderId="0" xfId="0"/>
    <xf numFmtId="0" fontId="0" fillId="0" borderId="0" xfId="0" applyAlignment="1">
      <alignment horizontal="center" vertical="center" wrapText="1"/>
    </xf>
    <xf numFmtId="0" fontId="0" fillId="0" borderId="1" xfId="0" applyBorder="1"/>
    <xf numFmtId="0" fontId="3" fillId="0" borderId="0" xfId="0" applyFont="1"/>
    <xf numFmtId="0" fontId="0" fillId="0" borderId="0" xfId="0" applyBorder="1" applyAlignment="1"/>
    <xf numFmtId="0" fontId="4"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3" fillId="0" borderId="0" xfId="0" applyFont="1" applyAlignment="1">
      <alignment horizontal="center" vertical="center" wrapText="1"/>
    </xf>
    <xf numFmtId="0" fontId="0" fillId="0" borderId="0" xfId="0" applyAlignment="1">
      <alignment vertical="top" wrapText="1"/>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4" fillId="0" borderId="0" xfId="0" applyFont="1" applyAlignment="1"/>
    <xf numFmtId="0" fontId="10" fillId="0" borderId="0" xfId="0" applyFont="1" applyBorder="1" applyAlignment="1">
      <alignment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4"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4"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4"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3" fillId="0" borderId="0" xfId="0" applyFont="1" applyFill="1" applyBorder="1"/>
    <xf numFmtId="0" fontId="0" fillId="0" borderId="71" xfId="0" applyFont="1" applyBorder="1"/>
    <xf numFmtId="0" fontId="3" fillId="0" borderId="0" xfId="0" applyFont="1" applyBorder="1"/>
    <xf numFmtId="0" fontId="14" fillId="0" borderId="0" xfId="0" applyFont="1" applyFill="1" applyBorder="1"/>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4" fillId="0" borderId="25" xfId="0" applyFont="1" applyBorder="1" applyAlignment="1">
      <alignment horizontal="center" vertical="center"/>
    </xf>
    <xf numFmtId="0" fontId="4"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4" fillId="0" borderId="0" xfId="0" applyFont="1" applyBorder="1" applyAlignment="1"/>
    <xf numFmtId="0" fontId="0" fillId="0" borderId="0" xfId="0" applyFont="1" applyBorder="1" applyAlignment="1"/>
    <xf numFmtId="0" fontId="4" fillId="0" borderId="0" xfId="0" applyFont="1" applyBorder="1" applyAlignment="1">
      <alignment horizontal="center"/>
    </xf>
    <xf numFmtId="0" fontId="28" fillId="0" borderId="0" xfId="85" applyFont="1"/>
    <xf numFmtId="0" fontId="30" fillId="0" borderId="49"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0"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0" fontId="4" fillId="0" borderId="76" xfId="0" applyFont="1" applyBorder="1" applyAlignment="1">
      <alignment horizontal="center" vertical="center"/>
    </xf>
    <xf numFmtId="0" fontId="30" fillId="0" borderId="0" xfId="0" applyFont="1" applyBorder="1" applyAlignment="1">
      <alignment horizontal="center" vertical="center" wrapText="1"/>
    </xf>
    <xf numFmtId="0" fontId="14" fillId="0" borderId="0" xfId="0" applyFont="1" applyBorder="1" applyAlignment="1">
      <alignment vertical="center"/>
    </xf>
    <xf numFmtId="0" fontId="30" fillId="0" borderId="16"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1"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0"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3" xfId="0" applyNumberFormat="1" applyFont="1" applyBorder="1" applyAlignment="1">
      <alignment vertical="center"/>
    </xf>
    <xf numFmtId="1" fontId="14" fillId="0" borderId="1" xfId="0" applyNumberFormat="1" applyFont="1" applyBorder="1" applyAlignment="1">
      <alignment vertical="center"/>
    </xf>
    <xf numFmtId="1" fontId="14" fillId="0" borderId="6" xfId="0" applyNumberFormat="1" applyFont="1" applyBorder="1" applyAlignment="1">
      <alignment vertical="center"/>
    </xf>
    <xf numFmtId="1" fontId="14" fillId="0" borderId="9" xfId="0" applyNumberFormat="1" applyFont="1" applyBorder="1" applyAlignment="1">
      <alignment vertical="center"/>
    </xf>
    <xf numFmtId="1" fontId="14" fillId="0" borderId="8" xfId="0" applyNumberFormat="1" applyFont="1" applyBorder="1" applyAlignment="1">
      <alignment vertical="center"/>
    </xf>
    <xf numFmtId="1" fontId="14" fillId="0" borderId="18" xfId="0" applyNumberFormat="1" applyFont="1" applyBorder="1" applyAlignment="1">
      <alignment vertical="center"/>
    </xf>
    <xf numFmtId="1" fontId="14" fillId="0" borderId="22" xfId="0" applyNumberFormat="1" applyFont="1" applyBorder="1" applyAlignment="1">
      <alignment vertical="center"/>
    </xf>
    <xf numFmtId="0" fontId="32" fillId="0" borderId="0" xfId="85" applyFont="1"/>
    <xf numFmtId="0" fontId="0" fillId="0" borderId="0" xfId="0" applyFont="1" applyBorder="1" applyAlignment="1">
      <alignment wrapText="1"/>
    </xf>
    <xf numFmtId="0" fontId="33"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5" fillId="0" borderId="0" xfId="0" applyFont="1" applyBorder="1"/>
    <xf numFmtId="0" fontId="14" fillId="0" borderId="0" xfId="0" applyFont="1" applyBorder="1"/>
    <xf numFmtId="0" fontId="14" fillId="6" borderId="72" xfId="0" applyFont="1" applyFill="1" applyBorder="1"/>
    <xf numFmtId="0" fontId="35" fillId="0" borderId="0" xfId="0" applyFont="1" applyBorder="1" applyAlignment="1">
      <alignment wrapText="1"/>
    </xf>
    <xf numFmtId="0" fontId="35" fillId="0" borderId="72" xfId="0" applyFont="1" applyBorder="1"/>
    <xf numFmtId="0" fontId="14" fillId="6" borderId="83" xfId="0" applyFont="1" applyFill="1" applyBorder="1"/>
    <xf numFmtId="0" fontId="14" fillId="0" borderId="0" xfId="0" applyFont="1"/>
    <xf numFmtId="0" fontId="35"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4" fillId="0" borderId="0" xfId="0" applyFont="1" applyAlignment="1"/>
    <xf numFmtId="0" fontId="13" fillId="0" borderId="0" xfId="0" applyFont="1" applyAlignment="1">
      <alignment horizontal="left" vertical="center"/>
    </xf>
    <xf numFmtId="0" fontId="33"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Border="1" applyAlignment="1"/>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0"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7" borderId="0" xfId="0" applyFont="1" applyFill="1" applyBorder="1" applyAlignment="1">
      <alignment vertical="center" wrapText="1"/>
    </xf>
    <xf numFmtId="0" fontId="2" fillId="0" borderId="0" xfId="0" applyFont="1"/>
    <xf numFmtId="0" fontId="35" fillId="7" borderId="0" xfId="0" applyFont="1" applyFill="1" applyBorder="1"/>
    <xf numFmtId="1" fontId="14" fillId="0" borderId="31" xfId="0" applyNumberFormat="1" applyFont="1" applyFill="1" applyBorder="1" applyAlignment="1">
      <alignment horizontal="righ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4" fillId="0" borderId="0" xfId="0" applyFont="1" applyBorder="1" applyAlignment="1">
      <alignment vertical="center" wrapText="1"/>
    </xf>
    <xf numFmtId="0" fontId="0" fillId="0" borderId="0" xfId="0" applyBorder="1" applyAlignment="1">
      <alignment wrapText="1"/>
    </xf>
    <xf numFmtId="0" fontId="8" fillId="0" borderId="0" xfId="0" applyFont="1" applyBorder="1" applyAlignment="1">
      <alignment wrapText="1"/>
    </xf>
    <xf numFmtId="0" fontId="0" fillId="0" borderId="0" xfId="0" applyAlignment="1">
      <alignment horizontal="left"/>
    </xf>
    <xf numFmtId="0" fontId="0" fillId="0" borderId="0" xfId="0" applyAlignment="1">
      <alignment horizontal="left"/>
    </xf>
    <xf numFmtId="0" fontId="0" fillId="0" borderId="0" xfId="0" applyBorder="1" applyAlignment="1"/>
    <xf numFmtId="0" fontId="36" fillId="0" borderId="0" xfId="0" applyFont="1" applyFill="1" applyBorder="1" applyAlignment="1"/>
    <xf numFmtId="164" fontId="14" fillId="0" borderId="38" xfId="0" applyNumberFormat="1"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60" xfId="0" applyBorder="1"/>
    <xf numFmtId="0" fontId="0" fillId="0" borderId="52" xfId="0" applyBorder="1"/>
    <xf numFmtId="0" fontId="14" fillId="0" borderId="26" xfId="0" applyFont="1" applyFill="1" applyBorder="1" applyAlignment="1">
      <alignment vertical="top" wrapText="1"/>
    </xf>
    <xf numFmtId="0" fontId="35"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38" fillId="0" borderId="26" xfId="0" applyNumberFormat="1" applyFont="1" applyFill="1" applyBorder="1" applyAlignment="1">
      <alignment horizontal="right" vertical="center" wrapText="1"/>
    </xf>
    <xf numFmtId="1" fontId="38" fillId="0" borderId="4" xfId="0" applyNumberFormat="1" applyFont="1" applyFill="1" applyBorder="1" applyAlignment="1">
      <alignment horizontal="right" vertical="center" wrapText="1"/>
    </xf>
    <xf numFmtId="1" fontId="38"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38" fillId="0" borderId="28" xfId="0" applyNumberFormat="1" applyFont="1" applyFill="1" applyBorder="1" applyAlignment="1">
      <alignment horizontal="right" vertical="center" wrapText="1"/>
    </xf>
    <xf numFmtId="1" fontId="38" fillId="0" borderId="1" xfId="0" applyNumberFormat="1" applyFont="1" applyFill="1" applyBorder="1" applyAlignment="1">
      <alignment horizontal="right" vertical="center" wrapText="1"/>
    </xf>
    <xf numFmtId="1" fontId="38"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0" fontId="30" fillId="0" borderId="20" xfId="0" applyFont="1" applyBorder="1" applyAlignment="1">
      <alignment horizontal="center" vertical="center" wrapText="1"/>
    </xf>
    <xf numFmtId="0" fontId="0" fillId="3" borderId="0" xfId="0" applyFill="1"/>
    <xf numFmtId="0" fontId="4" fillId="0" borderId="45" xfId="0" applyFont="1" applyBorder="1" applyAlignment="1">
      <alignment horizontal="center" vertical="center" wrapText="1"/>
    </xf>
    <xf numFmtId="0" fontId="4" fillId="0" borderId="77"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14" fillId="0" borderId="4" xfId="0" applyFont="1" applyFill="1" applyBorder="1" applyAlignment="1">
      <alignment horizontal="left" vertical="center" wrapText="1"/>
    </xf>
    <xf numFmtId="0" fontId="34"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xf>
    <xf numFmtId="0" fontId="14" fillId="0" borderId="9" xfId="0" applyFont="1" applyFill="1" applyBorder="1" applyAlignment="1">
      <alignment horizontal="center" vertical="center" wrapText="1"/>
    </xf>
    <xf numFmtId="0" fontId="0" fillId="3"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9" fillId="0" borderId="7" xfId="0" applyFont="1" applyBorder="1" applyAlignment="1">
      <alignment horizontal="left" vertical="center" wrapText="1"/>
    </xf>
    <xf numFmtId="0" fontId="0" fillId="0" borderId="0" xfId="0"/>
    <xf numFmtId="0" fontId="0" fillId="0" borderId="0" xfId="0"/>
    <xf numFmtId="0" fontId="0" fillId="0" borderId="0" xfId="0"/>
    <xf numFmtId="0" fontId="14" fillId="0" borderId="44" xfId="0" applyFont="1" applyBorder="1" applyAlignment="1">
      <alignment vertical="center" wrapText="1"/>
    </xf>
    <xf numFmtId="0" fontId="14" fillId="0" borderId="53" xfId="0" applyFont="1" applyBorder="1" applyAlignment="1">
      <alignment horizontal="center" vertical="center" wrapText="1"/>
    </xf>
    <xf numFmtId="0" fontId="14" fillId="0" borderId="4" xfId="0" applyFont="1" applyFill="1" applyBorder="1" applyAlignment="1">
      <alignment vertical="center" wrapText="1"/>
    </xf>
    <xf numFmtId="0" fontId="14" fillId="0" borderId="6" xfId="0" applyFont="1" applyBorder="1"/>
    <xf numFmtId="0" fontId="14" fillId="0" borderId="1"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9" fillId="0" borderId="23" xfId="0" applyFont="1" applyBorder="1" applyAlignment="1">
      <alignment vertical="center" wrapText="1"/>
    </xf>
    <xf numFmtId="0" fontId="14" fillId="0" borderId="19"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9" xfId="0" applyFont="1" applyFill="1" applyBorder="1" applyAlignment="1">
      <alignment vertical="center" wrapText="1"/>
    </xf>
    <xf numFmtId="0" fontId="39" fillId="0" borderId="54" xfId="0" applyFont="1" applyBorder="1" applyAlignment="1">
      <alignment vertical="center" wrapText="1"/>
    </xf>
    <xf numFmtId="0" fontId="39" fillId="0" borderId="23" xfId="0" applyFont="1" applyBorder="1" applyAlignment="1">
      <alignment horizontal="left" vertical="center" wrapText="1"/>
    </xf>
    <xf numFmtId="0" fontId="39" fillId="0" borderId="7" xfId="0" applyFont="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wrapText="1"/>
    </xf>
    <xf numFmtId="0" fontId="14" fillId="0" borderId="18" xfId="0" applyFont="1" applyFill="1" applyBorder="1" applyAlignment="1">
      <alignment horizontal="center" vertical="center" wrapText="1"/>
    </xf>
    <xf numFmtId="0" fontId="14" fillId="0" borderId="18" xfId="0" applyFont="1" applyFill="1" applyBorder="1" applyAlignment="1">
      <alignment vertical="center" wrapText="1"/>
    </xf>
    <xf numFmtId="0" fontId="0" fillId="0" borderId="0" xfId="0" applyBorder="1" applyAlignment="1">
      <alignment horizontal="center"/>
    </xf>
    <xf numFmtId="0" fontId="0" fillId="0" borderId="60" xfId="0" applyBorder="1" applyAlignment="1">
      <alignment vertical="center" wrapText="1"/>
    </xf>
    <xf numFmtId="0" fontId="0" fillId="0" borderId="60" xfId="0" applyBorder="1" applyAlignment="1">
      <alignment vertical="center"/>
    </xf>
    <xf numFmtId="0" fontId="14" fillId="0" borderId="47" xfId="0" applyFont="1" applyFill="1" applyBorder="1" applyAlignment="1">
      <alignment vertical="center" wrapText="1"/>
    </xf>
    <xf numFmtId="0" fontId="14" fillId="0" borderId="22" xfId="0" applyFont="1" applyBorder="1" applyAlignment="1">
      <alignment horizontal="center" vertical="center" wrapText="1"/>
    </xf>
    <xf numFmtId="0" fontId="14" fillId="8" borderId="18" xfId="0" applyFont="1" applyFill="1" applyBorder="1" applyAlignment="1">
      <alignment vertical="center" wrapText="1"/>
    </xf>
    <xf numFmtId="0" fontId="14" fillId="0" borderId="46" xfId="0" applyFont="1" applyFill="1" applyBorder="1" applyAlignment="1">
      <alignment vertical="center" wrapText="1"/>
    </xf>
    <xf numFmtId="164" fontId="14" fillId="0" borderId="18" xfId="0" applyNumberFormat="1" applyFont="1" applyFill="1" applyBorder="1" applyAlignment="1">
      <alignment wrapText="1"/>
    </xf>
    <xf numFmtId="164" fontId="14" fillId="0" borderId="23" xfId="0" applyNumberFormat="1" applyFont="1" applyFill="1" applyBorder="1" applyAlignment="1">
      <alignment wrapText="1"/>
    </xf>
    <xf numFmtId="164" fontId="14" fillId="0" borderId="22" xfId="0" applyNumberFormat="1" applyFont="1" applyFill="1" applyBorder="1" applyAlignment="1">
      <alignment wrapText="1"/>
    </xf>
    <xf numFmtId="164" fontId="14" fillId="0" borderId="80" xfId="0" applyNumberFormat="1" applyFont="1" applyFill="1" applyBorder="1" applyAlignment="1">
      <alignment wrapText="1"/>
    </xf>
    <xf numFmtId="164" fontId="14" fillId="0" borderId="29" xfId="0" applyNumberFormat="1" applyFont="1" applyFill="1" applyBorder="1" applyAlignment="1">
      <alignment wrapText="1"/>
    </xf>
    <xf numFmtId="0" fontId="0" fillId="0" borderId="60" xfId="0" quotePrefix="1" applyBorder="1" applyAlignment="1">
      <alignment vertical="center" wrapText="1"/>
    </xf>
    <xf numFmtId="0" fontId="0" fillId="0" borderId="61" xfId="0" applyBorder="1" applyAlignment="1">
      <alignment vertical="center" wrapText="1"/>
    </xf>
    <xf numFmtId="3" fontId="40" fillId="0" borderId="22" xfId="0" applyNumberFormat="1" applyFont="1" applyBorder="1" applyAlignment="1">
      <alignment horizontal="right" wrapText="1"/>
    </xf>
    <xf numFmtId="3" fontId="40" fillId="0" borderId="18" xfId="0" applyNumberFormat="1" applyFont="1" applyBorder="1" applyAlignment="1">
      <alignment horizontal="right" vertical="center"/>
    </xf>
    <xf numFmtId="3" fontId="40" fillId="0" borderId="23" xfId="0" applyNumberFormat="1" applyFont="1" applyBorder="1" applyAlignment="1">
      <alignment horizontal="right" vertical="center"/>
    </xf>
    <xf numFmtId="0" fontId="14" fillId="0" borderId="51" xfId="0" applyFont="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0" fillId="0" borderId="51" xfId="0" applyBorder="1" applyAlignment="1">
      <alignment horizontal="left" vertical="center" wrapText="1"/>
    </xf>
    <xf numFmtId="3" fontId="14" fillId="0" borderId="56" xfId="0" applyNumberFormat="1"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39" fillId="0" borderId="60" xfId="0" applyFont="1" applyBorder="1" applyAlignment="1">
      <alignment horizontal="left" vertical="center" wrapText="1"/>
    </xf>
    <xf numFmtId="0" fontId="0" fillId="0" borderId="11" xfId="0" applyBorder="1"/>
    <xf numFmtId="3" fontId="29" fillId="0" borderId="2" xfId="0" applyNumberFormat="1" applyFont="1" applyBorder="1" applyAlignment="1">
      <alignment horizontal="right" vertical="center" wrapText="1"/>
    </xf>
    <xf numFmtId="3" fontId="29" fillId="0" borderId="77" xfId="0" applyNumberFormat="1" applyFont="1" applyBorder="1" applyAlignment="1">
      <alignment horizontal="right" vertical="center" wrapText="1"/>
    </xf>
    <xf numFmtId="0" fontId="0" fillId="0" borderId="0" xfId="0" applyBorder="1" applyAlignment="1">
      <alignment horizontal="center" vertical="center" wrapText="1"/>
    </xf>
    <xf numFmtId="0" fontId="4" fillId="0" borderId="76" xfId="0" applyFont="1" applyBorder="1" applyAlignment="1">
      <alignment horizontal="center" vertical="center" wrapText="1"/>
    </xf>
    <xf numFmtId="0" fontId="4" fillId="0" borderId="81" xfId="0" applyFont="1" applyBorder="1" applyAlignment="1">
      <alignment horizontal="center" vertical="center" wrapText="1"/>
    </xf>
    <xf numFmtId="0" fontId="0" fillId="0" borderId="59" xfId="0" applyBorder="1" applyAlignment="1">
      <alignment horizontal="left" vertical="center" wrapText="1"/>
    </xf>
    <xf numFmtId="0" fontId="4" fillId="0" borderId="1" xfId="0" applyFont="1" applyBorder="1" applyAlignment="1">
      <alignment horizontal="center" vertical="center" wrapText="1"/>
    </xf>
    <xf numFmtId="0" fontId="14" fillId="0" borderId="22" xfId="0" applyFont="1" applyBorder="1" applyAlignment="1">
      <alignment horizontal="left" vertical="center"/>
    </xf>
    <xf numFmtId="0" fontId="39" fillId="0" borderId="69" xfId="0" applyFont="1" applyBorder="1" applyAlignment="1">
      <alignment vertical="center" wrapText="1"/>
    </xf>
    <xf numFmtId="0" fontId="4" fillId="0" borderId="82" xfId="0" applyFont="1" applyBorder="1" applyAlignment="1">
      <alignment horizontal="center" vertical="center" wrapText="1"/>
    </xf>
    <xf numFmtId="164" fontId="14" fillId="0" borderId="32" xfId="0" applyNumberFormat="1" applyFont="1" applyFill="1" applyBorder="1" applyAlignment="1">
      <alignment wrapText="1"/>
    </xf>
    <xf numFmtId="0" fontId="0" fillId="0" borderId="60" xfId="0" applyBorder="1" applyAlignment="1">
      <alignment horizontal="left" vertical="center" wrapText="1"/>
    </xf>
    <xf numFmtId="0" fontId="0" fillId="0" borderId="59" xfId="0" applyBorder="1" applyAlignment="1">
      <alignment vertical="center" wrapText="1"/>
    </xf>
    <xf numFmtId="0" fontId="14" fillId="0" borderId="39" xfId="0" applyFont="1" applyFill="1" applyBorder="1" applyAlignment="1">
      <alignment vertical="center" wrapText="1"/>
    </xf>
    <xf numFmtId="0" fontId="14" fillId="0" borderId="7" xfId="0" applyFont="1" applyBorder="1" applyAlignment="1">
      <alignment horizontal="center" vertical="center" wrapText="1"/>
    </xf>
    <xf numFmtId="0" fontId="39" fillId="0" borderId="7" xfId="0" applyFont="1" applyBorder="1" applyAlignment="1">
      <alignment horizontal="center" vertical="center"/>
    </xf>
    <xf numFmtId="0" fontId="14" fillId="0" borderId="7" xfId="0" applyFont="1" applyBorder="1" applyAlignment="1">
      <alignment horizontal="center" vertical="center"/>
    </xf>
    <xf numFmtId="0" fontId="39" fillId="0" borderId="7" xfId="0" applyFont="1" applyBorder="1" applyAlignment="1">
      <alignment horizontal="center" vertical="center" wrapText="1"/>
    </xf>
    <xf numFmtId="0" fontId="4" fillId="0" borderId="24" xfId="0" applyFont="1" applyBorder="1" applyAlignment="1">
      <alignment horizontal="left" vertical="top" wrapText="1"/>
    </xf>
    <xf numFmtId="0" fontId="4" fillId="0" borderId="35" xfId="0" applyFont="1" applyBorder="1" applyAlignment="1">
      <alignment horizontal="left" vertical="top" wrapText="1"/>
    </xf>
    <xf numFmtId="0" fontId="41" fillId="0" borderId="76"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45" xfId="0" applyFont="1" applyBorder="1" applyAlignment="1">
      <alignment horizontal="center" vertical="center"/>
    </xf>
    <xf numFmtId="0" fontId="41" fillId="0" borderId="45" xfId="0" applyFont="1" applyFill="1" applyBorder="1" applyAlignment="1">
      <alignment horizontal="center" vertical="center" wrapText="1"/>
    </xf>
    <xf numFmtId="0" fontId="41" fillId="0" borderId="81"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18" xfId="0"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43" xfId="0" applyFont="1" applyBorder="1"/>
    <xf numFmtId="0" fontId="42"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42" fillId="0" borderId="22" xfId="0" applyFont="1" applyBorder="1" applyAlignment="1">
      <alignment horizontal="center" vertical="center"/>
    </xf>
    <xf numFmtId="0" fontId="42" fillId="0" borderId="6" xfId="0" applyFont="1" applyBorder="1"/>
    <xf numFmtId="0" fontId="42" fillId="0" borderId="18" xfId="0"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19" xfId="0" applyFont="1" applyFill="1" applyBorder="1" applyAlignment="1">
      <alignment horizontal="left" vertical="center" wrapText="1"/>
    </xf>
    <xf numFmtId="0" fontId="42" fillId="0" borderId="19" xfId="0" applyFont="1" applyFill="1" applyBorder="1" applyAlignment="1">
      <alignment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left" vertical="center" wrapText="1"/>
    </xf>
    <xf numFmtId="0" fontId="42" fillId="0" borderId="3" xfId="0" applyFont="1" applyBorder="1" applyAlignment="1">
      <alignment horizontal="center" vertical="center" wrapText="1"/>
    </xf>
    <xf numFmtId="0" fontId="18" fillId="0" borderId="35" xfId="0" applyFont="1" applyFill="1" applyBorder="1" applyAlignment="1">
      <alignment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3" fontId="18" fillId="0" borderId="80" xfId="0" applyNumberFormat="1" applyFont="1" applyBorder="1" applyAlignment="1">
      <alignment horizontal="right" vertical="center" wrapText="1"/>
    </xf>
    <xf numFmtId="1" fontId="38" fillId="0" borderId="43" xfId="0" applyNumberFormat="1" applyFont="1" applyFill="1" applyBorder="1" applyAlignment="1">
      <alignment horizontal="right" vertical="center" wrapText="1"/>
    </xf>
    <xf numFmtId="1" fontId="14" fillId="0" borderId="1" xfId="0" applyNumberFormat="1" applyFont="1" applyFill="1" applyBorder="1" applyAlignment="1">
      <alignment horizontal="right" vertical="center"/>
    </xf>
    <xf numFmtId="1" fontId="38" fillId="0" borderId="18" xfId="0" applyNumberFormat="1" applyFont="1" applyFill="1" applyBorder="1" applyAlignment="1">
      <alignment horizontal="right" vertical="center" wrapText="1"/>
    </xf>
    <xf numFmtId="1" fontId="14" fillId="0" borderId="18" xfId="0" applyNumberFormat="1" applyFont="1" applyFill="1" applyBorder="1" applyAlignment="1">
      <alignment horizontal="right" vertical="center"/>
    </xf>
    <xf numFmtId="1" fontId="38" fillId="0" borderId="9" xfId="0" applyNumberFormat="1" applyFont="1" applyFill="1" applyBorder="1" applyAlignment="1">
      <alignment horizontal="right" vertical="center" wrapText="1"/>
    </xf>
    <xf numFmtId="1" fontId="14" fillId="0" borderId="4" xfId="0" applyNumberFormat="1" applyFont="1" applyFill="1" applyBorder="1" applyAlignment="1">
      <alignment horizontal="right" vertical="center"/>
    </xf>
    <xf numFmtId="1" fontId="38" fillId="0" borderId="10" xfId="0" applyNumberFormat="1" applyFont="1" applyFill="1" applyBorder="1" applyAlignment="1">
      <alignment horizontal="right" vertical="center" wrapText="1"/>
    </xf>
    <xf numFmtId="0" fontId="42" fillId="0" borderId="8" xfId="0" applyFont="1" applyBorder="1"/>
    <xf numFmtId="0" fontId="42" fillId="0" borderId="9" xfId="0" applyFont="1" applyBorder="1" applyAlignment="1">
      <alignment horizontal="center" vertical="center" wrapText="1"/>
    </xf>
    <xf numFmtId="0" fontId="14" fillId="0" borderId="68" xfId="0" applyFont="1" applyFill="1" applyBorder="1" applyAlignment="1">
      <alignment horizontal="center" vertical="center" wrapText="1"/>
    </xf>
    <xf numFmtId="0" fontId="14" fillId="0" borderId="68" xfId="0" applyFont="1" applyFill="1" applyBorder="1" applyAlignment="1">
      <alignment horizontal="left" vertical="center" wrapText="1"/>
    </xf>
    <xf numFmtId="0" fontId="14" fillId="0" borderId="26" xfId="0" applyFont="1" applyFill="1" applyBorder="1" applyAlignment="1">
      <alignment horizontal="center"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14" fillId="0" borderId="84" xfId="0" applyFont="1" applyFill="1" applyBorder="1" applyAlignment="1">
      <alignment vertical="center" wrapText="1"/>
    </xf>
    <xf numFmtId="164" fontId="14" fillId="0" borderId="16" xfId="0" applyNumberFormat="1" applyFont="1" applyFill="1" applyBorder="1" applyAlignment="1">
      <alignment wrapText="1"/>
    </xf>
    <xf numFmtId="164" fontId="14" fillId="0" borderId="17" xfId="0" applyNumberFormat="1" applyFont="1" applyFill="1" applyBorder="1" applyAlignment="1">
      <alignment wrapText="1"/>
    </xf>
    <xf numFmtId="164" fontId="14" fillId="0" borderId="21" xfId="0" applyNumberFormat="1" applyFont="1" applyFill="1" applyBorder="1" applyAlignment="1">
      <alignment wrapText="1"/>
    </xf>
    <xf numFmtId="164" fontId="14" fillId="0" borderId="57" xfId="0" applyNumberFormat="1" applyFont="1" applyFill="1" applyBorder="1" applyAlignment="1">
      <alignment wrapText="1"/>
    </xf>
    <xf numFmtId="0" fontId="1" fillId="0" borderId="4" xfId="0" applyFont="1" applyBorder="1" applyAlignment="1">
      <alignment horizontal="center" vertical="center" wrapText="1"/>
    </xf>
    <xf numFmtId="0" fontId="14" fillId="0" borderId="84" xfId="0" applyFont="1" applyFill="1" applyBorder="1" applyAlignment="1">
      <alignment wrapText="1"/>
    </xf>
    <xf numFmtId="0" fontId="14" fillId="0" borderId="43" xfId="0" applyFont="1" applyBorder="1" applyAlignment="1">
      <alignment horizontal="center" vertical="center" wrapText="1"/>
    </xf>
    <xf numFmtId="0" fontId="14" fillId="0" borderId="68" xfId="0" applyFont="1" applyFill="1" applyBorder="1" applyAlignment="1">
      <alignment vertical="center" wrapText="1"/>
    </xf>
    <xf numFmtId="0" fontId="14" fillId="0" borderId="76" xfId="0" applyFont="1" applyBorder="1" applyAlignment="1">
      <alignment horizontal="center" vertical="center" wrapText="1"/>
    </xf>
    <xf numFmtId="0" fontId="14" fillId="0" borderId="45"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14" fillId="0" borderId="81" xfId="0" applyFont="1" applyFill="1" applyBorder="1" applyAlignment="1">
      <alignment horizontal="left" vertical="center" wrapText="1"/>
    </xf>
    <xf numFmtId="164" fontId="14" fillId="0" borderId="82" xfId="0" applyNumberFormat="1" applyFont="1" applyFill="1" applyBorder="1" applyAlignment="1">
      <alignment vertical="top" wrapText="1"/>
    </xf>
    <xf numFmtId="164" fontId="14" fillId="0" borderId="45" xfId="0" applyNumberFormat="1" applyFont="1" applyFill="1" applyBorder="1" applyAlignment="1">
      <alignment vertical="top" wrapText="1"/>
    </xf>
    <xf numFmtId="164" fontId="14" fillId="0" borderId="77" xfId="0" applyNumberFormat="1" applyFont="1" applyFill="1" applyBorder="1" applyAlignment="1">
      <alignment vertical="top" wrapText="1"/>
    </xf>
    <xf numFmtId="164" fontId="14" fillId="0" borderId="76" xfId="0" applyNumberFormat="1" applyFont="1" applyFill="1" applyBorder="1" applyAlignment="1">
      <alignment wrapText="1"/>
    </xf>
    <xf numFmtId="0" fontId="14" fillId="0" borderId="45" xfId="0" applyFont="1" applyFill="1" applyBorder="1" applyAlignment="1">
      <alignment wrapText="1"/>
    </xf>
    <xf numFmtId="0" fontId="14" fillId="0" borderId="81" xfId="0" applyFont="1" applyFill="1" applyBorder="1" applyAlignment="1">
      <alignment wrapText="1"/>
    </xf>
    <xf numFmtId="0" fontId="0" fillId="0" borderId="2" xfId="0" applyBorder="1" applyAlignment="1">
      <alignment horizontal="left" vertical="center" wrapText="1"/>
    </xf>
    <xf numFmtId="0" fontId="0" fillId="0" borderId="0" xfId="0" applyAlignment="1">
      <alignment horizontal="left" vertical="center" wrapText="1"/>
    </xf>
    <xf numFmtId="2" fontId="14" fillId="0" borderId="7" xfId="0" applyNumberFormat="1" applyFont="1" applyFill="1" applyBorder="1" applyAlignment="1">
      <alignment horizontal="right" vertical="center"/>
    </xf>
    <xf numFmtId="2" fontId="38" fillId="0" borderId="7" xfId="0" applyNumberFormat="1" applyFont="1" applyFill="1" applyBorder="1" applyAlignment="1">
      <alignment horizontal="right" vertical="center" wrapText="1"/>
    </xf>
    <xf numFmtId="2" fontId="14" fillId="0" borderId="5" xfId="0" applyNumberFormat="1" applyFont="1" applyFill="1" applyBorder="1" applyAlignment="1">
      <alignment horizontal="right" vertical="center"/>
    </xf>
    <xf numFmtId="0" fontId="13" fillId="0" borderId="0" xfId="0" applyFont="1" applyAlignment="1">
      <alignment vertical="center" wrapText="1"/>
    </xf>
    <xf numFmtId="0" fontId="14" fillId="0" borderId="1" xfId="0" applyFont="1" applyFill="1" applyBorder="1" applyAlignment="1">
      <alignment horizontal="center" vertical="center"/>
    </xf>
    <xf numFmtId="0" fontId="14" fillId="0" borderId="23" xfId="0" applyFont="1" applyBorder="1" applyAlignment="1">
      <alignment horizontal="center" vertical="center"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4" fillId="0" borderId="0" xfId="0" applyFont="1" applyAlignment="1">
      <alignment horizontal="left"/>
    </xf>
    <xf numFmtId="0" fontId="0" fillId="0" borderId="0" xfId="0" applyAlignment="1">
      <alignment horizontal="left" wrapText="1"/>
    </xf>
    <xf numFmtId="0" fontId="4" fillId="0" borderId="2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7" xfId="0" applyFont="1"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0" fontId="4" fillId="0" borderId="25" xfId="0" applyFont="1" applyBorder="1" applyAlignment="1">
      <alignment horizontal="center" vertical="center"/>
    </xf>
    <xf numFmtId="0" fontId="4" fillId="0" borderId="55" xfId="0" applyFont="1" applyBorder="1" applyAlignment="1">
      <alignment horizontal="center" vertical="center"/>
    </xf>
    <xf numFmtId="0" fontId="4" fillId="0" borderId="24" xfId="0" applyFont="1" applyBorder="1" applyAlignment="1">
      <alignment horizontal="center" vertical="center" wrapText="1"/>
    </xf>
    <xf numFmtId="0" fontId="0" fillId="0" borderId="41"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4" fillId="0" borderId="0" xfId="0" applyFont="1" applyAlignment="1">
      <alignment horizontal="left"/>
    </xf>
    <xf numFmtId="0" fontId="13"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1" fillId="0" borderId="40" xfId="0" applyFont="1" applyBorder="1" applyAlignment="1">
      <alignment horizontal="center" vertical="top" wrapText="1"/>
    </xf>
    <xf numFmtId="0" fontId="11" fillId="0" borderId="55" xfId="0" applyFont="1" applyBorder="1" applyAlignment="1">
      <alignment horizontal="center" vertical="top" wrapText="1"/>
    </xf>
    <xf numFmtId="0" fontId="4" fillId="0" borderId="61" xfId="0" applyFont="1" applyBorder="1" applyAlignment="1">
      <alignment horizontal="center" vertical="center" wrapText="1"/>
    </xf>
    <xf numFmtId="0" fontId="0" fillId="0" borderId="40" xfId="0" applyBorder="1" applyAlignment="1">
      <alignment horizontal="center" vertical="center"/>
    </xf>
    <xf numFmtId="0" fontId="4" fillId="0" borderId="40" xfId="0" applyFont="1" applyBorder="1" applyAlignment="1">
      <alignment horizontal="center" vertical="center"/>
    </xf>
    <xf numFmtId="0" fontId="4"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4" fillId="0" borderId="61" xfId="0" applyFont="1" applyBorder="1" applyAlignment="1">
      <alignment wrapText="1"/>
    </xf>
    <xf numFmtId="0" fontId="4" fillId="0" borderId="33" xfId="0" applyFont="1" applyBorder="1" applyAlignment="1">
      <alignment horizontal="center" vertical="center" wrapText="1"/>
    </xf>
    <xf numFmtId="0" fontId="4" fillId="0" borderId="63" xfId="0" applyFont="1" applyBorder="1" applyAlignment="1"/>
    <xf numFmtId="0" fontId="13" fillId="0" borderId="57" xfId="0" applyFont="1" applyBorder="1" applyAlignment="1">
      <alignment horizontal="center" vertical="center"/>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0" xfId="0" applyAlignment="1">
      <alignment horizontal="left" vertical="top" wrapText="1"/>
    </xf>
    <xf numFmtId="0" fontId="4" fillId="0" borderId="1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50" xfId="0" applyBorder="1" applyAlignment="1">
      <alignment horizontal="center" vertical="center"/>
    </xf>
    <xf numFmtId="0" fontId="0" fillId="0" borderId="40" xfId="0" applyFont="1" applyBorder="1" applyAlignment="1"/>
    <xf numFmtId="0" fontId="4" fillId="0" borderId="40" xfId="0" applyFont="1" applyBorder="1" applyAlignment="1"/>
    <xf numFmtId="0" fontId="0" fillId="0" borderId="40" xfId="0" applyBorder="1" applyAlignment="1"/>
    <xf numFmtId="0" fontId="4" fillId="0" borderId="20"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3" fontId="21" fillId="0" borderId="17" xfId="0" applyNumberFormat="1" applyFont="1" applyBorder="1" applyAlignment="1">
      <alignment horizontal="right" vertical="center"/>
    </xf>
    <xf numFmtId="3" fontId="21" fillId="0" borderId="53" xfId="0" applyNumberFormat="1" applyFont="1" applyBorder="1" applyAlignment="1">
      <alignment horizontal="right" vertical="center"/>
    </xf>
    <xf numFmtId="3" fontId="21" fillId="0" borderId="18" xfId="0" applyNumberFormat="1" applyFont="1" applyBorder="1" applyAlignment="1">
      <alignment horizontal="right" vertical="center"/>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41"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4"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3" fontId="20" fillId="0" borderId="19" xfId="0" applyNumberFormat="1" applyFont="1" applyFill="1" applyBorder="1" applyAlignment="1">
      <alignment horizontal="right" vertical="center"/>
    </xf>
    <xf numFmtId="3" fontId="20" fillId="0" borderId="18" xfId="0" applyNumberFormat="1" applyFont="1" applyFill="1" applyBorder="1" applyAlignment="1">
      <alignment horizontal="right" vertical="center"/>
    </xf>
    <xf numFmtId="3" fontId="20" fillId="0" borderId="44" xfId="0" applyNumberFormat="1" applyFont="1" applyFill="1" applyBorder="1" applyAlignment="1">
      <alignment horizontal="right" vertical="center"/>
    </xf>
    <xf numFmtId="3" fontId="20" fillId="0" borderId="23" xfId="0" applyNumberFormat="1" applyFont="1" applyFill="1" applyBorder="1" applyAlignment="1">
      <alignment horizontal="right" vertical="center"/>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4"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0" fillId="0" borderId="0" xfId="0" applyAlignment="1">
      <alignment horizontal="left" vertical="center"/>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20" fillId="0" borderId="25"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29"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15"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5"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83">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Deployment%20and%20manufactu"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definedNames>
      <definedName name="M1indname"/>
    </definedNames>
    <sheetDataSet>
      <sheetData sheetId="0" refreshError="1"/>
    </sheetDataSet>
  </externalBook>
</externalLink>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17" Type="http://schemas.openxmlformats.org/officeDocument/2006/relationships/printerSettings" Target="../printerSettings/printerSettings10.bin"/><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heetViews>
  <sheetFormatPr defaultColWidth="8.7109375" defaultRowHeight="15" x14ac:dyDescent="0.25"/>
  <cols>
    <col min="1" max="1" width="97.140625" style="31" customWidth="1"/>
    <col min="2" max="16384" width="8.7109375" style="31"/>
  </cols>
  <sheetData>
    <row r="1" spans="1:17" x14ac:dyDescent="0.25">
      <c r="A1" s="187" t="s">
        <v>0</v>
      </c>
      <c r="B1" s="187"/>
      <c r="C1" s="187"/>
      <c r="D1" s="187"/>
      <c r="E1" s="187"/>
      <c r="F1" s="187"/>
      <c r="G1" s="187"/>
      <c r="H1" s="187"/>
      <c r="I1" s="187"/>
      <c r="J1" s="187"/>
      <c r="K1" s="187"/>
      <c r="L1" s="187"/>
      <c r="M1" s="187"/>
      <c r="N1" s="187"/>
      <c r="O1" s="187"/>
      <c r="P1" s="187"/>
      <c r="Q1" s="187"/>
    </row>
    <row r="2" spans="1:17" ht="30" x14ac:dyDescent="0.25">
      <c r="A2" s="351" t="s">
        <v>1</v>
      </c>
      <c r="B2" s="189"/>
      <c r="C2" s="189"/>
      <c r="D2" s="189"/>
      <c r="E2" s="189"/>
      <c r="F2" s="189"/>
      <c r="G2" s="189"/>
      <c r="H2" s="189"/>
      <c r="I2" s="189"/>
      <c r="J2" s="189"/>
      <c r="K2" s="189"/>
      <c r="L2" s="189"/>
      <c r="M2" s="189"/>
      <c r="N2" s="189"/>
      <c r="O2" s="189"/>
      <c r="P2" s="189"/>
      <c r="Q2" s="189"/>
    </row>
    <row r="3" spans="1:17" x14ac:dyDescent="0.25">
      <c r="A3" s="188"/>
      <c r="B3" s="189"/>
      <c r="C3" s="189"/>
      <c r="D3" s="189"/>
      <c r="E3" s="189"/>
      <c r="F3" s="189"/>
      <c r="G3" s="189"/>
      <c r="H3" s="189"/>
      <c r="I3" s="189"/>
      <c r="J3" s="189"/>
      <c r="K3" s="189"/>
      <c r="L3" s="189"/>
      <c r="M3" s="189"/>
      <c r="N3" s="189"/>
      <c r="O3" s="189"/>
      <c r="P3" s="189"/>
      <c r="Q3" s="189"/>
    </row>
    <row r="5" spans="1:17" x14ac:dyDescent="0.25">
      <c r="A5" s="5" t="s">
        <v>2</v>
      </c>
    </row>
    <row r="6" spans="1:17" ht="45" x14ac:dyDescent="0.25">
      <c r="A6" s="25" t="s">
        <v>3</v>
      </c>
    </row>
    <row r="7" spans="1:17" ht="30" x14ac:dyDescent="0.25">
      <c r="A7" s="25" t="s">
        <v>4</v>
      </c>
    </row>
    <row r="10" spans="1:17" x14ac:dyDescent="0.25">
      <c r="A10" s="5" t="s">
        <v>5</v>
      </c>
    </row>
    <row r="11" spans="1:17" x14ac:dyDescent="0.25">
      <c r="A11" s="190" t="s">
        <v>6</v>
      </c>
    </row>
    <row r="12" spans="1:17" x14ac:dyDescent="0.25">
      <c r="A12" s="190" t="s">
        <v>7</v>
      </c>
    </row>
    <row r="13" spans="1:17" x14ac:dyDescent="0.25">
      <c r="A13" s="190" t="s">
        <v>8</v>
      </c>
    </row>
    <row r="14" spans="1:17" x14ac:dyDescent="0.25">
      <c r="A14" s="190" t="s">
        <v>9</v>
      </c>
    </row>
    <row r="15" spans="1:17" x14ac:dyDescent="0.25">
      <c r="A15" s="190" t="s">
        <v>10</v>
      </c>
    </row>
    <row r="16" spans="1:17" x14ac:dyDescent="0.25">
      <c r="A16" s="190" t="s">
        <v>11</v>
      </c>
    </row>
    <row r="17" spans="1:1" x14ac:dyDescent="0.25">
      <c r="A17" s="190" t="s">
        <v>12</v>
      </c>
    </row>
    <row r="18" spans="1:1" x14ac:dyDescent="0.25">
      <c r="A18" s="190" t="s">
        <v>13</v>
      </c>
    </row>
    <row r="19" spans="1:1" x14ac:dyDescent="0.25">
      <c r="A19" s="190" t="s">
        <v>14</v>
      </c>
    </row>
    <row r="20" spans="1:1" x14ac:dyDescent="0.25">
      <c r="A20" s="350" t="s">
        <v>15</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6" workbookViewId="0">
      <selection activeCell="B21" sqref="B21"/>
    </sheetView>
  </sheetViews>
  <sheetFormatPr defaultColWidth="8.85546875" defaultRowHeight="15" x14ac:dyDescent="0.25"/>
  <cols>
    <col min="1" max="1" width="13" customWidth="1"/>
    <col min="2" max="2" width="102.28515625" style="25" customWidth="1"/>
    <col min="3" max="3" width="84.7109375" style="370" customWidth="1"/>
  </cols>
  <sheetData>
    <row r="1" spans="1:8" ht="14.1" customHeight="1" x14ac:dyDescent="0.25">
      <c r="A1" s="872" t="s">
        <v>14</v>
      </c>
      <c r="B1" s="872"/>
      <c r="C1" s="872"/>
    </row>
    <row r="2" spans="1:8" x14ac:dyDescent="0.25">
      <c r="A2" s="25"/>
    </row>
    <row r="3" spans="1:8" ht="20.45" customHeight="1" x14ac:dyDescent="0.25">
      <c r="A3" s="472" t="s">
        <v>492</v>
      </c>
      <c r="B3" s="370" t="s">
        <v>493</v>
      </c>
      <c r="C3" s="372" t="s">
        <v>494</v>
      </c>
    </row>
    <row r="4" spans="1:8" s="31" customFormat="1" ht="38.25" customHeight="1" x14ac:dyDescent="0.25">
      <c r="A4" s="473" t="s">
        <v>495</v>
      </c>
      <c r="B4" s="370" t="s">
        <v>496</v>
      </c>
      <c r="C4" s="371" t="s">
        <v>497</v>
      </c>
    </row>
    <row r="5" spans="1:8" s="31" customFormat="1" ht="29.25" customHeight="1" x14ac:dyDescent="0.25">
      <c r="A5" s="472" t="s">
        <v>498</v>
      </c>
      <c r="B5" s="370" t="s">
        <v>499</v>
      </c>
      <c r="C5" s="372" t="s">
        <v>500</v>
      </c>
    </row>
    <row r="6" spans="1:8" ht="30" x14ac:dyDescent="0.25">
      <c r="A6" s="375" t="s">
        <v>501</v>
      </c>
      <c r="B6" s="683" t="s">
        <v>502</v>
      </c>
      <c r="C6" s="371" t="s">
        <v>503</v>
      </c>
    </row>
    <row r="7" spans="1:8" ht="27" customHeight="1" x14ac:dyDescent="0.25">
      <c r="A7" s="472" t="s">
        <v>504</v>
      </c>
      <c r="B7" s="370" t="s">
        <v>505</v>
      </c>
      <c r="C7" s="371" t="s">
        <v>506</v>
      </c>
      <c r="D7" s="370"/>
      <c r="E7" s="370"/>
      <c r="F7" s="370"/>
      <c r="G7" s="370"/>
      <c r="H7" s="370"/>
    </row>
    <row r="8" spans="1:8" ht="33" customHeight="1" x14ac:dyDescent="0.25">
      <c r="A8" s="370" t="s">
        <v>507</v>
      </c>
      <c r="B8" s="370" t="s">
        <v>508</v>
      </c>
      <c r="C8" s="371" t="s">
        <v>509</v>
      </c>
      <c r="D8" s="246"/>
      <c r="E8" s="246"/>
      <c r="F8" s="246"/>
      <c r="G8" s="246"/>
      <c r="H8" s="246"/>
    </row>
    <row r="9" spans="1:8" ht="30" x14ac:dyDescent="0.25">
      <c r="A9" s="370" t="s">
        <v>510</v>
      </c>
      <c r="B9" s="679" t="s">
        <v>511</v>
      </c>
      <c r="C9" s="371" t="s">
        <v>512</v>
      </c>
      <c r="D9" s="246"/>
      <c r="E9" s="246"/>
      <c r="F9" s="246"/>
      <c r="G9" s="246"/>
      <c r="H9" s="246"/>
    </row>
    <row r="10" spans="1:8" ht="35.1" customHeight="1" x14ac:dyDescent="0.25">
      <c r="A10" s="472" t="s">
        <v>513</v>
      </c>
      <c r="B10" s="370" t="s">
        <v>514</v>
      </c>
      <c r="C10" s="371" t="s">
        <v>515</v>
      </c>
      <c r="D10" s="31"/>
      <c r="E10" s="31"/>
      <c r="F10" s="31"/>
      <c r="G10" s="31"/>
      <c r="H10" s="31"/>
    </row>
    <row r="11" spans="1:8" ht="30" x14ac:dyDescent="0.25">
      <c r="A11" s="370" t="s">
        <v>516</v>
      </c>
      <c r="B11" s="370" t="s">
        <v>517</v>
      </c>
      <c r="C11" s="371" t="s">
        <v>518</v>
      </c>
      <c r="D11" s="246"/>
      <c r="E11" s="246"/>
      <c r="F11" s="246"/>
      <c r="G11" s="246"/>
      <c r="H11" s="246"/>
    </row>
    <row r="12" spans="1:8" ht="34.5" customHeight="1" x14ac:dyDescent="0.25">
      <c r="A12" s="472" t="s">
        <v>519</v>
      </c>
      <c r="B12" s="370" t="s">
        <v>520</v>
      </c>
      <c r="C12" s="372" t="s">
        <v>521</v>
      </c>
      <c r="D12" s="31"/>
      <c r="E12" s="31"/>
      <c r="F12" s="31"/>
      <c r="G12" s="31"/>
      <c r="H12" s="31"/>
    </row>
    <row r="13" spans="1:8" ht="48.75" customHeight="1" x14ac:dyDescent="0.25">
      <c r="A13" s="472" t="s">
        <v>522</v>
      </c>
      <c r="B13" s="370" t="s">
        <v>523</v>
      </c>
      <c r="C13" s="371" t="s">
        <v>524</v>
      </c>
      <c r="D13" s="31"/>
      <c r="E13" s="31"/>
      <c r="F13" s="31"/>
      <c r="G13" s="31"/>
      <c r="H13" s="31"/>
    </row>
    <row r="14" spans="1:8" ht="60.75" customHeight="1" x14ac:dyDescent="0.25">
      <c r="A14" s="472" t="s">
        <v>525</v>
      </c>
      <c r="B14" s="370" t="s">
        <v>526</v>
      </c>
      <c r="C14" s="371" t="s">
        <v>527</v>
      </c>
    </row>
    <row r="15" spans="1:8" x14ac:dyDescent="0.25">
      <c r="A15" s="472" t="s">
        <v>528</v>
      </c>
      <c r="B15" s="370" t="s">
        <v>529</v>
      </c>
      <c r="C15" s="371" t="s">
        <v>530</v>
      </c>
    </row>
    <row r="16" spans="1:8" ht="30" customHeight="1" x14ac:dyDescent="0.25">
      <c r="A16" s="370" t="s">
        <v>531</v>
      </c>
      <c r="B16" s="370" t="s">
        <v>532</v>
      </c>
      <c r="C16" s="371" t="s">
        <v>533</v>
      </c>
    </row>
    <row r="17" spans="1:3" ht="30" x14ac:dyDescent="0.25">
      <c r="A17" s="472" t="s">
        <v>534</v>
      </c>
      <c r="B17" s="370" t="s">
        <v>535</v>
      </c>
      <c r="C17" s="371" t="s">
        <v>536</v>
      </c>
    </row>
    <row r="18" spans="1:3" ht="19.5" customHeight="1" x14ac:dyDescent="0.25">
      <c r="A18" s="472" t="s">
        <v>537</v>
      </c>
      <c r="B18" s="370" t="s">
        <v>538</v>
      </c>
      <c r="C18" s="371" t="s">
        <v>539</v>
      </c>
    </row>
    <row r="19" spans="1:3" ht="45" x14ac:dyDescent="0.25">
      <c r="A19" s="370" t="s">
        <v>540</v>
      </c>
      <c r="B19" s="370" t="s">
        <v>541</v>
      </c>
      <c r="C19" s="371" t="s">
        <v>542</v>
      </c>
    </row>
    <row r="20" spans="1:3" x14ac:dyDescent="0.25">
      <c r="A20" s="25"/>
    </row>
    <row r="21" spans="1:3" x14ac:dyDescent="0.25">
      <c r="A21" s="25"/>
    </row>
    <row r="22" spans="1:3" x14ac:dyDescent="0.25">
      <c r="A22" s="25"/>
    </row>
    <row r="23" spans="1:3" x14ac:dyDescent="0.25">
      <c r="A23" s="25"/>
    </row>
    <row r="24" spans="1:3" x14ac:dyDescent="0.25">
      <c r="A24" s="25"/>
    </row>
    <row r="25" spans="1:3" x14ac:dyDescent="0.25">
      <c r="A25" s="25"/>
    </row>
    <row r="26" spans="1:3" x14ac:dyDescent="0.25">
      <c r="A26" s="25"/>
    </row>
    <row r="27" spans="1:3" x14ac:dyDescent="0.25">
      <c r="A27" s="25"/>
    </row>
    <row r="28" spans="1:3" x14ac:dyDescent="0.25">
      <c r="A28" s="25"/>
    </row>
    <row r="29" spans="1:3" x14ac:dyDescent="0.25">
      <c r="A29" s="25"/>
    </row>
    <row r="30" spans="1:3" x14ac:dyDescent="0.25">
      <c r="A30" s="25"/>
    </row>
    <row r="31" spans="1:3" x14ac:dyDescent="0.25">
      <c r="A31" s="25"/>
    </row>
    <row r="32" spans="1:3" x14ac:dyDescent="0.25">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0866141732283472" right="0.70866141732283472" top="0.74803149606299213" bottom="0.74803149606299213" header="0.31496062992125984" footer="0.31496062992125984"/>
  <pageSetup paperSize="9" scale="60" orientation="landscape" r:id="rId17"/>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topLeftCell="A4" zoomScale="70" zoomScaleNormal="70" zoomScalePageLayoutView="98" workbookViewId="0">
      <selection activeCell="C16" sqref="C16"/>
    </sheetView>
  </sheetViews>
  <sheetFormatPr defaultColWidth="8.7109375" defaultRowHeight="15" x14ac:dyDescent="0.25"/>
  <cols>
    <col min="1" max="1" width="3.28515625" customWidth="1"/>
    <col min="2" max="2" width="13" customWidth="1"/>
    <col min="3" max="3" width="20.140625" bestFit="1" customWidth="1"/>
    <col min="4" max="4" width="23.5703125" style="31" customWidth="1"/>
    <col min="5" max="5" width="41" bestFit="1" customWidth="1"/>
    <col min="6" max="6" width="31.140625" bestFit="1" customWidth="1"/>
    <col min="7" max="7" width="10.140625" style="31" bestFit="1" customWidth="1"/>
    <col min="8" max="8" width="26.42578125" bestFit="1" customWidth="1"/>
    <col min="9" max="9" width="25.28515625" bestFit="1" customWidth="1"/>
    <col min="10" max="10" width="24.7109375" style="31" bestFit="1" customWidth="1"/>
    <col min="11" max="11" width="8.85546875" style="31" bestFit="1" customWidth="1"/>
    <col min="12" max="12" width="43.140625" customWidth="1"/>
    <col min="13" max="13" width="26.42578125" customWidth="1"/>
  </cols>
  <sheetData>
    <row r="1" spans="2:12" ht="15" customHeight="1" x14ac:dyDescent="0.25">
      <c r="B1" s="185" t="s">
        <v>22</v>
      </c>
      <c r="C1" s="28" t="s">
        <v>25</v>
      </c>
      <c r="D1" s="28" t="s">
        <v>23</v>
      </c>
      <c r="E1" s="29" t="s">
        <v>543</v>
      </c>
      <c r="F1" s="28" t="s">
        <v>544</v>
      </c>
      <c r="G1" s="352" t="s">
        <v>254</v>
      </c>
      <c r="H1" s="28" t="s">
        <v>224</v>
      </c>
      <c r="I1" s="25" t="s">
        <v>234</v>
      </c>
      <c r="J1" s="441" t="s">
        <v>219</v>
      </c>
      <c r="K1" s="31" t="s">
        <v>214</v>
      </c>
      <c r="L1" t="s">
        <v>26</v>
      </c>
    </row>
    <row r="2" spans="2:12" x14ac:dyDescent="0.25">
      <c r="B2" s="363" t="s">
        <v>254</v>
      </c>
      <c r="C2" s="356" t="s">
        <v>254</v>
      </c>
      <c r="D2" s="356" t="s">
        <v>254</v>
      </c>
      <c r="E2" s="356" t="s">
        <v>254</v>
      </c>
      <c r="F2" s="356" t="s">
        <v>254</v>
      </c>
      <c r="G2" s="356" t="s">
        <v>254</v>
      </c>
      <c r="H2" s="356" t="s">
        <v>254</v>
      </c>
      <c r="I2" s="359"/>
      <c r="J2" s="360"/>
      <c r="K2" s="361"/>
      <c r="L2" s="464" t="s">
        <v>254</v>
      </c>
    </row>
    <row r="3" spans="2:12" x14ac:dyDescent="0.25">
      <c r="B3" s="364" t="s">
        <v>44</v>
      </c>
      <c r="C3" s="357" t="s">
        <v>36</v>
      </c>
      <c r="D3" s="357" t="s">
        <v>34</v>
      </c>
      <c r="E3" s="365" t="s">
        <v>117</v>
      </c>
      <c r="F3" s="357" t="s">
        <v>224</v>
      </c>
      <c r="G3" s="357"/>
      <c r="H3" s="357" t="s">
        <v>225</v>
      </c>
      <c r="I3" s="351"/>
      <c r="J3" s="362"/>
      <c r="K3" s="362"/>
      <c r="L3" s="362" t="s">
        <v>249</v>
      </c>
    </row>
    <row r="4" spans="2:12" x14ac:dyDescent="0.25">
      <c r="B4" s="366" t="s">
        <v>33</v>
      </c>
      <c r="C4" s="357" t="s">
        <v>41</v>
      </c>
      <c r="D4" s="357" t="s">
        <v>72</v>
      </c>
      <c r="E4" s="365" t="s">
        <v>35</v>
      </c>
      <c r="F4" s="357" t="s">
        <v>234</v>
      </c>
      <c r="G4" s="357"/>
      <c r="H4" s="357" t="s">
        <v>545</v>
      </c>
      <c r="I4" s="7"/>
      <c r="J4" s="357"/>
      <c r="K4" s="357"/>
      <c r="L4" s="362" t="s">
        <v>104</v>
      </c>
    </row>
    <row r="5" spans="2:12" x14ac:dyDescent="0.25">
      <c r="B5" s="364" t="s">
        <v>67</v>
      </c>
      <c r="C5" s="358" t="s">
        <v>294</v>
      </c>
      <c r="D5" s="357" t="s">
        <v>45</v>
      </c>
      <c r="E5" s="357" t="s">
        <v>50</v>
      </c>
      <c r="F5" s="357" t="s">
        <v>219</v>
      </c>
      <c r="G5" s="357"/>
      <c r="H5" s="357" t="s">
        <v>546</v>
      </c>
      <c r="I5" s="7"/>
      <c r="J5" s="357"/>
      <c r="K5" s="357"/>
      <c r="L5" s="362" t="s">
        <v>37</v>
      </c>
    </row>
    <row r="6" spans="2:12" x14ac:dyDescent="0.25">
      <c r="B6" s="367" t="s">
        <v>40</v>
      </c>
      <c r="C6" s="357" t="s">
        <v>292</v>
      </c>
      <c r="D6" s="357" t="s">
        <v>140</v>
      </c>
      <c r="E6" s="365" t="s">
        <v>78</v>
      </c>
      <c r="F6" s="155" t="s">
        <v>78</v>
      </c>
      <c r="G6" s="357"/>
      <c r="H6" s="357" t="s">
        <v>547</v>
      </c>
      <c r="I6" s="127"/>
      <c r="J6" s="127"/>
      <c r="K6" s="127"/>
    </row>
    <row r="7" spans="2:12" x14ac:dyDescent="0.25">
      <c r="B7" s="357"/>
      <c r="C7" s="454" t="s">
        <v>40</v>
      </c>
      <c r="D7" s="357" t="s">
        <v>68</v>
      </c>
      <c r="E7" s="442" t="s">
        <v>254</v>
      </c>
      <c r="F7" s="368"/>
      <c r="G7" s="155"/>
      <c r="H7" s="357" t="s">
        <v>548</v>
      </c>
      <c r="I7" s="31"/>
      <c r="J7" s="7"/>
      <c r="K7" s="7"/>
    </row>
    <row r="8" spans="2:12" x14ac:dyDescent="0.25">
      <c r="B8" s="357"/>
      <c r="C8" s="368"/>
      <c r="D8" s="357" t="s">
        <v>64</v>
      </c>
      <c r="E8" s="365" t="s">
        <v>128</v>
      </c>
      <c r="F8" s="368"/>
      <c r="G8" s="368"/>
      <c r="H8" s="357" t="s">
        <v>549</v>
      </c>
      <c r="I8" s="27"/>
      <c r="J8" s="7"/>
      <c r="K8" s="7"/>
    </row>
    <row r="9" spans="2:12" x14ac:dyDescent="0.25">
      <c r="B9" s="357"/>
      <c r="C9" s="362"/>
      <c r="D9" s="357" t="s">
        <v>550</v>
      </c>
      <c r="E9" s="365" t="s">
        <v>182</v>
      </c>
      <c r="F9" s="368"/>
      <c r="G9" s="368"/>
      <c r="H9" s="362"/>
      <c r="I9" s="127"/>
      <c r="J9" s="127"/>
      <c r="K9" s="127"/>
    </row>
    <row r="10" spans="2:12" ht="26.45" customHeight="1" x14ac:dyDescent="0.25">
      <c r="B10" s="357"/>
      <c r="C10" s="368"/>
      <c r="D10" s="357" t="s">
        <v>100</v>
      </c>
      <c r="E10" s="440" t="s">
        <v>551</v>
      </c>
      <c r="F10" s="368"/>
      <c r="G10" s="368"/>
      <c r="H10" s="362"/>
      <c r="I10" s="127"/>
      <c r="K10" s="127"/>
      <c r="L10" s="25"/>
    </row>
    <row r="11" spans="2:12" x14ac:dyDescent="0.25">
      <c r="B11" s="357"/>
      <c r="C11" s="368"/>
      <c r="D11" s="454" t="s">
        <v>40</v>
      </c>
      <c r="E11" s="365" t="s">
        <v>78</v>
      </c>
      <c r="F11" s="369"/>
      <c r="G11" s="368"/>
      <c r="H11" s="362"/>
      <c r="I11" s="146"/>
      <c r="J11" s="27"/>
      <c r="K11" s="7"/>
    </row>
    <row r="12" spans="2:12" x14ac:dyDescent="0.25">
      <c r="B12" s="357"/>
      <c r="C12" s="368"/>
      <c r="D12" s="368"/>
      <c r="E12" s="151"/>
      <c r="F12" s="357"/>
      <c r="G12" s="369"/>
      <c r="I12" s="127"/>
      <c r="J12" s="127"/>
      <c r="K12" s="7"/>
    </row>
    <row r="13" spans="2:12" x14ac:dyDescent="0.25">
      <c r="B13" s="357"/>
      <c r="C13" s="357"/>
      <c r="D13" s="357"/>
      <c r="E13" s="152"/>
      <c r="F13" s="357"/>
      <c r="G13" s="357"/>
      <c r="I13" s="127"/>
      <c r="J13" s="127"/>
      <c r="K13" s="127"/>
    </row>
    <row r="14" spans="2:12" x14ac:dyDescent="0.25">
      <c r="B14" s="357"/>
      <c r="C14" s="357"/>
      <c r="D14" s="357"/>
      <c r="E14" s="7"/>
      <c r="F14" s="357"/>
      <c r="G14" s="357"/>
      <c r="I14" s="127"/>
      <c r="J14" s="146"/>
    </row>
    <row r="15" spans="2:12" x14ac:dyDescent="0.25">
      <c r="B15" s="357"/>
      <c r="C15" s="357"/>
      <c r="D15" s="357"/>
      <c r="E15" s="7"/>
      <c r="F15" s="357"/>
      <c r="G15" s="357"/>
      <c r="I15" s="127"/>
      <c r="J15" s="127"/>
      <c r="K15" s="27"/>
    </row>
    <row r="16" spans="2:12" x14ac:dyDescent="0.25">
      <c r="B16" s="357"/>
      <c r="C16" s="357"/>
      <c r="D16" s="357"/>
      <c r="E16" s="7"/>
      <c r="F16" s="357"/>
      <c r="G16" s="357"/>
      <c r="I16" s="127"/>
      <c r="J16" s="127"/>
      <c r="K16" s="127"/>
    </row>
    <row r="17" spans="2:11" x14ac:dyDescent="0.25">
      <c r="B17" s="357"/>
      <c r="C17" s="357"/>
      <c r="D17" s="357"/>
      <c r="E17" s="7"/>
      <c r="F17" s="7"/>
      <c r="G17" s="357"/>
      <c r="I17" s="127"/>
      <c r="J17" s="127"/>
      <c r="K17" s="127"/>
    </row>
    <row r="18" spans="2:11" x14ac:dyDescent="0.25">
      <c r="B18" s="7"/>
      <c r="C18" s="7"/>
      <c r="D18" s="7"/>
      <c r="E18" s="7"/>
      <c r="F18" s="7"/>
      <c r="G18" s="7"/>
      <c r="I18" s="127"/>
      <c r="J18" s="127"/>
      <c r="K18" s="146"/>
    </row>
    <row r="19" spans="2:11" x14ac:dyDescent="0.25">
      <c r="B19" s="7"/>
      <c r="C19" s="7"/>
      <c r="D19" s="7"/>
      <c r="E19" s="7"/>
      <c r="F19" s="7"/>
      <c r="G19" s="7"/>
      <c r="H19" s="127"/>
      <c r="I19" s="127"/>
      <c r="J19" s="127"/>
      <c r="K19" s="127"/>
    </row>
    <row r="20" spans="2:11" x14ac:dyDescent="0.25">
      <c r="B20" s="7"/>
      <c r="C20" s="7"/>
      <c r="D20" s="7"/>
      <c r="E20" s="7"/>
      <c r="F20" s="7"/>
      <c r="G20" s="7"/>
      <c r="H20" s="127"/>
      <c r="I20" s="127"/>
      <c r="J20" s="127"/>
      <c r="K20" s="127"/>
    </row>
    <row r="21" spans="2:11" x14ac:dyDescent="0.25">
      <c r="B21" s="7"/>
      <c r="C21" s="7"/>
      <c r="D21" s="7"/>
      <c r="E21" s="7"/>
      <c r="F21" s="7"/>
      <c r="G21" s="7"/>
      <c r="H21" s="127"/>
      <c r="I21" s="127"/>
      <c r="J21" s="127"/>
      <c r="K21" s="127"/>
    </row>
    <row r="22" spans="2:11" x14ac:dyDescent="0.25">
      <c r="B22" s="7"/>
      <c r="C22" s="7"/>
      <c r="D22" s="7"/>
      <c r="E22" s="7"/>
      <c r="F22" s="7"/>
      <c r="G22" s="7"/>
      <c r="H22" s="127"/>
      <c r="I22" s="127"/>
      <c r="J22" s="127"/>
      <c r="K22" s="127"/>
    </row>
    <row r="23" spans="2:11" x14ac:dyDescent="0.25">
      <c r="B23" s="7"/>
      <c r="C23" s="7"/>
      <c r="D23" s="7"/>
      <c r="E23" s="7"/>
      <c r="F23" s="7"/>
      <c r="G23" s="7"/>
      <c r="H23" s="153"/>
      <c r="I23" s="127"/>
      <c r="J23" s="127"/>
      <c r="K23" s="127"/>
    </row>
    <row r="24" spans="2:11" x14ac:dyDescent="0.25">
      <c r="B24" s="7"/>
      <c r="C24" s="7"/>
      <c r="D24" s="7"/>
      <c r="E24" s="7"/>
      <c r="F24" s="7"/>
      <c r="G24" s="7"/>
      <c r="H24" s="153"/>
      <c r="I24" s="127"/>
      <c r="J24" s="127"/>
      <c r="K24" s="127"/>
    </row>
    <row r="25" spans="2:11" x14ac:dyDescent="0.25">
      <c r="B25" s="7"/>
      <c r="C25" s="7"/>
      <c r="D25" s="7"/>
      <c r="E25" s="7"/>
      <c r="F25" s="7"/>
      <c r="G25" s="7"/>
      <c r="H25" s="153"/>
      <c r="I25" s="127"/>
      <c r="J25" s="127"/>
      <c r="K25" s="127"/>
    </row>
    <row r="26" spans="2:11" x14ac:dyDescent="0.25">
      <c r="B26" s="7"/>
      <c r="C26" s="7"/>
      <c r="D26" s="7"/>
      <c r="E26" s="7"/>
      <c r="F26" s="7"/>
      <c r="G26" s="7"/>
      <c r="I26" s="127"/>
      <c r="J26" s="127"/>
      <c r="K26" s="127"/>
    </row>
    <row r="27" spans="2:11" s="31" customFormat="1" x14ac:dyDescent="0.25">
      <c r="B27" s="7"/>
      <c r="C27" s="7"/>
      <c r="D27" s="7"/>
      <c r="E27" s="7"/>
      <c r="F27" s="7"/>
      <c r="G27" s="7"/>
      <c r="H27" s="153"/>
      <c r="I27" s="127"/>
      <c r="J27" s="127"/>
      <c r="K27" s="127"/>
    </row>
    <row r="28" spans="2:11" x14ac:dyDescent="0.25">
      <c r="B28" s="7"/>
      <c r="C28" s="7"/>
      <c r="D28" s="7"/>
      <c r="E28" s="7"/>
      <c r="F28" s="7"/>
      <c r="G28" s="7"/>
      <c r="H28" s="153"/>
      <c r="I28" s="127"/>
      <c r="J28" s="127"/>
      <c r="K28" s="127"/>
    </row>
    <row r="29" spans="2:11" x14ac:dyDescent="0.25">
      <c r="B29" s="7"/>
      <c r="C29" s="7"/>
      <c r="D29" s="7"/>
      <c r="F29" s="7"/>
      <c r="G29" s="7"/>
      <c r="H29" s="153"/>
      <c r="I29" s="150"/>
      <c r="J29" s="127"/>
      <c r="K29" s="127"/>
    </row>
    <row r="30" spans="2:11" x14ac:dyDescent="0.25">
      <c r="B30" s="7"/>
      <c r="C30" s="7"/>
      <c r="D30" s="7"/>
      <c r="F30" s="154"/>
      <c r="G30" s="7"/>
      <c r="H30" s="153"/>
      <c r="I30" s="150"/>
      <c r="J30" s="127"/>
      <c r="K30" s="127"/>
    </row>
    <row r="31" spans="2:11" x14ac:dyDescent="0.25">
      <c r="B31" s="7"/>
      <c r="C31" s="7"/>
      <c r="D31" s="7"/>
      <c r="F31" s="7"/>
      <c r="G31" s="154"/>
      <c r="H31" s="150"/>
      <c r="I31" s="150"/>
      <c r="J31" s="127"/>
      <c r="K31" s="127"/>
    </row>
    <row r="32" spans="2:11" x14ac:dyDescent="0.25">
      <c r="B32" s="7"/>
      <c r="C32" s="7"/>
      <c r="D32" s="7"/>
      <c r="F32" s="17"/>
      <c r="G32" s="7"/>
      <c r="H32" s="150"/>
      <c r="I32" s="150"/>
      <c r="J32" s="150"/>
      <c r="K32" s="127"/>
    </row>
    <row r="33" spans="2:11" x14ac:dyDescent="0.25">
      <c r="B33" s="7"/>
      <c r="C33" s="7"/>
      <c r="D33" s="7"/>
      <c r="F33" s="7"/>
      <c r="G33" s="17"/>
      <c r="H33" s="150"/>
      <c r="I33" s="150"/>
      <c r="J33" s="150"/>
      <c r="K33" s="127"/>
    </row>
    <row r="34" spans="2:11" x14ac:dyDescent="0.25">
      <c r="B34" s="7"/>
      <c r="C34" s="7"/>
      <c r="D34" s="7"/>
      <c r="F34" s="7"/>
      <c r="G34" s="7"/>
      <c r="H34" s="150"/>
      <c r="J34" s="150"/>
      <c r="K34" s="127"/>
    </row>
    <row r="35" spans="2:11" x14ac:dyDescent="0.25">
      <c r="B35" s="7"/>
      <c r="C35" s="7"/>
      <c r="D35" s="7"/>
      <c r="F35" s="31"/>
      <c r="G35" s="7"/>
      <c r="H35" s="150"/>
      <c r="J35" s="150"/>
      <c r="K35" s="127"/>
    </row>
    <row r="36" spans="2:11" x14ac:dyDescent="0.25">
      <c r="B36" s="31"/>
      <c r="D36"/>
      <c r="F36" s="31"/>
      <c r="J36" s="150"/>
      <c r="K36" s="150"/>
    </row>
    <row r="37" spans="2:11" x14ac:dyDescent="0.25">
      <c r="B37" s="31"/>
      <c r="D37"/>
      <c r="J37"/>
      <c r="K37" s="150"/>
    </row>
    <row r="38" spans="2:11" x14ac:dyDescent="0.25">
      <c r="B38" s="31"/>
      <c r="D38"/>
      <c r="J38"/>
      <c r="K38" s="150"/>
    </row>
    <row r="39" spans="2:11" x14ac:dyDescent="0.25">
      <c r="B39" s="31"/>
      <c r="D39"/>
      <c r="J39"/>
      <c r="K39" s="150"/>
    </row>
    <row r="40" spans="2:11" x14ac:dyDescent="0.25">
      <c r="B40" s="31"/>
      <c r="D40"/>
      <c r="I40" s="151"/>
      <c r="J40"/>
      <c r="K40" s="150"/>
    </row>
    <row r="41" spans="2:11" ht="12" customHeight="1" x14ac:dyDescent="0.25">
      <c r="B41" s="31"/>
      <c r="D41"/>
      <c r="F41" s="143"/>
      <c r="J41"/>
      <c r="K41"/>
    </row>
    <row r="42" spans="2:11" ht="12" customHeight="1" x14ac:dyDescent="0.25">
      <c r="B42" s="31"/>
      <c r="D42"/>
      <c r="F42" s="144"/>
      <c r="G42" s="143"/>
      <c r="H42" s="151"/>
      <c r="J42"/>
      <c r="K42"/>
    </row>
    <row r="43" spans="2:11" x14ac:dyDescent="0.25">
      <c r="B43" s="31"/>
      <c r="D43"/>
      <c r="F43" s="144"/>
      <c r="G43" s="250"/>
      <c r="J43"/>
      <c r="K43"/>
    </row>
    <row r="44" spans="2:11" x14ac:dyDescent="0.25">
      <c r="B44" s="31"/>
      <c r="D44"/>
      <c r="F44" s="144"/>
      <c r="G44" s="250"/>
      <c r="J44"/>
      <c r="K44"/>
    </row>
    <row r="45" spans="2:11" x14ac:dyDescent="0.25">
      <c r="B45" s="31"/>
      <c r="D45"/>
      <c r="F45" s="144"/>
      <c r="G45" s="250"/>
      <c r="J45"/>
      <c r="K45"/>
    </row>
    <row r="46" spans="2:11" ht="16.5" customHeight="1" x14ac:dyDescent="0.25">
      <c r="B46" s="31"/>
      <c r="D46"/>
      <c r="F46" s="128"/>
      <c r="G46" s="250"/>
      <c r="J46"/>
      <c r="K46"/>
    </row>
    <row r="47" spans="2:11" ht="19.5" customHeight="1" x14ac:dyDescent="0.25">
      <c r="B47" s="31"/>
      <c r="D47"/>
      <c r="F47" s="128"/>
      <c r="G47" s="246"/>
      <c r="J47"/>
      <c r="K47"/>
    </row>
    <row r="48" spans="2:11" ht="13.35" customHeight="1" x14ac:dyDescent="0.25">
      <c r="B48" s="31"/>
      <c r="D48"/>
      <c r="F48" s="145"/>
      <c r="G48" s="246"/>
      <c r="J48"/>
      <c r="K48"/>
    </row>
    <row r="49" spans="2:11" ht="18" customHeight="1" x14ac:dyDescent="0.25">
      <c r="B49" s="31"/>
      <c r="D49"/>
      <c r="F49" s="144"/>
      <c r="G49" s="145"/>
      <c r="J49"/>
      <c r="K49"/>
    </row>
    <row r="50" spans="2:11" x14ac:dyDescent="0.25">
      <c r="B50" s="31"/>
      <c r="D50"/>
      <c r="F50" s="144"/>
      <c r="G50" s="250"/>
      <c r="J50"/>
      <c r="K50"/>
    </row>
    <row r="51" spans="2:11" ht="15.75" customHeight="1" x14ac:dyDescent="0.25">
      <c r="B51" s="31"/>
      <c r="D51"/>
      <c r="F51" s="144"/>
      <c r="G51" s="250"/>
      <c r="J51"/>
      <c r="K51"/>
    </row>
    <row r="52" spans="2:11" ht="15.75" customHeight="1" x14ac:dyDescent="0.25">
      <c r="B52" s="31"/>
      <c r="D52"/>
      <c r="F52" s="144"/>
      <c r="G52" s="250"/>
      <c r="J52"/>
      <c r="K52"/>
    </row>
    <row r="53" spans="2:11" x14ac:dyDescent="0.25">
      <c r="B53" s="31"/>
      <c r="D53"/>
      <c r="F53" s="144"/>
      <c r="G53" s="250"/>
      <c r="J53"/>
      <c r="K53"/>
    </row>
    <row r="54" spans="2:11" x14ac:dyDescent="0.25">
      <c r="B54" s="31"/>
      <c r="D54"/>
      <c r="F54" s="144"/>
      <c r="G54" s="250"/>
      <c r="J54"/>
      <c r="K54"/>
    </row>
    <row r="55" spans="2:11" ht="15.75" customHeight="1" x14ac:dyDescent="0.25">
      <c r="B55" s="31"/>
      <c r="D55"/>
      <c r="F55" s="144"/>
      <c r="G55" s="250"/>
      <c r="J55"/>
      <c r="K55"/>
    </row>
    <row r="56" spans="2:11" x14ac:dyDescent="0.25">
      <c r="B56" s="31"/>
      <c r="D56"/>
      <c r="F56" s="144"/>
      <c r="G56" s="250"/>
      <c r="I56" s="25"/>
      <c r="J56"/>
      <c r="K56"/>
    </row>
    <row r="57" spans="2:11" x14ac:dyDescent="0.25">
      <c r="B57" s="31"/>
      <c r="D57"/>
      <c r="F57" s="144"/>
      <c r="G57" s="250"/>
      <c r="I57" s="25"/>
      <c r="J57"/>
      <c r="K57"/>
    </row>
    <row r="58" spans="2:11" x14ac:dyDescent="0.25">
      <c r="B58" s="31"/>
      <c r="D58"/>
      <c r="G58" s="250"/>
      <c r="H58" s="25"/>
      <c r="J58"/>
      <c r="K58"/>
    </row>
    <row r="59" spans="2:11" x14ac:dyDescent="0.25">
      <c r="B59" s="31"/>
      <c r="D59"/>
      <c r="H59" s="25"/>
      <c r="J59" s="25"/>
      <c r="K59"/>
    </row>
    <row r="60" spans="2:11" ht="15" customHeight="1" x14ac:dyDescent="0.25">
      <c r="B60" s="31"/>
      <c r="D60"/>
      <c r="J60" s="25"/>
      <c r="K60"/>
    </row>
    <row r="61" spans="2:11" ht="20.25" customHeight="1" x14ac:dyDescent="0.25">
      <c r="B61" s="31"/>
      <c r="D61"/>
      <c r="K61"/>
    </row>
    <row r="62" spans="2:11" x14ac:dyDescent="0.25">
      <c r="B62" s="31"/>
      <c r="D62"/>
      <c r="K62"/>
    </row>
    <row r="63" spans="2:11" x14ac:dyDescent="0.25">
      <c r="B63" s="31"/>
      <c r="D63"/>
      <c r="K63" s="25"/>
    </row>
    <row r="64" spans="2:11" x14ac:dyDescent="0.25">
      <c r="B64" s="31"/>
      <c r="D64"/>
      <c r="K64" s="25"/>
    </row>
    <row r="65" spans="2:4" x14ac:dyDescent="0.25">
      <c r="B65" s="31"/>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2"/>
  <sheetViews>
    <sheetView tabSelected="1" topLeftCell="A62" zoomScaleNormal="100" zoomScalePageLayoutView="96" workbookViewId="0">
      <selection activeCell="M17" sqref="M17"/>
    </sheetView>
  </sheetViews>
  <sheetFormatPr defaultColWidth="8.7109375" defaultRowHeight="15" x14ac:dyDescent="0.25"/>
  <cols>
    <col min="1" max="1" width="3.42578125" customWidth="1"/>
    <col min="2" max="2" width="8.7109375" style="31" customWidth="1"/>
    <col min="3" max="3" width="4.28515625" customWidth="1"/>
    <col min="4" max="4" width="13.28515625" style="546" customWidth="1"/>
    <col min="5" max="5" width="33.28515625" style="546" customWidth="1"/>
    <col min="6" max="6" width="12.140625" style="546" customWidth="1"/>
    <col min="7" max="7" width="11.5703125" style="546" customWidth="1"/>
    <col min="8" max="8" width="13.5703125" style="546" customWidth="1"/>
    <col min="9" max="9" width="9.85546875" style="546" customWidth="1"/>
    <col min="10" max="10" width="10.7109375" style="546" customWidth="1"/>
    <col min="11" max="11" width="7.28515625" style="546" customWidth="1"/>
    <col min="12" max="12" width="10.140625" style="546" customWidth="1"/>
    <col min="13" max="13" width="71.85546875" style="546" customWidth="1"/>
  </cols>
  <sheetData>
    <row r="1" spans="2:14" ht="15.75" thickBot="1" x14ac:dyDescent="0.3">
      <c r="B1" t="s">
        <v>16</v>
      </c>
    </row>
    <row r="2" spans="2:14" ht="15" customHeight="1" thickBot="1" x14ac:dyDescent="0.3">
      <c r="B2" s="690" t="s">
        <v>17</v>
      </c>
      <c r="C2" s="691"/>
      <c r="D2" s="691"/>
      <c r="E2" s="691"/>
      <c r="F2" s="691"/>
      <c r="G2" s="691"/>
      <c r="H2" s="691"/>
      <c r="I2" s="691"/>
      <c r="J2" s="691"/>
      <c r="K2" s="691"/>
      <c r="L2" s="691"/>
      <c r="M2" s="692"/>
    </row>
    <row r="3" spans="2:14" ht="15.75" thickBot="1" x14ac:dyDescent="0.3">
      <c r="B3" s="531"/>
      <c r="C3" s="687"/>
      <c r="D3" s="687"/>
      <c r="E3" s="687"/>
      <c r="F3" s="687"/>
      <c r="G3" s="687"/>
      <c r="H3" s="687"/>
      <c r="I3" s="687"/>
      <c r="J3" s="687"/>
      <c r="K3" s="687"/>
      <c r="L3" s="687"/>
      <c r="M3" s="545"/>
    </row>
    <row r="4" spans="2:14" ht="30.75" customHeight="1" thickBot="1" x14ac:dyDescent="0.3">
      <c r="B4" s="619" t="s">
        <v>18</v>
      </c>
      <c r="C4" s="620" t="s">
        <v>19</v>
      </c>
      <c r="D4" s="621" t="s">
        <v>20</v>
      </c>
      <c r="E4" s="621" t="s">
        <v>21</v>
      </c>
      <c r="F4" s="621" t="s">
        <v>22</v>
      </c>
      <c r="G4" s="620" t="s">
        <v>23</v>
      </c>
      <c r="H4" s="621" t="s">
        <v>24</v>
      </c>
      <c r="I4" s="622" t="s">
        <v>25</v>
      </c>
      <c r="J4" s="622" t="s">
        <v>26</v>
      </c>
      <c r="K4" s="620" t="s">
        <v>27</v>
      </c>
      <c r="L4" s="623" t="s">
        <v>28</v>
      </c>
      <c r="M4" s="533" t="s">
        <v>29</v>
      </c>
      <c r="N4" s="1"/>
    </row>
    <row r="5" spans="2:14" s="551" customFormat="1" ht="159" customHeight="1" x14ac:dyDescent="0.25">
      <c r="B5" s="639" t="s">
        <v>30</v>
      </c>
      <c r="C5" s="624">
        <v>1</v>
      </c>
      <c r="D5" s="625" t="s">
        <v>31</v>
      </c>
      <c r="E5" s="626" t="s">
        <v>32</v>
      </c>
      <c r="F5" s="625" t="s">
        <v>33</v>
      </c>
      <c r="G5" s="625" t="s">
        <v>34</v>
      </c>
      <c r="H5" s="625" t="s">
        <v>35</v>
      </c>
      <c r="I5" s="625" t="s">
        <v>36</v>
      </c>
      <c r="J5" s="625" t="s">
        <v>37</v>
      </c>
      <c r="K5" s="625">
        <v>2019</v>
      </c>
      <c r="L5" s="625"/>
      <c r="M5" s="563" t="s">
        <v>555</v>
      </c>
    </row>
    <row r="6" spans="2:14" s="551" customFormat="1" ht="160.5" customHeight="1" x14ac:dyDescent="0.25">
      <c r="B6" s="627"/>
      <c r="C6" s="628">
        <v>2</v>
      </c>
      <c r="D6" s="629" t="s">
        <v>38</v>
      </c>
      <c r="E6" s="630" t="s">
        <v>39</v>
      </c>
      <c r="F6" s="625" t="s">
        <v>33</v>
      </c>
      <c r="G6" s="625" t="s">
        <v>40</v>
      </c>
      <c r="H6" s="625" t="s">
        <v>35</v>
      </c>
      <c r="I6" s="625" t="s">
        <v>41</v>
      </c>
      <c r="J6" s="625" t="s">
        <v>37</v>
      </c>
      <c r="K6" s="625">
        <v>2019</v>
      </c>
      <c r="L6" s="625"/>
      <c r="M6" s="565" t="s">
        <v>556</v>
      </c>
      <c r="N6" s="547"/>
    </row>
    <row r="7" spans="2:14" ht="40.5" customHeight="1" x14ac:dyDescent="0.25">
      <c r="B7" s="631"/>
      <c r="C7" s="633">
        <v>3</v>
      </c>
      <c r="D7" s="629" t="s">
        <v>42</v>
      </c>
      <c r="E7" s="630" t="s">
        <v>43</v>
      </c>
      <c r="F7" s="625" t="s">
        <v>44</v>
      </c>
      <c r="G7" s="625" t="s">
        <v>45</v>
      </c>
      <c r="H7" s="625" t="s">
        <v>35</v>
      </c>
      <c r="I7" s="625" t="s">
        <v>41</v>
      </c>
      <c r="J7" s="625" t="s">
        <v>37</v>
      </c>
      <c r="K7" s="625">
        <v>2019</v>
      </c>
      <c r="L7" s="625"/>
      <c r="M7" s="563" t="s">
        <v>557</v>
      </c>
    </row>
    <row r="8" spans="2:14" s="549" customFormat="1" ht="149.25" customHeight="1" x14ac:dyDescent="0.25">
      <c r="B8" s="631"/>
      <c r="C8" s="628">
        <v>4</v>
      </c>
      <c r="D8" s="629" t="s">
        <v>46</v>
      </c>
      <c r="E8" s="630" t="s">
        <v>47</v>
      </c>
      <c r="F8" s="629" t="s">
        <v>33</v>
      </c>
      <c r="G8" s="629" t="s">
        <v>40</v>
      </c>
      <c r="H8" s="629" t="s">
        <v>35</v>
      </c>
      <c r="I8" s="629" t="s">
        <v>40</v>
      </c>
      <c r="J8" s="629" t="s">
        <v>37</v>
      </c>
      <c r="K8" s="629">
        <v>2019</v>
      </c>
      <c r="L8" s="629"/>
      <c r="M8" s="565" t="s">
        <v>558</v>
      </c>
    </row>
    <row r="9" spans="2:14" s="550" customFormat="1" ht="84" customHeight="1" x14ac:dyDescent="0.25">
      <c r="B9" s="632"/>
      <c r="C9" s="633">
        <v>5</v>
      </c>
      <c r="D9" s="629" t="s">
        <v>48</v>
      </c>
      <c r="E9" s="630" t="s">
        <v>49</v>
      </c>
      <c r="F9" s="629" t="s">
        <v>33</v>
      </c>
      <c r="G9" s="629" t="s">
        <v>40</v>
      </c>
      <c r="H9" s="629" t="s">
        <v>50</v>
      </c>
      <c r="I9" s="629" t="s">
        <v>36</v>
      </c>
      <c r="J9" s="629" t="s">
        <v>37</v>
      </c>
      <c r="K9" s="629">
        <v>2019</v>
      </c>
      <c r="L9" s="629"/>
      <c r="M9" s="563" t="s">
        <v>51</v>
      </c>
    </row>
    <row r="10" spans="2:14" ht="142.5" customHeight="1" x14ac:dyDescent="0.25">
      <c r="B10" s="632"/>
      <c r="C10" s="628">
        <v>6</v>
      </c>
      <c r="D10" s="629" t="s">
        <v>52</v>
      </c>
      <c r="E10" s="630" t="s">
        <v>53</v>
      </c>
      <c r="F10" s="629" t="s">
        <v>33</v>
      </c>
      <c r="G10" s="629" t="s">
        <v>40</v>
      </c>
      <c r="H10" s="629" t="s">
        <v>35</v>
      </c>
      <c r="I10" s="629" t="s">
        <v>36</v>
      </c>
      <c r="J10" s="629" t="s">
        <v>37</v>
      </c>
      <c r="K10" s="629">
        <v>2018</v>
      </c>
      <c r="L10" s="629"/>
      <c r="M10" s="565" t="s">
        <v>559</v>
      </c>
    </row>
    <row r="11" spans="2:14" s="550" customFormat="1" ht="45.75" customHeight="1" x14ac:dyDescent="0.25">
      <c r="B11" s="632"/>
      <c r="C11" s="633">
        <v>7</v>
      </c>
      <c r="D11" s="629" t="s">
        <v>54</v>
      </c>
      <c r="E11" s="630" t="s">
        <v>55</v>
      </c>
      <c r="F11" s="629" t="s">
        <v>33</v>
      </c>
      <c r="G11" s="629" t="s">
        <v>34</v>
      </c>
      <c r="H11" s="629" t="s">
        <v>50</v>
      </c>
      <c r="I11" s="629" t="s">
        <v>36</v>
      </c>
      <c r="J11" s="629" t="s">
        <v>37</v>
      </c>
      <c r="K11" s="629">
        <v>2018</v>
      </c>
      <c r="L11" s="629"/>
      <c r="M11" s="565" t="s">
        <v>56</v>
      </c>
    </row>
    <row r="12" spans="2:14" s="31" customFormat="1" ht="90" customHeight="1" x14ac:dyDescent="0.25">
      <c r="B12" s="632"/>
      <c r="C12" s="628">
        <v>8</v>
      </c>
      <c r="D12" s="629" t="s">
        <v>57</v>
      </c>
      <c r="E12" s="630" t="s">
        <v>58</v>
      </c>
      <c r="F12" s="629" t="s">
        <v>33</v>
      </c>
      <c r="G12" s="629" t="s">
        <v>40</v>
      </c>
      <c r="H12" s="629" t="s">
        <v>35</v>
      </c>
      <c r="I12" s="629" t="s">
        <v>40</v>
      </c>
      <c r="J12" s="629" t="s">
        <v>37</v>
      </c>
      <c r="K12" s="629">
        <v>2017</v>
      </c>
      <c r="L12" s="629"/>
      <c r="M12" s="565" t="s">
        <v>59</v>
      </c>
    </row>
    <row r="13" spans="2:14" s="550" customFormat="1" ht="174.75" customHeight="1" x14ac:dyDescent="0.25">
      <c r="B13" s="632"/>
      <c r="C13" s="633">
        <v>9</v>
      </c>
      <c r="D13" s="629" t="s">
        <v>60</v>
      </c>
      <c r="E13" s="630" t="s">
        <v>61</v>
      </c>
      <c r="F13" s="629" t="s">
        <v>33</v>
      </c>
      <c r="G13" s="629" t="s">
        <v>40</v>
      </c>
      <c r="H13" s="629" t="s">
        <v>35</v>
      </c>
      <c r="I13" s="629" t="s">
        <v>40</v>
      </c>
      <c r="J13" s="629" t="s">
        <v>37</v>
      </c>
      <c r="K13" s="629">
        <v>2016</v>
      </c>
      <c r="L13" s="629"/>
      <c r="M13" s="565" t="s">
        <v>560</v>
      </c>
    </row>
    <row r="14" spans="2:14" s="550" customFormat="1" ht="45.75" customHeight="1" x14ac:dyDescent="0.25">
      <c r="B14" s="632"/>
      <c r="C14" s="628">
        <v>10</v>
      </c>
      <c r="D14" s="629" t="s">
        <v>62</v>
      </c>
      <c r="E14" s="630" t="s">
        <v>63</v>
      </c>
      <c r="F14" s="629" t="s">
        <v>44</v>
      </c>
      <c r="G14" s="629" t="s">
        <v>64</v>
      </c>
      <c r="H14" s="629" t="s">
        <v>35</v>
      </c>
      <c r="I14" s="629" t="s">
        <v>40</v>
      </c>
      <c r="J14" s="629" t="s">
        <v>37</v>
      </c>
      <c r="K14" s="629">
        <v>2016</v>
      </c>
      <c r="L14" s="629"/>
      <c r="M14" s="559" t="s">
        <v>561</v>
      </c>
    </row>
    <row r="15" spans="2:14" s="550" customFormat="1" ht="68.25" customHeight="1" x14ac:dyDescent="0.25">
      <c r="B15" s="632"/>
      <c r="C15" s="633">
        <v>11</v>
      </c>
      <c r="D15" s="629" t="s">
        <v>65</v>
      </c>
      <c r="E15" s="630" t="s">
        <v>66</v>
      </c>
      <c r="F15" s="629" t="s">
        <v>67</v>
      </c>
      <c r="G15" s="629" t="s">
        <v>68</v>
      </c>
      <c r="H15" s="629" t="s">
        <v>35</v>
      </c>
      <c r="I15" s="629" t="s">
        <v>36</v>
      </c>
      <c r="J15" s="629" t="s">
        <v>37</v>
      </c>
      <c r="K15" s="629">
        <v>2015</v>
      </c>
      <c r="L15" s="629"/>
      <c r="M15" s="559" t="s">
        <v>69</v>
      </c>
    </row>
    <row r="16" spans="2:14" s="550" customFormat="1" ht="67.5" x14ac:dyDescent="0.25">
      <c r="B16" s="632"/>
      <c r="C16" s="628">
        <v>12</v>
      </c>
      <c r="D16" s="629" t="s">
        <v>70</v>
      </c>
      <c r="E16" s="630" t="s">
        <v>71</v>
      </c>
      <c r="F16" s="629" t="s">
        <v>67</v>
      </c>
      <c r="G16" s="629" t="s">
        <v>72</v>
      </c>
      <c r="H16" s="629" t="s">
        <v>35</v>
      </c>
      <c r="I16" s="629" t="s">
        <v>36</v>
      </c>
      <c r="J16" s="629" t="s">
        <v>37</v>
      </c>
      <c r="K16" s="629">
        <v>2015</v>
      </c>
      <c r="L16" s="629"/>
      <c r="M16" s="559" t="s">
        <v>73</v>
      </c>
    </row>
    <row r="17" spans="2:13" s="550" customFormat="1" ht="76.5" x14ac:dyDescent="0.25">
      <c r="B17" s="632"/>
      <c r="C17" s="633">
        <v>13</v>
      </c>
      <c r="D17" s="629" t="s">
        <v>74</v>
      </c>
      <c r="E17" s="630" t="s">
        <v>75</v>
      </c>
      <c r="F17" s="629" t="s">
        <v>44</v>
      </c>
      <c r="G17" s="629" t="s">
        <v>40</v>
      </c>
      <c r="H17" s="629" t="s">
        <v>50</v>
      </c>
      <c r="I17" s="629" t="s">
        <v>40</v>
      </c>
      <c r="J17" s="629" t="s">
        <v>37</v>
      </c>
      <c r="K17" s="629">
        <v>2015</v>
      </c>
      <c r="L17" s="629"/>
      <c r="M17" s="559" t="s">
        <v>562</v>
      </c>
    </row>
    <row r="18" spans="2:13" s="550" customFormat="1" ht="51" x14ac:dyDescent="0.25">
      <c r="B18" s="632"/>
      <c r="C18" s="628">
        <v>14</v>
      </c>
      <c r="D18" s="634" t="s">
        <v>76</v>
      </c>
      <c r="E18" s="635" t="s">
        <v>77</v>
      </c>
      <c r="F18" s="629" t="s">
        <v>33</v>
      </c>
      <c r="G18" s="629" t="s">
        <v>34</v>
      </c>
      <c r="H18" s="629" t="s">
        <v>78</v>
      </c>
      <c r="I18" s="629" t="s">
        <v>36</v>
      </c>
      <c r="J18" s="629" t="s">
        <v>37</v>
      </c>
      <c r="K18" s="629">
        <v>2014</v>
      </c>
      <c r="L18" s="629"/>
      <c r="M18" s="559" t="s">
        <v>79</v>
      </c>
    </row>
    <row r="19" spans="2:13" s="550" customFormat="1" ht="76.5" x14ac:dyDescent="0.25">
      <c r="B19" s="632"/>
      <c r="C19" s="633">
        <v>15</v>
      </c>
      <c r="D19" s="634" t="s">
        <v>80</v>
      </c>
      <c r="E19" s="636" t="s">
        <v>81</v>
      </c>
      <c r="F19" s="629" t="s">
        <v>67</v>
      </c>
      <c r="G19" s="629" t="s">
        <v>72</v>
      </c>
      <c r="H19" s="629" t="s">
        <v>35</v>
      </c>
      <c r="I19" s="629" t="s">
        <v>36</v>
      </c>
      <c r="J19" s="629" t="s">
        <v>37</v>
      </c>
      <c r="K19" s="629">
        <v>2014</v>
      </c>
      <c r="L19" s="629"/>
      <c r="M19" s="564" t="s">
        <v>82</v>
      </c>
    </row>
    <row r="20" spans="2:13" s="550" customFormat="1" ht="67.5" x14ac:dyDescent="0.25">
      <c r="B20" s="632"/>
      <c r="C20" s="628">
        <v>16</v>
      </c>
      <c r="D20" s="634" t="s">
        <v>83</v>
      </c>
      <c r="E20" s="636" t="s">
        <v>84</v>
      </c>
      <c r="F20" s="629" t="s">
        <v>44</v>
      </c>
      <c r="G20" s="629" t="s">
        <v>64</v>
      </c>
      <c r="H20" s="629" t="s">
        <v>35</v>
      </c>
      <c r="I20" s="629" t="s">
        <v>40</v>
      </c>
      <c r="J20" s="629" t="s">
        <v>37</v>
      </c>
      <c r="K20" s="629">
        <v>2013</v>
      </c>
      <c r="L20" s="629"/>
      <c r="M20" s="559" t="s">
        <v>85</v>
      </c>
    </row>
    <row r="21" spans="2:13" s="550" customFormat="1" ht="127.5" x14ac:dyDescent="0.25">
      <c r="B21" s="632"/>
      <c r="C21" s="633">
        <v>17</v>
      </c>
      <c r="D21" s="634" t="s">
        <v>86</v>
      </c>
      <c r="E21" s="636" t="s">
        <v>87</v>
      </c>
      <c r="F21" s="629" t="s">
        <v>33</v>
      </c>
      <c r="G21" s="629" t="s">
        <v>40</v>
      </c>
      <c r="H21" s="629" t="s">
        <v>78</v>
      </c>
      <c r="I21" s="629" t="s">
        <v>36</v>
      </c>
      <c r="J21" s="629" t="s">
        <v>37</v>
      </c>
      <c r="K21" s="629">
        <v>2012</v>
      </c>
      <c r="L21" s="629"/>
      <c r="M21" s="559" t="s">
        <v>88</v>
      </c>
    </row>
    <row r="22" spans="2:13" s="550" customFormat="1" ht="76.5" x14ac:dyDescent="0.25">
      <c r="B22" s="632"/>
      <c r="C22" s="628">
        <v>18</v>
      </c>
      <c r="D22" s="634" t="s">
        <v>89</v>
      </c>
      <c r="E22" s="636" t="s">
        <v>90</v>
      </c>
      <c r="F22" s="629" t="s">
        <v>44</v>
      </c>
      <c r="G22" s="629" t="s">
        <v>64</v>
      </c>
      <c r="H22" s="629" t="s">
        <v>78</v>
      </c>
      <c r="I22" s="629" t="s">
        <v>40</v>
      </c>
      <c r="J22" s="629" t="s">
        <v>37</v>
      </c>
      <c r="K22" s="629">
        <v>2012</v>
      </c>
      <c r="L22" s="629"/>
      <c r="M22" s="559" t="s">
        <v>91</v>
      </c>
    </row>
    <row r="23" spans="2:13" s="550" customFormat="1" ht="102" x14ac:dyDescent="0.25">
      <c r="B23" s="632"/>
      <c r="C23" s="633">
        <v>19</v>
      </c>
      <c r="D23" s="634" t="s">
        <v>92</v>
      </c>
      <c r="E23" s="636" t="s">
        <v>93</v>
      </c>
      <c r="F23" s="629" t="s">
        <v>44</v>
      </c>
      <c r="G23" s="629" t="s">
        <v>40</v>
      </c>
      <c r="H23" s="629" t="s">
        <v>35</v>
      </c>
      <c r="I23" s="629" t="s">
        <v>40</v>
      </c>
      <c r="J23" s="629" t="s">
        <v>37</v>
      </c>
      <c r="K23" s="629">
        <v>2012</v>
      </c>
      <c r="L23" s="629"/>
      <c r="M23" s="559" t="s">
        <v>94</v>
      </c>
    </row>
    <row r="24" spans="2:13" s="550" customFormat="1" ht="67.5" x14ac:dyDescent="0.25">
      <c r="B24" s="632"/>
      <c r="C24" s="628">
        <v>20</v>
      </c>
      <c r="D24" s="634" t="s">
        <v>95</v>
      </c>
      <c r="E24" s="636" t="s">
        <v>96</v>
      </c>
      <c r="F24" s="629" t="s">
        <v>44</v>
      </c>
      <c r="G24" s="629" t="s">
        <v>64</v>
      </c>
      <c r="H24" s="629" t="s">
        <v>78</v>
      </c>
      <c r="I24" s="629" t="s">
        <v>40</v>
      </c>
      <c r="J24" s="629" t="s">
        <v>37</v>
      </c>
      <c r="K24" s="629">
        <v>2016</v>
      </c>
      <c r="L24" s="629"/>
      <c r="M24" s="559" t="s">
        <v>97</v>
      </c>
    </row>
    <row r="25" spans="2:13" s="550" customFormat="1" ht="67.5" x14ac:dyDescent="0.25">
      <c r="B25" s="632"/>
      <c r="C25" s="633">
        <v>21</v>
      </c>
      <c r="D25" s="634" t="s">
        <v>98</v>
      </c>
      <c r="E25" s="636" t="s">
        <v>99</v>
      </c>
      <c r="F25" s="629" t="s">
        <v>44</v>
      </c>
      <c r="G25" s="629" t="s">
        <v>100</v>
      </c>
      <c r="H25" s="629" t="s">
        <v>35</v>
      </c>
      <c r="I25" s="629" t="s">
        <v>36</v>
      </c>
      <c r="J25" s="629" t="s">
        <v>37</v>
      </c>
      <c r="K25" s="629">
        <v>2012</v>
      </c>
      <c r="L25" s="629"/>
      <c r="M25" s="559" t="s">
        <v>101</v>
      </c>
    </row>
    <row r="26" spans="2:13" s="550" customFormat="1" ht="140.25" x14ac:dyDescent="0.25">
      <c r="B26" s="632"/>
      <c r="C26" s="628">
        <v>22</v>
      </c>
      <c r="D26" s="634" t="s">
        <v>102</v>
      </c>
      <c r="E26" s="636" t="s">
        <v>103</v>
      </c>
      <c r="F26" s="629" t="s">
        <v>67</v>
      </c>
      <c r="G26" s="629" t="s">
        <v>40</v>
      </c>
      <c r="H26" s="629" t="s">
        <v>78</v>
      </c>
      <c r="I26" s="629" t="s">
        <v>36</v>
      </c>
      <c r="J26" s="629" t="s">
        <v>104</v>
      </c>
      <c r="K26" s="629">
        <v>2012</v>
      </c>
      <c r="L26" s="629"/>
      <c r="M26" s="559" t="s">
        <v>105</v>
      </c>
    </row>
    <row r="27" spans="2:13" s="550" customFormat="1" ht="143.25" customHeight="1" x14ac:dyDescent="0.25">
      <c r="B27" s="632"/>
      <c r="C27" s="633">
        <v>23</v>
      </c>
      <c r="D27" s="634" t="s">
        <v>106</v>
      </c>
      <c r="E27" s="636" t="s">
        <v>107</v>
      </c>
      <c r="F27" s="629" t="s">
        <v>44</v>
      </c>
      <c r="G27" s="629" t="s">
        <v>40</v>
      </c>
      <c r="H27" s="629" t="s">
        <v>35</v>
      </c>
      <c r="I27" s="629" t="s">
        <v>40</v>
      </c>
      <c r="J27" s="629" t="s">
        <v>37</v>
      </c>
      <c r="K27" s="629">
        <v>2011</v>
      </c>
      <c r="L27" s="629"/>
      <c r="M27" s="559" t="s">
        <v>108</v>
      </c>
    </row>
    <row r="28" spans="2:13" s="550" customFormat="1" ht="62.25" customHeight="1" x14ac:dyDescent="0.25">
      <c r="B28" s="632"/>
      <c r="C28" s="628">
        <v>24</v>
      </c>
      <c r="D28" s="634" t="s">
        <v>109</v>
      </c>
      <c r="E28" s="636" t="s">
        <v>110</v>
      </c>
      <c r="F28" s="629" t="s">
        <v>44</v>
      </c>
      <c r="G28" s="629" t="s">
        <v>40</v>
      </c>
      <c r="H28" s="629" t="s">
        <v>50</v>
      </c>
      <c r="I28" s="629" t="s">
        <v>36</v>
      </c>
      <c r="J28" s="629" t="s">
        <v>37</v>
      </c>
      <c r="K28" s="629">
        <v>2010</v>
      </c>
      <c r="L28" s="629"/>
      <c r="M28" s="559" t="s">
        <v>111</v>
      </c>
    </row>
    <row r="29" spans="2:13" s="550" customFormat="1" ht="88.5" customHeight="1" x14ac:dyDescent="0.25">
      <c r="B29" s="632"/>
      <c r="C29" s="633">
        <v>25</v>
      </c>
      <c r="D29" s="634" t="s">
        <v>112</v>
      </c>
      <c r="E29" s="636" t="s">
        <v>113</v>
      </c>
      <c r="F29" s="629" t="s">
        <v>67</v>
      </c>
      <c r="G29" s="629" t="s">
        <v>40</v>
      </c>
      <c r="H29" s="629" t="s">
        <v>35</v>
      </c>
      <c r="I29" s="629" t="s">
        <v>36</v>
      </c>
      <c r="J29" s="629" t="s">
        <v>37</v>
      </c>
      <c r="K29" s="629">
        <v>2010</v>
      </c>
      <c r="L29" s="629"/>
      <c r="M29" s="559" t="s">
        <v>114</v>
      </c>
    </row>
    <row r="30" spans="2:13" s="550" customFormat="1" ht="114.75" customHeight="1" x14ac:dyDescent="0.25">
      <c r="B30" s="632"/>
      <c r="C30" s="628">
        <v>26</v>
      </c>
      <c r="D30" s="634" t="s">
        <v>115</v>
      </c>
      <c r="E30" s="636" t="s">
        <v>116</v>
      </c>
      <c r="F30" s="629" t="s">
        <v>44</v>
      </c>
      <c r="G30" s="629" t="s">
        <v>34</v>
      </c>
      <c r="H30" s="629" t="s">
        <v>117</v>
      </c>
      <c r="I30" s="629" t="s">
        <v>40</v>
      </c>
      <c r="J30" s="629" t="s">
        <v>37</v>
      </c>
      <c r="K30" s="629">
        <v>2006</v>
      </c>
      <c r="L30" s="629"/>
      <c r="M30" s="559" t="s">
        <v>118</v>
      </c>
    </row>
    <row r="31" spans="2:13" s="550" customFormat="1" ht="140.25" x14ac:dyDescent="0.25">
      <c r="B31" s="632"/>
      <c r="C31" s="633">
        <v>27</v>
      </c>
      <c r="D31" s="634" t="s">
        <v>119</v>
      </c>
      <c r="E31" s="636" t="s">
        <v>120</v>
      </c>
      <c r="F31" s="629" t="s">
        <v>44</v>
      </c>
      <c r="G31" s="629" t="s">
        <v>64</v>
      </c>
      <c r="H31" s="629" t="s">
        <v>78</v>
      </c>
      <c r="I31" s="629" t="s">
        <v>40</v>
      </c>
      <c r="J31" s="629" t="s">
        <v>37</v>
      </c>
      <c r="K31" s="629">
        <v>2002</v>
      </c>
      <c r="L31" s="629"/>
      <c r="M31" s="559" t="s">
        <v>121</v>
      </c>
    </row>
    <row r="32" spans="2:13" s="550" customFormat="1" ht="115.5" thickBot="1" x14ac:dyDescent="0.3">
      <c r="B32" s="652"/>
      <c r="C32" s="653">
        <v>28</v>
      </c>
      <c r="D32" s="637" t="s">
        <v>122</v>
      </c>
      <c r="E32" s="638" t="s">
        <v>123</v>
      </c>
      <c r="F32" s="637" t="s">
        <v>33</v>
      </c>
      <c r="G32" s="637" t="s">
        <v>68</v>
      </c>
      <c r="H32" s="637" t="s">
        <v>50</v>
      </c>
      <c r="I32" s="637" t="s">
        <v>36</v>
      </c>
      <c r="J32" s="637" t="s">
        <v>37</v>
      </c>
      <c r="K32" s="637">
        <v>1984</v>
      </c>
      <c r="L32" s="637"/>
      <c r="M32" s="607" t="s">
        <v>124</v>
      </c>
    </row>
    <row r="33" spans="2:13" ht="51" x14ac:dyDescent="0.25">
      <c r="B33" s="606" t="s">
        <v>125</v>
      </c>
      <c r="C33" s="553">
        <v>1</v>
      </c>
      <c r="D33" s="568" t="s">
        <v>126</v>
      </c>
      <c r="E33" s="569" t="s">
        <v>127</v>
      </c>
      <c r="F33" s="568" t="s">
        <v>33</v>
      </c>
      <c r="G33" s="568" t="s">
        <v>34</v>
      </c>
      <c r="H33" s="568" t="s">
        <v>128</v>
      </c>
      <c r="I33" s="568" t="s">
        <v>36</v>
      </c>
      <c r="J33" s="568" t="s">
        <v>37</v>
      </c>
      <c r="K33" s="568">
        <v>2019</v>
      </c>
      <c r="L33" s="568"/>
      <c r="M33" s="685" t="s">
        <v>129</v>
      </c>
    </row>
    <row r="34" spans="2:13" ht="76.5" x14ac:dyDescent="0.25">
      <c r="B34" s="555"/>
      <c r="C34" s="556">
        <v>2</v>
      </c>
      <c r="D34" s="568" t="s">
        <v>130</v>
      </c>
      <c r="E34" s="569" t="s">
        <v>131</v>
      </c>
      <c r="F34" s="558" t="s">
        <v>33</v>
      </c>
      <c r="G34" s="558" t="s">
        <v>34</v>
      </c>
      <c r="H34" s="558" t="s">
        <v>128</v>
      </c>
      <c r="I34" s="558" t="s">
        <v>36</v>
      </c>
      <c r="J34" s="558" t="s">
        <v>37</v>
      </c>
      <c r="K34" s="558">
        <v>2014</v>
      </c>
      <c r="L34" s="558"/>
      <c r="M34" s="615" t="s">
        <v>132</v>
      </c>
    </row>
    <row r="35" spans="2:13" ht="89.25" x14ac:dyDescent="0.25">
      <c r="B35" s="555"/>
      <c r="C35" s="553">
        <v>3</v>
      </c>
      <c r="D35" s="568" t="s">
        <v>133</v>
      </c>
      <c r="E35" s="569" t="s">
        <v>134</v>
      </c>
      <c r="F35" s="558" t="s">
        <v>33</v>
      </c>
      <c r="G35" s="558" t="s">
        <v>34</v>
      </c>
      <c r="H35" s="558" t="s">
        <v>128</v>
      </c>
      <c r="I35" s="558" t="s">
        <v>36</v>
      </c>
      <c r="J35" s="558" t="s">
        <v>37</v>
      </c>
      <c r="K35" s="568">
        <v>2019</v>
      </c>
      <c r="L35" s="558"/>
      <c r="M35" s="685" t="s">
        <v>129</v>
      </c>
    </row>
    <row r="36" spans="2:13" s="551" customFormat="1" ht="51" x14ac:dyDescent="0.25">
      <c r="B36" s="555"/>
      <c r="C36" s="556">
        <v>4</v>
      </c>
      <c r="D36" s="558" t="s">
        <v>135</v>
      </c>
      <c r="E36" s="561" t="s">
        <v>136</v>
      </c>
      <c r="F36" s="558" t="s">
        <v>44</v>
      </c>
      <c r="G36" s="558" t="s">
        <v>34</v>
      </c>
      <c r="H36" s="558" t="s">
        <v>128</v>
      </c>
      <c r="I36" s="558" t="s">
        <v>41</v>
      </c>
      <c r="J36" s="558" t="s">
        <v>37</v>
      </c>
      <c r="K36" s="558">
        <v>2016</v>
      </c>
      <c r="L36" s="558"/>
      <c r="M36" s="614" t="s">
        <v>137</v>
      </c>
    </row>
    <row r="37" spans="2:13" s="551" customFormat="1" ht="51" x14ac:dyDescent="0.25">
      <c r="B37" s="555"/>
      <c r="C37" s="553">
        <v>5</v>
      </c>
      <c r="D37" s="558" t="s">
        <v>138</v>
      </c>
      <c r="E37" s="561" t="s">
        <v>139</v>
      </c>
      <c r="F37" s="558" t="s">
        <v>33</v>
      </c>
      <c r="G37" s="558" t="s">
        <v>140</v>
      </c>
      <c r="H37" s="558" t="s">
        <v>128</v>
      </c>
      <c r="I37" s="558" t="s">
        <v>36</v>
      </c>
      <c r="J37" s="558" t="s">
        <v>37</v>
      </c>
      <c r="K37" s="558">
        <v>2016</v>
      </c>
      <c r="L37" s="558"/>
      <c r="M37" s="614" t="s">
        <v>137</v>
      </c>
    </row>
    <row r="38" spans="2:13" s="551" customFormat="1" ht="51" x14ac:dyDescent="0.25">
      <c r="B38" s="555"/>
      <c r="C38" s="556">
        <v>6</v>
      </c>
      <c r="D38" s="558" t="s">
        <v>141</v>
      </c>
      <c r="E38" s="561" t="s">
        <v>142</v>
      </c>
      <c r="F38" s="558" t="s">
        <v>44</v>
      </c>
      <c r="G38" s="558" t="s">
        <v>140</v>
      </c>
      <c r="H38" s="558" t="s">
        <v>128</v>
      </c>
      <c r="I38" s="558" t="s">
        <v>36</v>
      </c>
      <c r="J38" s="558" t="s">
        <v>37</v>
      </c>
      <c r="K38" s="558">
        <v>2016</v>
      </c>
      <c r="L38" s="558"/>
      <c r="M38" s="614" t="s">
        <v>137</v>
      </c>
    </row>
    <row r="39" spans="2:13" s="551" customFormat="1" ht="51" x14ac:dyDescent="0.25">
      <c r="B39" s="555"/>
      <c r="C39" s="553">
        <v>7</v>
      </c>
      <c r="D39" s="560" t="s">
        <v>143</v>
      </c>
      <c r="E39" s="562" t="s">
        <v>144</v>
      </c>
      <c r="F39" s="558" t="s">
        <v>33</v>
      </c>
      <c r="G39" s="558" t="s">
        <v>140</v>
      </c>
      <c r="H39" s="558" t="s">
        <v>128</v>
      </c>
      <c r="I39" s="558" t="s">
        <v>36</v>
      </c>
      <c r="J39" s="558" t="s">
        <v>37</v>
      </c>
      <c r="K39" s="558">
        <v>2016</v>
      </c>
      <c r="L39" s="558"/>
      <c r="M39" s="614" t="s">
        <v>137</v>
      </c>
    </row>
    <row r="40" spans="2:13" s="551" customFormat="1" ht="51" x14ac:dyDescent="0.25">
      <c r="B40" s="555"/>
      <c r="C40" s="556">
        <v>8</v>
      </c>
      <c r="D40" s="558" t="s">
        <v>145</v>
      </c>
      <c r="E40" s="561" t="s">
        <v>146</v>
      </c>
      <c r="F40" s="558" t="s">
        <v>67</v>
      </c>
      <c r="G40" s="558" t="s">
        <v>72</v>
      </c>
      <c r="H40" s="558" t="s">
        <v>128</v>
      </c>
      <c r="I40" s="558" t="s">
        <v>36</v>
      </c>
      <c r="J40" s="558" t="s">
        <v>37</v>
      </c>
      <c r="K40" s="558">
        <v>2016</v>
      </c>
      <c r="L40" s="558"/>
      <c r="M40" s="614" t="s">
        <v>137</v>
      </c>
    </row>
    <row r="41" spans="2:13" s="551" customFormat="1" ht="63.75" x14ac:dyDescent="0.25">
      <c r="B41" s="555"/>
      <c r="C41" s="553">
        <v>9</v>
      </c>
      <c r="D41" s="558" t="s">
        <v>147</v>
      </c>
      <c r="E41" s="561" t="s">
        <v>148</v>
      </c>
      <c r="F41" s="558" t="s">
        <v>33</v>
      </c>
      <c r="G41" s="558" t="s">
        <v>40</v>
      </c>
      <c r="H41" s="558" t="s">
        <v>128</v>
      </c>
      <c r="I41" s="558" t="s">
        <v>40</v>
      </c>
      <c r="J41" s="558" t="s">
        <v>37</v>
      </c>
      <c r="K41" s="558">
        <v>2004</v>
      </c>
      <c r="L41" s="558"/>
      <c r="M41" s="552" t="s">
        <v>552</v>
      </c>
    </row>
    <row r="42" spans="2:13" s="551" customFormat="1" ht="51" x14ac:dyDescent="0.25">
      <c r="B42" s="555"/>
      <c r="C42" s="556">
        <v>10</v>
      </c>
      <c r="D42" s="558" t="s">
        <v>149</v>
      </c>
      <c r="E42" s="561" t="s">
        <v>150</v>
      </c>
      <c r="F42" s="558" t="s">
        <v>33</v>
      </c>
      <c r="G42" s="558" t="s">
        <v>68</v>
      </c>
      <c r="H42" s="558" t="s">
        <v>128</v>
      </c>
      <c r="I42" s="558" t="s">
        <v>36</v>
      </c>
      <c r="J42" s="558" t="s">
        <v>37</v>
      </c>
      <c r="K42" s="558">
        <v>2016</v>
      </c>
      <c r="L42" s="558"/>
      <c r="M42" s="614" t="s">
        <v>137</v>
      </c>
    </row>
    <row r="43" spans="2:13" s="551" customFormat="1" ht="51" x14ac:dyDescent="0.25">
      <c r="B43" s="555"/>
      <c r="C43" s="556">
        <v>11</v>
      </c>
      <c r="D43" s="558" t="s">
        <v>151</v>
      </c>
      <c r="E43" s="561" t="s">
        <v>152</v>
      </c>
      <c r="F43" s="558" t="s">
        <v>33</v>
      </c>
      <c r="G43" s="558" t="s">
        <v>72</v>
      </c>
      <c r="H43" s="558" t="s">
        <v>128</v>
      </c>
      <c r="I43" s="558" t="s">
        <v>36</v>
      </c>
      <c r="J43" s="558" t="s">
        <v>37</v>
      </c>
      <c r="K43" s="558">
        <v>2018</v>
      </c>
      <c r="L43" s="558"/>
      <c r="M43" s="616" t="s">
        <v>153</v>
      </c>
    </row>
    <row r="44" spans="2:13" s="551" customFormat="1" ht="63.75" x14ac:dyDescent="0.25">
      <c r="B44" s="555"/>
      <c r="C44" s="553">
        <v>12</v>
      </c>
      <c r="D44" s="558" t="s">
        <v>154</v>
      </c>
      <c r="E44" s="561" t="s">
        <v>155</v>
      </c>
      <c r="F44" s="558" t="s">
        <v>40</v>
      </c>
      <c r="G44" s="558" t="s">
        <v>72</v>
      </c>
      <c r="H44" s="558" t="s">
        <v>128</v>
      </c>
      <c r="I44" s="558" t="s">
        <v>36</v>
      </c>
      <c r="J44" s="558" t="s">
        <v>37</v>
      </c>
      <c r="K44" s="558">
        <v>2014</v>
      </c>
      <c r="L44" s="558"/>
      <c r="M44" s="552" t="s">
        <v>156</v>
      </c>
    </row>
    <row r="45" spans="2:13" s="551" customFormat="1" ht="51" x14ac:dyDescent="0.25">
      <c r="B45" s="555"/>
      <c r="C45" s="556">
        <v>13</v>
      </c>
      <c r="D45" s="558" t="s">
        <v>157</v>
      </c>
      <c r="E45" s="561" t="s">
        <v>158</v>
      </c>
      <c r="F45" s="558" t="s">
        <v>44</v>
      </c>
      <c r="G45" s="558" t="s">
        <v>72</v>
      </c>
      <c r="H45" s="558" t="s">
        <v>128</v>
      </c>
      <c r="I45" s="558" t="s">
        <v>36</v>
      </c>
      <c r="J45" s="558" t="s">
        <v>37</v>
      </c>
      <c r="K45" s="558">
        <v>2014</v>
      </c>
      <c r="L45" s="558"/>
      <c r="M45" s="613" t="s">
        <v>159</v>
      </c>
    </row>
    <row r="46" spans="2:13" s="551" customFormat="1" ht="63.75" x14ac:dyDescent="0.25">
      <c r="B46" s="555"/>
      <c r="C46" s="553">
        <v>14</v>
      </c>
      <c r="D46" s="558" t="s">
        <v>160</v>
      </c>
      <c r="E46" s="561" t="s">
        <v>161</v>
      </c>
      <c r="F46" s="558" t="s">
        <v>33</v>
      </c>
      <c r="G46" s="558" t="s">
        <v>72</v>
      </c>
      <c r="H46" s="558" t="s">
        <v>128</v>
      </c>
      <c r="I46" s="558" t="s">
        <v>36</v>
      </c>
      <c r="J46" s="558" t="s">
        <v>37</v>
      </c>
      <c r="K46" s="558">
        <v>2014</v>
      </c>
      <c r="L46" s="558"/>
      <c r="M46" s="613" t="s">
        <v>159</v>
      </c>
    </row>
    <row r="47" spans="2:13" s="551" customFormat="1" ht="51" x14ac:dyDescent="0.25">
      <c r="B47" s="555"/>
      <c r="C47" s="556">
        <v>15</v>
      </c>
      <c r="D47" s="558" t="s">
        <v>162</v>
      </c>
      <c r="E47" s="561" t="s">
        <v>163</v>
      </c>
      <c r="F47" s="558" t="s">
        <v>33</v>
      </c>
      <c r="G47" s="558" t="s">
        <v>40</v>
      </c>
      <c r="H47" s="558" t="s">
        <v>128</v>
      </c>
      <c r="I47" s="558" t="s">
        <v>36</v>
      </c>
      <c r="J47" s="558" t="s">
        <v>37</v>
      </c>
      <c r="K47" s="558">
        <v>2014</v>
      </c>
      <c r="L47" s="558"/>
      <c r="M47" s="613" t="s">
        <v>553</v>
      </c>
    </row>
    <row r="48" spans="2:13" s="551" customFormat="1" ht="76.5" x14ac:dyDescent="0.25">
      <c r="B48" s="555"/>
      <c r="C48" s="553">
        <v>16</v>
      </c>
      <c r="D48" s="558" t="s">
        <v>164</v>
      </c>
      <c r="E48" s="561" t="s">
        <v>165</v>
      </c>
      <c r="F48" s="558" t="s">
        <v>33</v>
      </c>
      <c r="G48" s="558" t="s">
        <v>72</v>
      </c>
      <c r="H48" s="558" t="s">
        <v>128</v>
      </c>
      <c r="I48" s="558" t="s">
        <v>36</v>
      </c>
      <c r="J48" s="558" t="s">
        <v>37</v>
      </c>
      <c r="K48" s="558">
        <v>2016</v>
      </c>
      <c r="L48" s="558"/>
      <c r="M48" s="614" t="s">
        <v>137</v>
      </c>
    </row>
    <row r="49" spans="2:13" s="551" customFormat="1" ht="51" x14ac:dyDescent="0.25">
      <c r="B49" s="555"/>
      <c r="C49" s="556">
        <v>17</v>
      </c>
      <c r="D49" s="558" t="s">
        <v>166</v>
      </c>
      <c r="E49" s="561" t="s">
        <v>167</v>
      </c>
      <c r="F49" s="558" t="s">
        <v>44</v>
      </c>
      <c r="G49" s="558" t="s">
        <v>45</v>
      </c>
      <c r="H49" s="558" t="s">
        <v>128</v>
      </c>
      <c r="I49" s="558" t="s">
        <v>41</v>
      </c>
      <c r="J49" s="558" t="s">
        <v>37</v>
      </c>
      <c r="K49" s="558">
        <v>2019</v>
      </c>
      <c r="L49" s="558"/>
      <c r="M49" s="616" t="s">
        <v>168</v>
      </c>
    </row>
    <row r="50" spans="2:13" s="551" customFormat="1" ht="51" x14ac:dyDescent="0.25">
      <c r="B50" s="555"/>
      <c r="C50" s="556">
        <v>18</v>
      </c>
      <c r="D50" s="558" t="s">
        <v>169</v>
      </c>
      <c r="E50" s="561" t="s">
        <v>170</v>
      </c>
      <c r="F50" s="558" t="s">
        <v>44</v>
      </c>
      <c r="G50" s="558" t="s">
        <v>45</v>
      </c>
      <c r="H50" s="558" t="s">
        <v>128</v>
      </c>
      <c r="I50" s="558" t="s">
        <v>41</v>
      </c>
      <c r="J50" s="558" t="s">
        <v>37</v>
      </c>
      <c r="K50" s="558">
        <v>2019</v>
      </c>
      <c r="L50" s="558"/>
      <c r="M50" s="616" t="s">
        <v>168</v>
      </c>
    </row>
    <row r="51" spans="2:13" s="551" customFormat="1" ht="51" x14ac:dyDescent="0.25">
      <c r="B51" s="555"/>
      <c r="C51" s="553">
        <v>19</v>
      </c>
      <c r="D51" s="558" t="s">
        <v>171</v>
      </c>
      <c r="E51" s="566" t="s">
        <v>172</v>
      </c>
      <c r="F51" s="558" t="s">
        <v>40</v>
      </c>
      <c r="G51" s="558" t="s">
        <v>45</v>
      </c>
      <c r="H51" s="558" t="s">
        <v>128</v>
      </c>
      <c r="I51" s="558" t="s">
        <v>41</v>
      </c>
      <c r="J51" s="558" t="s">
        <v>37</v>
      </c>
      <c r="K51" s="558">
        <v>2019</v>
      </c>
      <c r="L51" s="558"/>
      <c r="M51" s="616" t="s">
        <v>173</v>
      </c>
    </row>
    <row r="52" spans="2:13" s="551" customFormat="1" ht="51" x14ac:dyDescent="0.25">
      <c r="B52" s="555"/>
      <c r="C52" s="556">
        <v>20</v>
      </c>
      <c r="D52" s="558" t="s">
        <v>174</v>
      </c>
      <c r="E52" s="561" t="s">
        <v>175</v>
      </c>
      <c r="F52" s="558" t="s">
        <v>40</v>
      </c>
      <c r="G52" s="558" t="s">
        <v>45</v>
      </c>
      <c r="H52" s="558" t="s">
        <v>128</v>
      </c>
      <c r="I52" s="558" t="s">
        <v>40</v>
      </c>
      <c r="J52" s="558" t="s">
        <v>37</v>
      </c>
      <c r="K52" s="558">
        <v>2019</v>
      </c>
      <c r="L52" s="558"/>
      <c r="M52" s="616" t="s">
        <v>168</v>
      </c>
    </row>
    <row r="53" spans="2:13" s="551" customFormat="1" ht="51" x14ac:dyDescent="0.25">
      <c r="B53" s="555"/>
      <c r="C53" s="553">
        <v>21</v>
      </c>
      <c r="D53" s="558" t="s">
        <v>176</v>
      </c>
      <c r="E53" s="561" t="s">
        <v>177</v>
      </c>
      <c r="F53" s="558" t="s">
        <v>40</v>
      </c>
      <c r="G53" s="558" t="s">
        <v>45</v>
      </c>
      <c r="H53" s="558" t="s">
        <v>128</v>
      </c>
      <c r="I53" s="558" t="s">
        <v>41</v>
      </c>
      <c r="J53" s="558" t="s">
        <v>37</v>
      </c>
      <c r="K53" s="558">
        <v>2019</v>
      </c>
      <c r="L53" s="558"/>
      <c r="M53" s="616" t="s">
        <v>168</v>
      </c>
    </row>
    <row r="54" spans="2:13" s="551" customFormat="1" ht="51" x14ac:dyDescent="0.25">
      <c r="B54" s="555"/>
      <c r="C54" s="556">
        <v>22</v>
      </c>
      <c r="D54" s="558" t="s">
        <v>178</v>
      </c>
      <c r="E54" s="561" t="s">
        <v>179</v>
      </c>
      <c r="F54" s="558" t="s">
        <v>40</v>
      </c>
      <c r="G54" s="558" t="s">
        <v>45</v>
      </c>
      <c r="H54" s="558" t="s">
        <v>128</v>
      </c>
      <c r="I54" s="558" t="s">
        <v>41</v>
      </c>
      <c r="J54" s="558" t="s">
        <v>37</v>
      </c>
      <c r="K54" s="558">
        <v>2019</v>
      </c>
      <c r="L54" s="558"/>
      <c r="M54" s="616" t="s">
        <v>168</v>
      </c>
    </row>
    <row r="55" spans="2:13" s="551" customFormat="1" ht="63.75" x14ac:dyDescent="0.25">
      <c r="B55" s="555"/>
      <c r="C55" s="553">
        <v>23</v>
      </c>
      <c r="D55" s="558" t="s">
        <v>180</v>
      </c>
      <c r="E55" s="561" t="s">
        <v>181</v>
      </c>
      <c r="F55" s="558" t="s">
        <v>44</v>
      </c>
      <c r="G55" s="558" t="s">
        <v>45</v>
      </c>
      <c r="H55" s="558" t="s">
        <v>182</v>
      </c>
      <c r="I55" s="558" t="s">
        <v>41</v>
      </c>
      <c r="J55" s="558" t="s">
        <v>37</v>
      </c>
      <c r="K55" s="558">
        <v>2019</v>
      </c>
      <c r="L55" s="558"/>
      <c r="M55" s="616" t="s">
        <v>168</v>
      </c>
    </row>
    <row r="56" spans="2:13" s="551" customFormat="1" ht="51" x14ac:dyDescent="0.25">
      <c r="B56" s="555"/>
      <c r="C56" s="556">
        <v>24</v>
      </c>
      <c r="D56" s="558" t="s">
        <v>183</v>
      </c>
      <c r="E56" s="561" t="s">
        <v>184</v>
      </c>
      <c r="F56" s="558" t="s">
        <v>40</v>
      </c>
      <c r="G56" s="558" t="s">
        <v>45</v>
      </c>
      <c r="H56" s="558" t="s">
        <v>128</v>
      </c>
      <c r="I56" s="558" t="s">
        <v>41</v>
      </c>
      <c r="J56" s="558" t="s">
        <v>37</v>
      </c>
      <c r="K56" s="558">
        <v>2019</v>
      </c>
      <c r="L56" s="558"/>
      <c r="M56" s="616" t="s">
        <v>168</v>
      </c>
    </row>
    <row r="57" spans="2:13" s="551" customFormat="1" ht="51" x14ac:dyDescent="0.25">
      <c r="B57" s="555"/>
      <c r="C57" s="556">
        <v>25</v>
      </c>
      <c r="D57" s="558" t="s">
        <v>185</v>
      </c>
      <c r="E57" s="567" t="s">
        <v>186</v>
      </c>
      <c r="F57" s="558" t="s">
        <v>67</v>
      </c>
      <c r="G57" s="558" t="s">
        <v>64</v>
      </c>
      <c r="H57" s="558" t="s">
        <v>128</v>
      </c>
      <c r="I57" s="558" t="s">
        <v>36</v>
      </c>
      <c r="J57" s="558" t="s">
        <v>37</v>
      </c>
      <c r="K57" s="558">
        <v>2016</v>
      </c>
      <c r="L57" s="558"/>
      <c r="M57" s="616" t="s">
        <v>187</v>
      </c>
    </row>
    <row r="58" spans="2:13" s="551" customFormat="1" ht="51" x14ac:dyDescent="0.25">
      <c r="B58" s="555"/>
      <c r="C58" s="553">
        <v>26</v>
      </c>
      <c r="D58" s="558" t="s">
        <v>188</v>
      </c>
      <c r="E58" s="561" t="s">
        <v>189</v>
      </c>
      <c r="F58" s="558" t="s">
        <v>44</v>
      </c>
      <c r="G58" s="558" t="s">
        <v>64</v>
      </c>
      <c r="H58" s="558" t="s">
        <v>128</v>
      </c>
      <c r="I58" s="558" t="s">
        <v>36</v>
      </c>
      <c r="J58" s="558" t="s">
        <v>37</v>
      </c>
      <c r="K58" s="558">
        <v>2016</v>
      </c>
      <c r="L58" s="558"/>
      <c r="M58" s="616" t="s">
        <v>187</v>
      </c>
    </row>
    <row r="59" spans="2:13" s="551" customFormat="1" ht="51" x14ac:dyDescent="0.25">
      <c r="B59" s="555"/>
      <c r="C59" s="556">
        <v>27</v>
      </c>
      <c r="D59" s="558" t="s">
        <v>190</v>
      </c>
      <c r="E59" s="561" t="s">
        <v>191</v>
      </c>
      <c r="F59" s="558" t="s">
        <v>67</v>
      </c>
      <c r="G59" s="558" t="s">
        <v>64</v>
      </c>
      <c r="H59" s="558" t="s">
        <v>128</v>
      </c>
      <c r="I59" s="558" t="s">
        <v>36</v>
      </c>
      <c r="J59" s="558" t="s">
        <v>37</v>
      </c>
      <c r="K59" s="558">
        <v>2013</v>
      </c>
      <c r="L59" s="558"/>
      <c r="M59" s="616" t="s">
        <v>192</v>
      </c>
    </row>
    <row r="60" spans="2:13" s="551" customFormat="1" ht="51" x14ac:dyDescent="0.25">
      <c r="B60" s="555"/>
      <c r="C60" s="553">
        <v>28</v>
      </c>
      <c r="D60" s="558" t="s">
        <v>193</v>
      </c>
      <c r="E60" s="561" t="s">
        <v>194</v>
      </c>
      <c r="F60" s="558" t="s">
        <v>44</v>
      </c>
      <c r="G60" s="558" t="s">
        <v>64</v>
      </c>
      <c r="H60" s="558" t="s">
        <v>128</v>
      </c>
      <c r="I60" s="558" t="s">
        <v>36</v>
      </c>
      <c r="J60" s="558" t="s">
        <v>37</v>
      </c>
      <c r="K60" s="558">
        <v>2016</v>
      </c>
      <c r="L60" s="558"/>
      <c r="M60" s="616" t="s">
        <v>187</v>
      </c>
    </row>
    <row r="61" spans="2:13" s="551" customFormat="1" ht="63.75" x14ac:dyDescent="0.25">
      <c r="B61" s="555"/>
      <c r="C61" s="556">
        <v>29</v>
      </c>
      <c r="D61" s="558" t="s">
        <v>195</v>
      </c>
      <c r="E61" s="561" t="s">
        <v>196</v>
      </c>
      <c r="F61" s="558" t="s">
        <v>44</v>
      </c>
      <c r="G61" s="558" t="s">
        <v>40</v>
      </c>
      <c r="H61" s="558" t="s">
        <v>128</v>
      </c>
      <c r="I61" s="558" t="s">
        <v>41</v>
      </c>
      <c r="J61" s="558" t="s">
        <v>37</v>
      </c>
      <c r="K61" s="558">
        <v>2015</v>
      </c>
      <c r="L61" s="558"/>
      <c r="M61" s="548" t="s">
        <v>554</v>
      </c>
    </row>
    <row r="62" spans="2:13" s="31" customFormat="1" ht="51" x14ac:dyDescent="0.25">
      <c r="B62" s="555"/>
      <c r="C62" s="553">
        <v>30</v>
      </c>
      <c r="D62" s="558" t="s">
        <v>197</v>
      </c>
      <c r="E62" s="561" t="s">
        <v>198</v>
      </c>
      <c r="F62" s="558" t="s">
        <v>67</v>
      </c>
      <c r="G62" s="558" t="s">
        <v>72</v>
      </c>
      <c r="H62" s="558" t="s">
        <v>128</v>
      </c>
      <c r="I62" s="558" t="s">
        <v>36</v>
      </c>
      <c r="J62" s="558" t="s">
        <v>37</v>
      </c>
      <c r="K62" s="558">
        <v>2014</v>
      </c>
      <c r="L62" s="684"/>
      <c r="M62" s="613" t="s">
        <v>199</v>
      </c>
    </row>
    <row r="63" spans="2:13" s="31" customFormat="1" ht="77.25" thickBot="1" x14ac:dyDescent="0.3">
      <c r="B63" s="195"/>
      <c r="C63" s="196">
        <v>31</v>
      </c>
      <c r="D63" s="544" t="s">
        <v>200</v>
      </c>
      <c r="E63" s="88" t="s">
        <v>201</v>
      </c>
      <c r="F63" s="544" t="s">
        <v>33</v>
      </c>
      <c r="G63" s="544" t="s">
        <v>72</v>
      </c>
      <c r="H63" s="544" t="s">
        <v>128</v>
      </c>
      <c r="I63" s="544" t="s">
        <v>36</v>
      </c>
      <c r="J63" s="544" t="s">
        <v>37</v>
      </c>
      <c r="K63" s="544">
        <v>2014</v>
      </c>
      <c r="L63" s="544"/>
      <c r="M63" s="613" t="s">
        <v>199</v>
      </c>
    </row>
    <row r="64" spans="2:13" x14ac:dyDescent="0.25">
      <c r="B64" s="127"/>
      <c r="C64" s="31"/>
    </row>
    <row r="65" spans="2:18" s="31" customFormat="1" x14ac:dyDescent="0.25">
      <c r="C65"/>
      <c r="D65" s="546"/>
      <c r="E65" s="546"/>
      <c r="F65" s="546"/>
      <c r="G65" s="546"/>
      <c r="H65" s="546"/>
      <c r="I65" s="546"/>
      <c r="J65" s="546"/>
      <c r="K65" s="546"/>
      <c r="L65" s="546"/>
      <c r="M65" s="546"/>
    </row>
    <row r="66" spans="2:18" x14ac:dyDescent="0.25">
      <c r="B66" s="21"/>
      <c r="D66" s="543"/>
      <c r="E66" s="543"/>
      <c r="F66" s="543"/>
      <c r="G66" s="543"/>
      <c r="H66" s="543"/>
      <c r="I66" s="543"/>
      <c r="J66" s="543"/>
      <c r="K66" s="543"/>
      <c r="L66" s="543"/>
    </row>
    <row r="67" spans="2:18" x14ac:dyDescent="0.25">
      <c r="B67" s="26"/>
    </row>
    <row r="68" spans="2:18" x14ac:dyDescent="0.25">
      <c r="B68" s="686"/>
      <c r="C68" s="686"/>
      <c r="D68" s="686"/>
      <c r="E68" s="686"/>
      <c r="F68" s="686"/>
      <c r="G68" s="686"/>
      <c r="H68" s="686"/>
      <c r="I68" s="686"/>
      <c r="J68" s="686"/>
      <c r="K68" s="686"/>
      <c r="L68" s="686"/>
      <c r="M68" s="547"/>
    </row>
    <row r="69" spans="2:18" ht="34.35" customHeight="1" x14ac:dyDescent="0.25">
      <c r="B69" s="246"/>
      <c r="C69" s="246"/>
      <c r="D69" s="547"/>
      <c r="E69" s="547"/>
      <c r="F69" s="547"/>
      <c r="G69" s="547"/>
      <c r="H69" s="547"/>
      <c r="I69" s="547"/>
      <c r="J69" s="547"/>
      <c r="K69" s="547"/>
      <c r="L69" s="547"/>
      <c r="M69" s="547"/>
      <c r="N69" s="25"/>
    </row>
    <row r="70" spans="2:18" s="31" customFormat="1" ht="16.350000000000001" customHeight="1" x14ac:dyDescent="0.25">
      <c r="B70" s="688"/>
      <c r="C70" s="688"/>
      <c r="D70" s="688"/>
      <c r="E70" s="688"/>
      <c r="F70" s="688"/>
      <c r="G70" s="688"/>
      <c r="H70" s="688"/>
      <c r="I70" s="688"/>
      <c r="J70" s="688"/>
      <c r="K70" s="688"/>
      <c r="L70" s="688"/>
      <c r="M70" s="542"/>
      <c r="N70" s="25"/>
    </row>
    <row r="71" spans="2:18" x14ac:dyDescent="0.25">
      <c r="B71" s="693"/>
      <c r="C71" s="693"/>
      <c r="D71" s="693"/>
      <c r="E71" s="693"/>
      <c r="F71" s="693"/>
      <c r="G71" s="693"/>
      <c r="H71" s="693"/>
      <c r="I71" s="693"/>
      <c r="J71" s="693"/>
      <c r="K71" s="693"/>
      <c r="L71" s="693"/>
      <c r="M71" s="541"/>
      <c r="N71" s="373"/>
      <c r="O71" s="373"/>
      <c r="P71" s="373"/>
      <c r="Q71" s="373"/>
      <c r="R71" s="373"/>
    </row>
    <row r="72" spans="2:18" x14ac:dyDescent="0.25">
      <c r="B72" s="689"/>
      <c r="C72" s="689"/>
      <c r="D72" s="689"/>
      <c r="E72" s="689"/>
      <c r="F72" s="689"/>
      <c r="G72" s="689"/>
      <c r="H72" s="689"/>
      <c r="I72" s="689"/>
      <c r="J72" s="689"/>
      <c r="K72" s="689"/>
      <c r="L72" s="689"/>
      <c r="N72" s="374"/>
      <c r="O72" s="374"/>
      <c r="P72" s="374"/>
      <c r="Q72" s="374"/>
      <c r="R72" s="374"/>
    </row>
    <row r="73" spans="2:18" x14ac:dyDescent="0.25">
      <c r="B73" s="689"/>
      <c r="C73" s="689"/>
      <c r="D73" s="689"/>
      <c r="E73" s="689"/>
      <c r="F73" s="689"/>
      <c r="G73" s="689"/>
      <c r="H73" s="689"/>
      <c r="I73" s="689"/>
      <c r="J73" s="689"/>
      <c r="K73" s="689"/>
      <c r="L73" s="689"/>
      <c r="N73" s="26"/>
      <c r="O73" s="26"/>
      <c r="P73" s="26"/>
      <c r="Q73" s="26"/>
      <c r="R73" s="26"/>
    </row>
    <row r="74" spans="2:18" x14ac:dyDescent="0.25">
      <c r="B74" s="694"/>
      <c r="C74" s="694"/>
      <c r="D74" s="694"/>
      <c r="E74" s="694"/>
      <c r="F74" s="694"/>
      <c r="G74" s="694"/>
      <c r="H74" s="694"/>
      <c r="I74" s="694"/>
      <c r="J74" s="694"/>
      <c r="K74" s="694"/>
      <c r="L74" s="694"/>
      <c r="N74" s="26"/>
      <c r="O74" s="26"/>
      <c r="P74" s="26"/>
      <c r="Q74" s="26"/>
      <c r="R74" s="26"/>
    </row>
    <row r="75" spans="2:18" s="31" customFormat="1" ht="29.25" customHeight="1" x14ac:dyDescent="0.25">
      <c r="B75" s="689"/>
      <c r="C75" s="689"/>
      <c r="D75" s="689"/>
      <c r="E75" s="689"/>
      <c r="F75" s="689"/>
      <c r="G75" s="689"/>
      <c r="H75" s="689"/>
      <c r="I75" s="689"/>
      <c r="J75" s="689"/>
      <c r="K75" s="689"/>
      <c r="L75" s="689"/>
      <c r="M75" s="546"/>
      <c r="N75" s="26"/>
      <c r="O75" s="26"/>
      <c r="P75" s="26"/>
      <c r="Q75" s="26"/>
      <c r="R75" s="26"/>
    </row>
    <row r="76" spans="2:18" s="31" customFormat="1" x14ac:dyDescent="0.25">
      <c r="B76" s="689"/>
      <c r="C76" s="689"/>
      <c r="D76" s="689"/>
      <c r="E76" s="689"/>
      <c r="F76" s="689"/>
      <c r="G76" s="689"/>
      <c r="H76" s="689"/>
      <c r="I76" s="689"/>
      <c r="J76" s="689"/>
      <c r="K76" s="689"/>
      <c r="L76" s="689"/>
      <c r="M76" s="546"/>
      <c r="N76" s="26"/>
      <c r="O76" s="26"/>
      <c r="P76" s="26"/>
      <c r="Q76" s="26"/>
      <c r="R76" s="26"/>
    </row>
    <row r="77" spans="2:18" x14ac:dyDescent="0.25">
      <c r="B77" s="689"/>
      <c r="C77" s="689"/>
      <c r="D77" s="689"/>
      <c r="E77" s="689"/>
      <c r="F77" s="689"/>
      <c r="G77" s="689"/>
      <c r="H77" s="689"/>
      <c r="I77" s="689"/>
      <c r="J77" s="689"/>
      <c r="K77" s="689"/>
      <c r="L77" s="689"/>
      <c r="N77" s="26"/>
      <c r="O77" s="26"/>
      <c r="P77" s="26"/>
      <c r="Q77" s="26"/>
      <c r="R77" s="26"/>
    </row>
    <row r="81" ht="14.45" customHeight="1" x14ac:dyDescent="0.25"/>
    <row r="82" ht="14.45" customHeight="1" x14ac:dyDescent="0.25"/>
  </sheetData>
  <mergeCells count="11">
    <mergeCell ref="B73:L73"/>
    <mergeCell ref="B76:L76"/>
    <mergeCell ref="B77:L77"/>
    <mergeCell ref="B71:L71"/>
    <mergeCell ref="B75:L75"/>
    <mergeCell ref="B74:L74"/>
    <mergeCell ref="B68:L68"/>
    <mergeCell ref="C3:L3"/>
    <mergeCell ref="B70:L70"/>
    <mergeCell ref="B72:L72"/>
    <mergeCell ref="B2:M2"/>
  </mergeCells>
  <conditionalFormatting sqref="D5:L32 C33:L63">
    <cfRule type="containsBlanks" dxfId="82" priority="2">
      <formula>LEN(TRIM(C5))=0</formula>
    </cfRule>
  </conditionalFormatting>
  <pageMargins left="0.70866141732283472" right="0.70866141732283472" top="0.74803149606299213" bottom="0.74803149606299213" header="0.31496062992125984" footer="0.31496062992125984"/>
  <pageSetup scale="60" orientation="landscape"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H33:H63</xm:sqref>
        </x14:dataValidation>
        <x14:dataValidation type="list" allowBlank="1" showErrorMessage="1" promptTitle="INDICATOR" prompt="select">
          <x14:formula1>
            <xm:f>Menus!$E$2:$E$6</xm:f>
          </x14:formula1>
          <xm:sqref>H5:H32</xm:sqref>
        </x14:dataValidation>
        <x14:dataValidation type="list" allowBlank="1" showInputMessage="1" showErrorMessage="1">
          <x14:formula1>
            <xm:f>Menus!$B$2:$B$6</xm:f>
          </x14:formula1>
          <xm:sqref>F33:F63 F5:F32</xm:sqref>
        </x14:dataValidation>
        <x14:dataValidation type="list" allowBlank="1" showInputMessage="1" showErrorMessage="1" promptTitle="ALTERNATIVE FUEL">
          <x14:formula1>
            <xm:f>Menus!$D$2:$D$11</xm:f>
          </x14:formula1>
          <xm:sqref>G33:G63 G5:G32</xm:sqref>
        </x14:dataValidation>
        <x14:dataValidation type="list" allowBlank="1" showInputMessage="1" showErrorMessage="1" promptTitle="TRANSPORT MODE">
          <x14:formula1>
            <xm:f>Menus!$C$2:$C$7</xm:f>
          </x14:formula1>
          <xm:sqref>I33:I63 I5:I32</xm:sqref>
        </x14:dataValidation>
        <x14:dataValidation type="list" allowBlank="1" showInputMessage="1" showErrorMessage="1" promptTitle="TRANSPORT MODE">
          <x14:formula1>
            <xm:f>Menus!$L$2:$L$5</xm:f>
          </x14:formula1>
          <xm:sqref>J33:J63 J5:J32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topLeftCell="A10" zoomScaleNormal="100" zoomScalePageLayoutView="80" workbookViewId="0">
      <selection activeCell="V12" sqref="V12"/>
    </sheetView>
  </sheetViews>
  <sheetFormatPr defaultColWidth="8.7109375" defaultRowHeight="15" x14ac:dyDescent="0.25"/>
  <cols>
    <col min="1" max="1" width="1.7109375" style="31" customWidth="1"/>
    <col min="2" max="2" width="16" style="31" customWidth="1"/>
    <col min="3" max="3" width="5.42578125" style="31" customWidth="1"/>
    <col min="4" max="4" width="16.42578125" style="31" customWidth="1"/>
    <col min="5" max="5" width="14.42578125" style="31" customWidth="1"/>
    <col min="6" max="6" width="11.5703125" style="31" customWidth="1"/>
    <col min="7" max="7" width="11.42578125" style="31" customWidth="1"/>
    <col min="8" max="8" width="11.5703125" style="25" customWidth="1"/>
    <col min="9" max="9" width="13.28515625" style="25" customWidth="1"/>
    <col min="10" max="10" width="11.42578125" style="25" customWidth="1"/>
    <col min="11" max="11" width="13.140625" style="25" customWidth="1"/>
    <col min="12" max="12" width="5.28515625" style="31" customWidth="1"/>
    <col min="13" max="13" width="4.7109375" style="31" customWidth="1"/>
    <col min="14" max="14" width="5" style="31" customWidth="1"/>
    <col min="15" max="15" width="7.7109375" style="31" customWidth="1"/>
    <col min="16" max="16" width="5.85546875" style="31" customWidth="1"/>
    <col min="17" max="17" width="10.7109375" style="31" customWidth="1"/>
    <col min="18" max="18" width="9.85546875" style="31" customWidth="1"/>
    <col min="19" max="19" width="12" style="31" customWidth="1"/>
    <col min="20" max="20" width="7.140625" style="31" customWidth="1"/>
    <col min="21" max="21" width="7.7109375" style="31" customWidth="1"/>
    <col min="22" max="22" width="62" style="31" customWidth="1"/>
    <col min="23" max="23" width="3.7109375" style="31" customWidth="1"/>
    <col min="24" max="16384" width="8.7109375" style="31"/>
  </cols>
  <sheetData>
    <row r="1" spans="1:24" ht="15.75" thickBot="1" x14ac:dyDescent="0.3">
      <c r="B1" s="31" t="s">
        <v>202</v>
      </c>
    </row>
    <row r="2" spans="1:24" ht="16.350000000000001" customHeight="1" thickBot="1" x14ac:dyDescent="0.3">
      <c r="A2" s="7"/>
      <c r="B2" s="707" t="s">
        <v>203</v>
      </c>
      <c r="C2" s="708"/>
      <c r="D2" s="708"/>
      <c r="E2" s="708"/>
      <c r="F2" s="708"/>
      <c r="G2" s="708"/>
      <c r="H2" s="708"/>
      <c r="I2" s="708"/>
      <c r="J2" s="708"/>
      <c r="K2" s="708"/>
      <c r="L2" s="708"/>
      <c r="M2" s="708"/>
      <c r="N2" s="708"/>
      <c r="O2" s="708"/>
      <c r="P2" s="708"/>
      <c r="Q2" s="708"/>
      <c r="R2" s="708"/>
      <c r="S2" s="708"/>
      <c r="T2" s="708"/>
      <c r="U2" s="708"/>
      <c r="V2" s="709"/>
      <c r="W2" s="25"/>
      <c r="X2" s="25"/>
    </row>
    <row r="3" spans="1:24" ht="15.75" thickBot="1" x14ac:dyDescent="0.3">
      <c r="A3" s="7"/>
      <c r="B3" s="729"/>
      <c r="C3" s="729"/>
      <c r="D3" s="730"/>
      <c r="E3" s="730"/>
      <c r="F3" s="730"/>
      <c r="G3" s="730"/>
      <c r="H3" s="730"/>
      <c r="I3" s="730"/>
      <c r="J3" s="730"/>
      <c r="K3" s="730"/>
      <c r="L3" s="730"/>
      <c r="M3" s="730"/>
      <c r="N3" s="730"/>
      <c r="O3" s="730"/>
      <c r="P3" s="730"/>
      <c r="Q3" s="730"/>
      <c r="R3" s="730"/>
      <c r="S3" s="729"/>
      <c r="T3" s="729"/>
      <c r="U3" s="729"/>
      <c r="V3" s="729"/>
    </row>
    <row r="4" spans="1:24" ht="27.6" customHeight="1" thickBot="1" x14ac:dyDescent="0.3">
      <c r="A4" s="386"/>
      <c r="B4" s="731" t="s">
        <v>18</v>
      </c>
      <c r="C4" s="699" t="s">
        <v>19</v>
      </c>
      <c r="D4" s="701" t="s">
        <v>20</v>
      </c>
      <c r="E4" s="703" t="s">
        <v>21</v>
      </c>
      <c r="F4" s="705" t="s">
        <v>22</v>
      </c>
      <c r="G4" s="695" t="s">
        <v>24</v>
      </c>
      <c r="H4" s="695" t="s">
        <v>204</v>
      </c>
      <c r="I4" s="695" t="s">
        <v>23</v>
      </c>
      <c r="J4" s="710" t="s">
        <v>25</v>
      </c>
      <c r="K4" s="695" t="s">
        <v>26</v>
      </c>
      <c r="L4" s="712" t="s">
        <v>205</v>
      </c>
      <c r="M4" s="713"/>
      <c r="N4" s="713"/>
      <c r="O4" s="714"/>
      <c r="P4" s="715" t="s">
        <v>206</v>
      </c>
      <c r="Q4" s="716"/>
      <c r="R4" s="716"/>
      <c r="S4" s="717" t="s">
        <v>207</v>
      </c>
      <c r="T4" s="725" t="s">
        <v>27</v>
      </c>
      <c r="U4" s="727" t="s">
        <v>28</v>
      </c>
      <c r="V4" s="697" t="s">
        <v>29</v>
      </c>
      <c r="W4" s="14"/>
    </row>
    <row r="5" spans="1:24" ht="33" customHeight="1" thickBot="1" x14ac:dyDescent="0.3">
      <c r="A5" s="386"/>
      <c r="B5" s="732"/>
      <c r="C5" s="700"/>
      <c r="D5" s="702"/>
      <c r="E5" s="704"/>
      <c r="F5" s="706"/>
      <c r="G5" s="696"/>
      <c r="H5" s="696"/>
      <c r="I5" s="696"/>
      <c r="J5" s="711"/>
      <c r="K5" s="696"/>
      <c r="L5" s="602">
        <v>2016</v>
      </c>
      <c r="M5" s="532">
        <v>2017</v>
      </c>
      <c r="N5" s="532">
        <v>2018</v>
      </c>
      <c r="O5" s="533">
        <v>2019</v>
      </c>
      <c r="P5" s="608">
        <v>2020</v>
      </c>
      <c r="Q5" s="532" t="s">
        <v>208</v>
      </c>
      <c r="R5" s="603" t="s">
        <v>209</v>
      </c>
      <c r="S5" s="718"/>
      <c r="T5" s="726"/>
      <c r="U5" s="728"/>
      <c r="V5" s="698"/>
      <c r="W5" s="1"/>
    </row>
    <row r="6" spans="1:24" s="551" customFormat="1" ht="270" x14ac:dyDescent="0.25">
      <c r="A6" s="601"/>
      <c r="B6" s="733" t="s">
        <v>210</v>
      </c>
      <c r="C6" s="125" t="s">
        <v>211</v>
      </c>
      <c r="D6" s="656" t="s">
        <v>212</v>
      </c>
      <c r="E6" s="554" t="s">
        <v>213</v>
      </c>
      <c r="F6" s="657" t="s">
        <v>40</v>
      </c>
      <c r="G6" s="658" t="s">
        <v>214</v>
      </c>
      <c r="H6" s="658"/>
      <c r="I6" s="658" t="s">
        <v>34</v>
      </c>
      <c r="J6" s="659" t="s">
        <v>36</v>
      </c>
      <c r="K6" s="658" t="s">
        <v>37</v>
      </c>
      <c r="L6" s="660"/>
      <c r="M6" s="661"/>
      <c r="N6" s="661"/>
      <c r="O6" s="662"/>
      <c r="P6" s="660"/>
      <c r="Q6" s="661"/>
      <c r="R6" s="663"/>
      <c r="S6" s="660"/>
      <c r="T6" s="664">
        <v>2019</v>
      </c>
      <c r="U6" s="665"/>
      <c r="V6" s="593" t="s">
        <v>215</v>
      </c>
      <c r="W6" s="547"/>
    </row>
    <row r="7" spans="1:24" s="551" customFormat="1" ht="153" x14ac:dyDescent="0.25">
      <c r="A7" s="601"/>
      <c r="B7" s="733"/>
      <c r="C7" s="123" t="s">
        <v>216</v>
      </c>
      <c r="D7" s="159" t="s">
        <v>217</v>
      </c>
      <c r="E7" s="566" t="s">
        <v>218</v>
      </c>
      <c r="F7" s="612" t="s">
        <v>67</v>
      </c>
      <c r="G7" s="562" t="s">
        <v>219</v>
      </c>
      <c r="H7" s="562"/>
      <c r="I7" s="562" t="s">
        <v>40</v>
      </c>
      <c r="J7" s="573" t="s">
        <v>40</v>
      </c>
      <c r="K7" s="562" t="s">
        <v>37</v>
      </c>
      <c r="L7" s="87"/>
      <c r="M7" s="85"/>
      <c r="N7" s="85"/>
      <c r="O7" s="237"/>
      <c r="P7" s="87"/>
      <c r="Q7" s="85"/>
      <c r="R7" s="86"/>
      <c r="S7" s="87"/>
      <c r="T7" s="605">
        <v>2017</v>
      </c>
      <c r="U7" s="458"/>
      <c r="V7" s="610" t="s">
        <v>220</v>
      </c>
      <c r="W7" s="547"/>
    </row>
    <row r="8" spans="1:24" ht="51" x14ac:dyDescent="0.25">
      <c r="A8" s="384"/>
      <c r="B8" s="733"/>
      <c r="C8" s="666" t="s">
        <v>221</v>
      </c>
      <c r="D8" s="560" t="s">
        <v>222</v>
      </c>
      <c r="E8" s="562" t="s">
        <v>223</v>
      </c>
      <c r="F8" s="562" t="s">
        <v>67</v>
      </c>
      <c r="G8" s="562" t="s">
        <v>224</v>
      </c>
      <c r="H8" s="562" t="s">
        <v>225</v>
      </c>
      <c r="I8" s="562" t="s">
        <v>34</v>
      </c>
      <c r="J8" s="573" t="s">
        <v>36</v>
      </c>
      <c r="K8" s="562" t="s">
        <v>37</v>
      </c>
      <c r="L8" s="87"/>
      <c r="M8" s="85"/>
      <c r="N8" s="85"/>
      <c r="O8" s="237"/>
      <c r="P8" s="87"/>
      <c r="Q8" s="85"/>
      <c r="R8" s="86"/>
      <c r="S8" s="87"/>
      <c r="T8" s="560">
        <v>2013</v>
      </c>
      <c r="U8" s="458"/>
      <c r="V8" s="572" t="s">
        <v>226</v>
      </c>
    </row>
    <row r="9" spans="1:24" s="551" customFormat="1" ht="405" x14ac:dyDescent="0.25">
      <c r="A9" s="570"/>
      <c r="B9" s="733"/>
      <c r="C9" s="123" t="s">
        <v>227</v>
      </c>
      <c r="D9" s="558" t="s">
        <v>228</v>
      </c>
      <c r="E9" s="561" t="s">
        <v>229</v>
      </c>
      <c r="F9" s="561" t="s">
        <v>67</v>
      </c>
      <c r="G9" s="561" t="s">
        <v>224</v>
      </c>
      <c r="H9" s="561" t="s">
        <v>225</v>
      </c>
      <c r="I9" s="561" t="s">
        <v>34</v>
      </c>
      <c r="J9" s="561" t="s">
        <v>36</v>
      </c>
      <c r="K9" s="561" t="s">
        <v>37</v>
      </c>
      <c r="L9" s="80"/>
      <c r="M9" s="80"/>
      <c r="N9" s="80"/>
      <c r="O9" s="581"/>
      <c r="P9" s="79"/>
      <c r="Q9" s="80"/>
      <c r="R9" s="581"/>
      <c r="S9" s="79"/>
      <c r="T9" s="558">
        <v>2011</v>
      </c>
      <c r="U9" s="457"/>
      <c r="V9" s="611" t="s">
        <v>230</v>
      </c>
    </row>
    <row r="10" spans="1:24" s="551" customFormat="1" ht="76.5" x14ac:dyDescent="0.25">
      <c r="A10" s="570"/>
      <c r="B10" s="733"/>
      <c r="C10" s="666" t="s">
        <v>231</v>
      </c>
      <c r="D10" s="558" t="s">
        <v>232</v>
      </c>
      <c r="E10" s="561" t="s">
        <v>233</v>
      </c>
      <c r="F10" s="561" t="s">
        <v>67</v>
      </c>
      <c r="G10" s="561" t="s">
        <v>234</v>
      </c>
      <c r="H10" s="561"/>
      <c r="I10" s="561" t="s">
        <v>34</v>
      </c>
      <c r="J10" s="561" t="s">
        <v>36</v>
      </c>
      <c r="K10" s="561" t="s">
        <v>37</v>
      </c>
      <c r="L10" s="80"/>
      <c r="M10" s="80"/>
      <c r="N10" s="80"/>
      <c r="O10" s="581"/>
      <c r="P10" s="79"/>
      <c r="Q10" s="80"/>
      <c r="R10" s="581"/>
      <c r="S10" s="79"/>
      <c r="T10" s="558">
        <v>2003</v>
      </c>
      <c r="U10" s="457"/>
      <c r="V10" s="583" t="s">
        <v>235</v>
      </c>
    </row>
    <row r="11" spans="1:24" s="551" customFormat="1" ht="75" x14ac:dyDescent="0.25">
      <c r="A11" s="570"/>
      <c r="B11" s="733"/>
      <c r="C11" s="123" t="s">
        <v>236</v>
      </c>
      <c r="D11" s="558" t="s">
        <v>237</v>
      </c>
      <c r="E11" s="561" t="s">
        <v>238</v>
      </c>
      <c r="F11" s="561" t="s">
        <v>67</v>
      </c>
      <c r="G11" s="561" t="s">
        <v>224</v>
      </c>
      <c r="H11" s="561" t="s">
        <v>225</v>
      </c>
      <c r="I11" s="561" t="s">
        <v>34</v>
      </c>
      <c r="J11" s="561" t="s">
        <v>36</v>
      </c>
      <c r="K11" s="561" t="s">
        <v>37</v>
      </c>
      <c r="L11" s="80"/>
      <c r="M11" s="80"/>
      <c r="N11" s="80"/>
      <c r="O11" s="581"/>
      <c r="P11" s="79"/>
      <c r="Q11" s="80"/>
      <c r="R11" s="581"/>
      <c r="S11" s="79"/>
      <c r="T11" s="558">
        <v>2001</v>
      </c>
      <c r="U11" s="457"/>
      <c r="V11" s="611" t="s">
        <v>563</v>
      </c>
    </row>
    <row r="12" spans="1:24" s="551" customFormat="1" ht="105.75" thickBot="1" x14ac:dyDescent="0.3">
      <c r="A12" s="570"/>
      <c r="B12" s="733"/>
      <c r="C12" s="666" t="s">
        <v>239</v>
      </c>
      <c r="D12" s="558" t="s">
        <v>240</v>
      </c>
      <c r="E12" s="561" t="s">
        <v>241</v>
      </c>
      <c r="F12" s="561" t="s">
        <v>67</v>
      </c>
      <c r="G12" s="561" t="s">
        <v>224</v>
      </c>
      <c r="H12" s="561" t="s">
        <v>225</v>
      </c>
      <c r="I12" s="561" t="s">
        <v>34</v>
      </c>
      <c r="J12" s="561" t="s">
        <v>36</v>
      </c>
      <c r="K12" s="561" t="s">
        <v>37</v>
      </c>
      <c r="L12" s="80"/>
      <c r="M12" s="80"/>
      <c r="N12" s="80"/>
      <c r="O12" s="581"/>
      <c r="P12" s="79"/>
      <c r="Q12" s="80"/>
      <c r="R12" s="581"/>
      <c r="S12" s="79"/>
      <c r="T12" s="558">
        <v>1997</v>
      </c>
      <c r="U12" s="457"/>
      <c r="V12" s="571" t="s">
        <v>564</v>
      </c>
    </row>
    <row r="13" spans="1:24" s="551" customFormat="1" ht="165" x14ac:dyDescent="0.25">
      <c r="A13" s="570"/>
      <c r="B13" s="733"/>
      <c r="C13" s="123" t="s">
        <v>242</v>
      </c>
      <c r="D13" s="558" t="s">
        <v>243</v>
      </c>
      <c r="E13" s="554" t="s">
        <v>244</v>
      </c>
      <c r="F13" s="561" t="s">
        <v>67</v>
      </c>
      <c r="G13" s="561" t="s">
        <v>224</v>
      </c>
      <c r="H13" s="561" t="s">
        <v>225</v>
      </c>
      <c r="I13" s="561" t="s">
        <v>34</v>
      </c>
      <c r="J13" s="561" t="s">
        <v>36</v>
      </c>
      <c r="K13" s="561" t="s">
        <v>37</v>
      </c>
      <c r="L13" s="80"/>
      <c r="M13" s="80"/>
      <c r="N13" s="80"/>
      <c r="O13" s="581"/>
      <c r="P13" s="79"/>
      <c r="Q13" s="80"/>
      <c r="R13" s="581"/>
      <c r="S13" s="79"/>
      <c r="T13" s="558">
        <v>1992</v>
      </c>
      <c r="U13" s="457"/>
      <c r="V13" s="582" t="s">
        <v>245</v>
      </c>
    </row>
    <row r="14" spans="1:24" s="551" customFormat="1" ht="102.75" thickBot="1" x14ac:dyDescent="0.3">
      <c r="A14" s="570"/>
      <c r="B14" s="734"/>
      <c r="C14" s="124" t="s">
        <v>246</v>
      </c>
      <c r="D14" s="544" t="s">
        <v>247</v>
      </c>
      <c r="E14" s="592" t="s">
        <v>248</v>
      </c>
      <c r="F14" s="667" t="s">
        <v>67</v>
      </c>
      <c r="G14" s="88"/>
      <c r="H14" s="88"/>
      <c r="I14" s="88" t="s">
        <v>40</v>
      </c>
      <c r="J14" s="88" t="s">
        <v>36</v>
      </c>
      <c r="K14" s="88" t="s">
        <v>249</v>
      </c>
      <c r="L14" s="90"/>
      <c r="M14" s="90"/>
      <c r="N14" s="90"/>
      <c r="O14" s="609"/>
      <c r="P14" s="89"/>
      <c r="Q14" s="90"/>
      <c r="R14" s="235"/>
      <c r="S14" s="92"/>
      <c r="T14" s="544">
        <v>2014</v>
      </c>
      <c r="U14" s="459"/>
      <c r="V14" s="604" t="s">
        <v>250</v>
      </c>
    </row>
    <row r="15" spans="1:24" ht="15.75" thickBot="1" x14ac:dyDescent="0.3">
      <c r="A15" s="384"/>
      <c r="B15" s="719" t="s">
        <v>251</v>
      </c>
      <c r="C15" s="574" t="s">
        <v>252</v>
      </c>
      <c r="D15" s="654"/>
      <c r="E15" s="655"/>
      <c r="F15" s="569"/>
      <c r="G15" s="575"/>
      <c r="H15" s="575"/>
      <c r="I15" s="569"/>
      <c r="J15" s="576"/>
      <c r="K15" s="569"/>
      <c r="L15" s="455"/>
      <c r="M15" s="577"/>
      <c r="N15" s="577"/>
      <c r="O15" s="578"/>
      <c r="P15" s="579"/>
      <c r="Q15" s="577"/>
      <c r="R15" s="580"/>
      <c r="S15" s="579"/>
      <c r="T15" s="568"/>
      <c r="U15" s="596"/>
      <c r="V15" s="604"/>
    </row>
    <row r="16" spans="1:24" x14ac:dyDescent="0.25">
      <c r="B16" s="720"/>
      <c r="C16" s="123" t="s">
        <v>253</v>
      </c>
      <c r="D16" s="78"/>
      <c r="E16" s="78"/>
      <c r="F16" s="78" t="s">
        <v>254</v>
      </c>
      <c r="G16" s="354"/>
      <c r="H16" s="354"/>
      <c r="I16" s="78" t="s">
        <v>254</v>
      </c>
      <c r="J16" s="466" t="s">
        <v>254</v>
      </c>
      <c r="K16" s="78"/>
      <c r="L16" s="82"/>
      <c r="M16" s="80"/>
      <c r="N16" s="80"/>
      <c r="O16" s="234"/>
      <c r="P16" s="79"/>
      <c r="Q16" s="80"/>
      <c r="R16" s="81"/>
      <c r="S16" s="79"/>
      <c r="T16" s="83"/>
      <c r="U16" s="457"/>
      <c r="V16" s="461"/>
    </row>
    <row r="17" spans="2:22" ht="15.75" thickBot="1" x14ac:dyDescent="0.3">
      <c r="B17" s="720"/>
      <c r="C17" s="468"/>
      <c r="D17" s="88"/>
      <c r="E17" s="88"/>
      <c r="F17" s="88" t="s">
        <v>254</v>
      </c>
      <c r="G17" s="355"/>
      <c r="H17" s="355"/>
      <c r="I17" s="88" t="s">
        <v>254</v>
      </c>
      <c r="J17" s="467" t="s">
        <v>254</v>
      </c>
      <c r="K17" s="88"/>
      <c r="L17" s="92"/>
      <c r="M17" s="90"/>
      <c r="N17" s="90"/>
      <c r="O17" s="235"/>
      <c r="P17" s="84"/>
      <c r="Q17" s="85"/>
      <c r="R17" s="86"/>
      <c r="S17" s="89"/>
      <c r="T17" s="93"/>
      <c r="U17" s="459"/>
      <c r="V17" s="462"/>
    </row>
    <row r="18" spans="2:22" x14ac:dyDescent="0.25">
      <c r="B18" s="719" t="s">
        <v>255</v>
      </c>
      <c r="C18" s="125" t="s">
        <v>256</v>
      </c>
      <c r="D18" s="557"/>
      <c r="E18" s="75"/>
      <c r="F18" s="75" t="s">
        <v>254</v>
      </c>
      <c r="G18" s="353"/>
      <c r="H18" s="353"/>
      <c r="I18" s="75" t="s">
        <v>254</v>
      </c>
      <c r="J18" s="465" t="s">
        <v>254</v>
      </c>
      <c r="K18" s="75" t="s">
        <v>254</v>
      </c>
      <c r="L18" s="76"/>
      <c r="M18" s="95"/>
      <c r="N18" s="95"/>
      <c r="O18" s="236"/>
      <c r="P18" s="94"/>
      <c r="Q18" s="95"/>
      <c r="R18" s="96"/>
      <c r="S18" s="455"/>
      <c r="T18" s="568"/>
      <c r="U18" s="456"/>
      <c r="V18" s="604"/>
    </row>
    <row r="19" spans="2:22" x14ac:dyDescent="0.25">
      <c r="B19" s="721"/>
      <c r="C19" s="123" t="s">
        <v>257</v>
      </c>
      <c r="D19" s="78"/>
      <c r="E19" s="78"/>
      <c r="F19" s="78" t="s">
        <v>254</v>
      </c>
      <c r="G19" s="354"/>
      <c r="H19" s="354"/>
      <c r="I19" s="78" t="s">
        <v>254</v>
      </c>
      <c r="J19" s="466" t="s">
        <v>254</v>
      </c>
      <c r="K19" s="78"/>
      <c r="L19" s="82"/>
      <c r="M19" s="80"/>
      <c r="N19" s="80"/>
      <c r="O19" s="234"/>
      <c r="P19" s="79"/>
      <c r="Q19" s="80"/>
      <c r="R19" s="81"/>
      <c r="S19" s="82"/>
      <c r="T19" s="83"/>
      <c r="U19" s="457"/>
      <c r="V19" s="461"/>
    </row>
    <row r="20" spans="2:22" ht="15.75" thickBot="1" x14ac:dyDescent="0.3">
      <c r="B20" s="722"/>
      <c r="C20" s="149"/>
      <c r="D20" s="88"/>
      <c r="E20" s="88"/>
      <c r="F20" s="88" t="s">
        <v>254</v>
      </c>
      <c r="G20" s="355"/>
      <c r="H20" s="355"/>
      <c r="I20" s="88" t="s">
        <v>254</v>
      </c>
      <c r="J20" s="467" t="s">
        <v>254</v>
      </c>
      <c r="K20" s="88"/>
      <c r="L20" s="92"/>
      <c r="M20" s="90"/>
      <c r="N20" s="90"/>
      <c r="O20" s="235"/>
      <c r="P20" s="89"/>
      <c r="Q20" s="90"/>
      <c r="R20" s="91"/>
      <c r="S20" s="92"/>
      <c r="T20" s="93"/>
      <c r="U20" s="459"/>
      <c r="V20" s="462"/>
    </row>
    <row r="23" spans="2:22" x14ac:dyDescent="0.25">
      <c r="B23" s="723"/>
      <c r="C23" s="723"/>
      <c r="D23" s="723"/>
      <c r="E23" s="723"/>
      <c r="F23" s="723"/>
      <c r="G23" s="723"/>
      <c r="H23" s="723"/>
      <c r="I23" s="723"/>
      <c r="J23" s="723"/>
      <c r="K23" s="723"/>
      <c r="L23" s="723"/>
      <c r="M23" s="723"/>
      <c r="N23" s="723"/>
      <c r="O23" s="723"/>
      <c r="P23" s="723"/>
      <c r="Q23" s="723"/>
      <c r="R23" s="723"/>
      <c r="S23" s="723"/>
      <c r="T23" s="723"/>
      <c r="U23" s="723"/>
      <c r="V23" s="723"/>
    </row>
    <row r="24" spans="2:22" ht="15" customHeight="1" x14ac:dyDescent="0.25">
      <c r="B24" s="724"/>
      <c r="C24" s="724"/>
      <c r="D24" s="724"/>
      <c r="E24" s="724"/>
      <c r="F24" s="724"/>
      <c r="G24" s="724"/>
      <c r="H24" s="724"/>
      <c r="I24" s="724"/>
      <c r="J24" s="724"/>
      <c r="K24" s="724"/>
      <c r="L24" s="724"/>
      <c r="M24" s="724"/>
      <c r="N24" s="724"/>
      <c r="O24" s="724"/>
      <c r="P24" s="724"/>
      <c r="Q24" s="724"/>
      <c r="R24" s="724"/>
      <c r="S24" s="724"/>
      <c r="T24" s="724"/>
      <c r="U24" s="724"/>
      <c r="V24" s="724"/>
    </row>
    <row r="25" spans="2:22" ht="19.5" customHeight="1" x14ac:dyDescent="0.25"/>
    <row r="33" spans="2:18" x14ac:dyDescent="0.25">
      <c r="B33" s="688"/>
      <c r="C33" s="688"/>
      <c r="D33" s="688"/>
      <c r="E33" s="688"/>
      <c r="F33" s="688"/>
      <c r="G33" s="688"/>
      <c r="H33" s="688"/>
      <c r="I33" s="688"/>
      <c r="J33" s="688"/>
      <c r="K33" s="688"/>
      <c r="L33" s="688"/>
      <c r="M33" s="688"/>
      <c r="N33" s="688"/>
      <c r="O33" s="688"/>
      <c r="P33" s="688"/>
      <c r="Q33" s="688"/>
      <c r="R33" s="688"/>
    </row>
    <row r="34" spans="2:18" x14ac:dyDescent="0.25">
      <c r="B34" s="693"/>
      <c r="C34" s="693"/>
      <c r="D34" s="693"/>
      <c r="E34" s="693"/>
      <c r="F34" s="693"/>
      <c r="G34" s="693"/>
      <c r="H34" s="693"/>
      <c r="I34" s="693"/>
      <c r="J34" s="693"/>
      <c r="K34" s="693"/>
      <c r="L34" s="693"/>
      <c r="M34" s="693"/>
      <c r="N34" s="693"/>
      <c r="O34" s="693"/>
      <c r="P34" s="693"/>
      <c r="Q34" s="693"/>
      <c r="R34" s="693"/>
    </row>
    <row r="35" spans="2:18" x14ac:dyDescent="0.25">
      <c r="B35" s="689"/>
      <c r="C35" s="689"/>
      <c r="D35" s="689"/>
      <c r="E35" s="689"/>
      <c r="F35" s="689"/>
      <c r="G35" s="689"/>
      <c r="H35" s="689"/>
      <c r="I35" s="689"/>
      <c r="J35" s="689"/>
      <c r="K35" s="689"/>
      <c r="L35" s="689"/>
      <c r="M35" s="689"/>
      <c r="N35" s="689"/>
      <c r="O35" s="689"/>
      <c r="P35" s="689"/>
      <c r="Q35" s="689"/>
      <c r="R35" s="689"/>
    </row>
    <row r="36" spans="2:18" x14ac:dyDescent="0.25">
      <c r="B36" s="689"/>
      <c r="C36" s="689"/>
      <c r="D36" s="689"/>
      <c r="E36" s="689"/>
      <c r="F36" s="689"/>
      <c r="G36" s="689"/>
      <c r="H36" s="689"/>
      <c r="I36" s="689"/>
      <c r="J36" s="689"/>
      <c r="K36" s="689"/>
      <c r="L36" s="689"/>
      <c r="M36" s="689"/>
      <c r="N36" s="689"/>
      <c r="O36" s="689"/>
      <c r="P36" s="689"/>
      <c r="Q36" s="689"/>
      <c r="R36" s="689"/>
    </row>
    <row r="37" spans="2:18" x14ac:dyDescent="0.25">
      <c r="B37" s="689"/>
      <c r="C37" s="689"/>
      <c r="D37" s="689"/>
      <c r="E37" s="689"/>
      <c r="F37" s="689"/>
      <c r="G37" s="689"/>
      <c r="H37" s="689"/>
      <c r="I37" s="689"/>
      <c r="J37" s="689"/>
      <c r="K37" s="689"/>
      <c r="L37" s="689"/>
      <c r="M37" s="689"/>
      <c r="N37" s="689"/>
      <c r="O37" s="689"/>
      <c r="P37" s="689"/>
      <c r="Q37" s="689"/>
      <c r="R37" s="689"/>
    </row>
    <row r="38" spans="2:18" x14ac:dyDescent="0.25">
      <c r="B38" s="689"/>
      <c r="C38" s="689"/>
      <c r="D38" s="689"/>
      <c r="E38" s="689"/>
      <c r="F38" s="689"/>
      <c r="G38" s="689"/>
      <c r="H38" s="689"/>
      <c r="I38" s="689"/>
      <c r="J38" s="689"/>
      <c r="K38" s="689"/>
      <c r="L38" s="689"/>
      <c r="M38" s="689"/>
      <c r="N38" s="689"/>
      <c r="O38" s="689"/>
      <c r="P38" s="689"/>
      <c r="Q38" s="689"/>
      <c r="R38" s="689"/>
    </row>
    <row r="39" spans="2:18" x14ac:dyDescent="0.25">
      <c r="B39" s="689"/>
      <c r="C39" s="689"/>
      <c r="D39" s="689"/>
      <c r="E39" s="689"/>
      <c r="F39" s="689"/>
      <c r="G39" s="689"/>
      <c r="H39" s="689"/>
      <c r="I39" s="689"/>
      <c r="J39" s="689"/>
      <c r="K39" s="689"/>
      <c r="L39" s="689"/>
      <c r="M39" s="689"/>
      <c r="N39" s="689"/>
      <c r="O39" s="689"/>
      <c r="P39" s="689"/>
      <c r="Q39" s="689"/>
      <c r="R39" s="689"/>
    </row>
    <row r="40" spans="2:18" x14ac:dyDescent="0.25">
      <c r="B40" s="689"/>
      <c r="C40" s="689"/>
      <c r="D40" s="689"/>
      <c r="E40" s="689"/>
      <c r="F40" s="689"/>
      <c r="G40" s="689"/>
      <c r="H40" s="689"/>
      <c r="I40" s="689"/>
      <c r="J40" s="689"/>
      <c r="K40" s="689"/>
      <c r="L40" s="689"/>
      <c r="M40" s="689"/>
      <c r="N40" s="689"/>
      <c r="O40" s="689"/>
      <c r="P40" s="689"/>
      <c r="Q40" s="689"/>
      <c r="R40" s="689"/>
    </row>
    <row r="41" spans="2:18" x14ac:dyDescent="0.25">
      <c r="B41" s="689"/>
      <c r="C41" s="689"/>
      <c r="D41" s="689"/>
      <c r="E41" s="689"/>
      <c r="F41" s="689"/>
      <c r="G41" s="689"/>
      <c r="H41" s="689"/>
      <c r="I41" s="689"/>
      <c r="J41" s="689"/>
      <c r="K41" s="689"/>
      <c r="L41" s="689"/>
      <c r="M41" s="689"/>
      <c r="N41" s="689"/>
      <c r="O41" s="689"/>
      <c r="P41" s="689"/>
      <c r="Q41" s="689"/>
      <c r="R41" s="689"/>
    </row>
    <row r="42" spans="2:18" x14ac:dyDescent="0.25">
      <c r="B42" s="689"/>
      <c r="C42" s="689"/>
      <c r="D42" s="689"/>
      <c r="E42" s="689"/>
      <c r="F42" s="689"/>
      <c r="G42" s="689"/>
      <c r="H42" s="689"/>
      <c r="I42" s="689"/>
      <c r="J42" s="689"/>
      <c r="K42" s="689"/>
      <c r="L42" s="689"/>
      <c r="M42" s="689"/>
      <c r="N42" s="689"/>
      <c r="O42" s="689"/>
      <c r="P42" s="689"/>
      <c r="Q42" s="689"/>
      <c r="R42" s="689"/>
    </row>
    <row r="43" spans="2:18" x14ac:dyDescent="0.25">
      <c r="B43" s="378"/>
      <c r="C43" s="378"/>
      <c r="D43" s="378"/>
      <c r="E43" s="378"/>
      <c r="F43" s="378"/>
      <c r="G43" s="378"/>
      <c r="H43" s="378"/>
      <c r="I43" s="378"/>
      <c r="J43" s="378"/>
      <c r="K43" s="452"/>
      <c r="L43" s="378"/>
    </row>
    <row r="44" spans="2:18" x14ac:dyDescent="0.25">
      <c r="H44" s="31"/>
      <c r="I44" s="31"/>
      <c r="J44" s="31"/>
      <c r="K44" s="31"/>
      <c r="N44" s="376"/>
      <c r="O44" s="376"/>
      <c r="P44" s="376"/>
      <c r="Q44" s="376"/>
      <c r="R44" s="376"/>
    </row>
    <row r="45" spans="2:18" ht="14.1" customHeight="1" x14ac:dyDescent="0.25"/>
    <row r="46" spans="2:18" ht="14.1" customHeight="1" x14ac:dyDescent="0.25"/>
    <row r="47" spans="2:18" ht="14.1" customHeight="1" x14ac:dyDescent="0.25"/>
    <row r="48" spans="2:18" ht="14.1" customHeight="1" x14ac:dyDescent="0.25"/>
    <row r="49"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45"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45" customHeight="1" x14ac:dyDescent="0.25"/>
    <row r="75" ht="14.1" customHeight="1" x14ac:dyDescent="0.25"/>
    <row r="76" ht="14.1" customHeight="1" x14ac:dyDescent="0.25"/>
    <row r="77" ht="14.1" customHeight="1" x14ac:dyDescent="0.25"/>
    <row r="78" ht="14.1" customHeight="1" x14ac:dyDescent="0.25"/>
    <row r="79" ht="14.1" customHeight="1" x14ac:dyDescent="0.25"/>
    <row r="80" ht="14.45" customHeight="1" x14ac:dyDescent="0.25"/>
    <row r="81" spans="14:14" ht="14.1" customHeight="1" x14ac:dyDescent="0.25"/>
    <row r="82" spans="14:14" ht="14.1" customHeight="1" x14ac:dyDescent="0.25"/>
    <row r="83" spans="14:14" ht="38.1" customHeight="1" x14ac:dyDescent="0.25">
      <c r="N83" s="26"/>
    </row>
    <row r="84" spans="14:14" ht="30.95" customHeight="1" x14ac:dyDescent="0.25">
      <c r="N84" s="26"/>
    </row>
    <row r="85" spans="14:14" ht="33" customHeight="1" x14ac:dyDescent="0.25">
      <c r="N85" s="25"/>
    </row>
    <row r="86" spans="14:14" ht="39.950000000000003" customHeight="1" x14ac:dyDescent="0.25"/>
    <row r="87" spans="14:14" ht="21.95" customHeight="1" x14ac:dyDescent="0.25"/>
    <row r="88" spans="14:14" ht="14.1" customHeight="1" x14ac:dyDescent="0.25"/>
    <row r="89" spans="14:14" ht="14.1" customHeight="1" x14ac:dyDescent="0.25"/>
    <row r="90" spans="14:14" ht="14.45" customHeight="1" x14ac:dyDescent="0.25"/>
    <row r="91" spans="14:14" ht="14.1" customHeight="1" x14ac:dyDescent="0.25"/>
    <row r="92" spans="14:14" ht="14.1" customHeight="1" x14ac:dyDescent="0.25"/>
    <row r="93" spans="14:14" ht="14.1" customHeight="1" x14ac:dyDescent="0.25"/>
    <row r="94" spans="14:14" ht="14.1" customHeight="1" x14ac:dyDescent="0.25"/>
    <row r="95" spans="14:14" ht="14.1" customHeight="1" x14ac:dyDescent="0.25"/>
    <row r="96" spans="14:14" ht="14.1" customHeight="1" x14ac:dyDescent="0.25"/>
    <row r="97" ht="14.1" customHeight="1" x14ac:dyDescent="0.25"/>
    <row r="98" ht="14.45"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45" customHeight="1" x14ac:dyDescent="0.25"/>
  </sheetData>
  <mergeCells count="33">
    <mergeCell ref="B42:R42"/>
    <mergeCell ref="B34:R34"/>
    <mergeCell ref="B35:R35"/>
    <mergeCell ref="B36:R36"/>
    <mergeCell ref="B37:R37"/>
    <mergeCell ref="B38:R38"/>
    <mergeCell ref="B39:R39"/>
    <mergeCell ref="B41:R41"/>
    <mergeCell ref="B40:R40"/>
    <mergeCell ref="B2:V2"/>
    <mergeCell ref="B33:R33"/>
    <mergeCell ref="J4:J5"/>
    <mergeCell ref="L4:O4"/>
    <mergeCell ref="P4:R4"/>
    <mergeCell ref="S4:S5"/>
    <mergeCell ref="B15:B17"/>
    <mergeCell ref="B18:B20"/>
    <mergeCell ref="B23:V23"/>
    <mergeCell ref="B24:V24"/>
    <mergeCell ref="T4:T5"/>
    <mergeCell ref="U4:U5"/>
    <mergeCell ref="K4:K5"/>
    <mergeCell ref="B3:V3"/>
    <mergeCell ref="B4:B5"/>
    <mergeCell ref="B6:B14"/>
    <mergeCell ref="H4:H5"/>
    <mergeCell ref="I4:I5"/>
    <mergeCell ref="V4:V5"/>
    <mergeCell ref="C4:C5"/>
    <mergeCell ref="D4:D5"/>
    <mergeCell ref="E4:E5"/>
    <mergeCell ref="F4:F5"/>
    <mergeCell ref="G4:G5"/>
  </mergeCells>
  <conditionalFormatting sqref="C15 C16:E20 L6:R20">
    <cfRule type="containsBlanks" dxfId="81" priority="55">
      <formula>LEN(TRIM(C6))=0</formula>
    </cfRule>
  </conditionalFormatting>
  <conditionalFormatting sqref="S8:U20 S6:S7 U6:U7">
    <cfRule type="containsBlanks" dxfId="80" priority="54">
      <formula>LEN(TRIM(S6))=0</formula>
    </cfRule>
  </conditionalFormatting>
  <conditionalFormatting sqref="D8 D13">
    <cfRule type="containsBlanks" dxfId="79" priority="43">
      <formula>LEN(TRIM(D8))=0</formula>
    </cfRule>
  </conditionalFormatting>
  <conditionalFormatting sqref="E8">
    <cfRule type="containsBlanks" dxfId="78" priority="42">
      <formula>LEN(TRIM(E8))=0</formula>
    </cfRule>
  </conditionalFormatting>
  <conditionalFormatting sqref="E13">
    <cfRule type="containsBlanks" dxfId="77" priority="41">
      <formula>LEN(TRIM(E13))=0</formula>
    </cfRule>
  </conditionalFormatting>
  <conditionalFormatting sqref="E9">
    <cfRule type="containsBlanks" dxfId="76" priority="29">
      <formula>LEN(TRIM(E9))=0</formula>
    </cfRule>
  </conditionalFormatting>
  <conditionalFormatting sqref="D10">
    <cfRule type="containsBlanks" dxfId="75" priority="33">
      <formula>LEN(TRIM(D10))=0</formula>
    </cfRule>
  </conditionalFormatting>
  <conditionalFormatting sqref="E10">
    <cfRule type="containsBlanks" dxfId="74" priority="32">
      <formula>LEN(TRIM(E10))=0</formula>
    </cfRule>
  </conditionalFormatting>
  <conditionalFormatting sqref="D9">
    <cfRule type="containsBlanks" dxfId="73" priority="30">
      <formula>LEN(TRIM(D9))=0</formula>
    </cfRule>
  </conditionalFormatting>
  <conditionalFormatting sqref="E11">
    <cfRule type="containsBlanks" dxfId="72" priority="26">
      <formula>LEN(TRIM(E11))=0</formula>
    </cfRule>
  </conditionalFormatting>
  <conditionalFormatting sqref="D11">
    <cfRule type="containsBlanks" dxfId="71" priority="27">
      <formula>LEN(TRIM(D11))=0</formula>
    </cfRule>
  </conditionalFormatting>
  <conditionalFormatting sqref="E12">
    <cfRule type="containsBlanks" dxfId="70" priority="23">
      <formula>LEN(TRIM(E12))=0</formula>
    </cfRule>
  </conditionalFormatting>
  <conditionalFormatting sqref="D12">
    <cfRule type="containsBlanks" dxfId="69" priority="24">
      <formula>LEN(TRIM(D12))=0</formula>
    </cfRule>
  </conditionalFormatting>
  <conditionalFormatting sqref="C6 C8 C10 C12 C14">
    <cfRule type="containsBlanks" dxfId="68" priority="14">
      <formula>LEN(TRIM(C6))=0</formula>
    </cfRule>
  </conditionalFormatting>
  <conditionalFormatting sqref="C7 C9 C11 C13">
    <cfRule type="containsBlanks" dxfId="67" priority="13">
      <formula>LEN(TRIM(C7))=0</formula>
    </cfRule>
  </conditionalFormatting>
  <conditionalFormatting sqref="D15">
    <cfRule type="containsBlanks" dxfId="66" priority="9">
      <formula>LEN(TRIM(D15))=0</formula>
    </cfRule>
    <cfRule type="containsBlanks" dxfId="65" priority="10">
      <formula>LEN(TRIM(D15))=0</formula>
    </cfRule>
  </conditionalFormatting>
  <conditionalFormatting sqref="E15">
    <cfRule type="containsBlanks" dxfId="64" priority="7">
      <formula>LEN(TRIM(E15))=0</formula>
    </cfRule>
    <cfRule type="containsBlanks" dxfId="63" priority="8">
      <formula>LEN(TRIM(E15))=0</formula>
    </cfRule>
  </conditionalFormatting>
  <conditionalFormatting sqref="D14">
    <cfRule type="containsBlanks" dxfId="62" priority="5">
      <formula>LEN(TRIM(D14))=0</formula>
    </cfRule>
    <cfRule type="containsBlanks" dxfId="61" priority="6">
      <formula>LEN(TRIM(D14))=0</formula>
    </cfRule>
  </conditionalFormatting>
  <conditionalFormatting sqref="E14">
    <cfRule type="containsBlanks" dxfId="60" priority="3">
      <formula>LEN(TRIM(E14))=0</formula>
    </cfRule>
    <cfRule type="containsBlanks" dxfId="59" priority="4">
      <formula>LEN(TRIM(E14))=0</formula>
    </cfRule>
  </conditionalFormatting>
  <conditionalFormatting sqref="E7">
    <cfRule type="containsBlanks" dxfId="58" priority="1">
      <formula>LEN(TRIM(E7))=0</formula>
    </cfRule>
    <cfRule type="containsBlanks" dxfId="57" priority="2">
      <formula>LEN(TRIM(E7))=0</formula>
    </cfRule>
  </conditionalFormatting>
  <dataValidations count="2">
    <dataValidation type="list" allowBlank="1" showInputMessage="1" showErrorMessage="1" sqref="G6:G14">
      <formula1>M1indname</formula1>
    </dataValidation>
    <dataValidation type="list" allowBlank="1" showInputMessage="1" showErrorMessage="1" sqref="H6:H14">
      <formula1>cellM11ddm2</formula1>
    </dataValidation>
  </dataValidations>
  <pageMargins left="0.70866141732283472" right="0.70866141732283472" top="0.74803149606299213" bottom="0.74803149606299213" header="0.31496062992125984" footer="0.31496062992125984"/>
  <pageSetup paperSize="9" scale="6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F6:F20</xm:sqref>
        </x14:dataValidation>
        <x14:dataValidation type="list" allowBlank="1" showInputMessage="1" showErrorMessage="1" promptTitle="ALTERNATIVE FUEL">
          <x14:formula1>
            <xm:f>Menus!$D$2:$D$11</xm:f>
          </x14:formula1>
          <xm:sqref>I6:I20</xm:sqref>
        </x14:dataValidation>
        <x14:dataValidation type="list" allowBlank="1" showInputMessage="1" showErrorMessage="1" promptTitle="MODE">
          <x14:formula1>
            <xm:f>Menus!$C$2:$C$7</xm:f>
          </x14:formula1>
          <xm:sqref>J6:J20</xm:sqref>
        </x14:dataValidation>
        <x14:dataValidation type="list" allowBlank="1" showInputMessage="1" showErrorMessage="1" promptTitle="MODE">
          <x14:formula1>
            <xm:f>Menus!$L$2:$L$5</xm:f>
          </x14:formula1>
          <xm:sqref>K6:K20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election activeCell="T6" sqref="T6"/>
    </sheetView>
  </sheetViews>
  <sheetFormatPr defaultColWidth="8.7109375" defaultRowHeight="15" x14ac:dyDescent="0.25"/>
  <cols>
    <col min="1" max="1" width="2.28515625" style="31" customWidth="1"/>
    <col min="2" max="2" width="13.85546875" style="31" customWidth="1"/>
    <col min="3" max="3" width="3.7109375" style="31" customWidth="1"/>
    <col min="4" max="4" width="17" style="31" customWidth="1"/>
    <col min="5" max="5" width="21" style="31" customWidth="1"/>
    <col min="6" max="6" width="9.140625" style="31" customWidth="1"/>
    <col min="7" max="7" width="13.28515625" style="31" customWidth="1"/>
    <col min="8" max="8" width="11.28515625" style="31" customWidth="1"/>
    <col min="9" max="9" width="13.140625" style="31" customWidth="1"/>
    <col min="10" max="14" width="8.28515625" style="31" customWidth="1"/>
    <col min="15" max="15" width="9.28515625" style="31" customWidth="1"/>
    <col min="16" max="16" width="9.7109375" style="31" customWidth="1"/>
    <col min="17" max="17" width="11.42578125" style="31" customWidth="1"/>
    <col min="18" max="19" width="5.7109375" style="31" customWidth="1"/>
    <col min="20" max="20" width="12.85546875" style="31" customWidth="1"/>
    <col min="21" max="16384" width="8.7109375" style="31"/>
  </cols>
  <sheetData>
    <row r="1" spans="1:20" ht="15.75" thickBot="1" x14ac:dyDescent="0.3">
      <c r="B1" s="31" t="s">
        <v>258</v>
      </c>
      <c r="O1" s="7"/>
      <c r="P1" s="7"/>
    </row>
    <row r="2" spans="1:20" ht="16.5" thickBot="1" x14ac:dyDescent="0.3">
      <c r="B2" s="690" t="s">
        <v>259</v>
      </c>
      <c r="C2" s="691"/>
      <c r="D2" s="691"/>
      <c r="E2" s="691"/>
      <c r="F2" s="691"/>
      <c r="G2" s="691"/>
      <c r="H2" s="691"/>
      <c r="I2" s="691"/>
      <c r="J2" s="691"/>
      <c r="K2" s="691"/>
      <c r="L2" s="691"/>
      <c r="M2" s="691"/>
      <c r="N2" s="691"/>
      <c r="O2" s="691"/>
      <c r="P2" s="691"/>
      <c r="Q2" s="691"/>
      <c r="R2" s="691"/>
      <c r="S2" s="691"/>
      <c r="T2" s="692"/>
    </row>
    <row r="3" spans="1:20" ht="15.75" thickBot="1" x14ac:dyDescent="0.3">
      <c r="B3" s="379"/>
      <c r="C3" s="379"/>
      <c r="D3" s="379"/>
      <c r="E3" s="379"/>
      <c r="F3" s="379"/>
      <c r="G3" s="379"/>
      <c r="H3" s="379"/>
      <c r="I3" s="453"/>
      <c r="J3" s="379"/>
      <c r="K3" s="379"/>
      <c r="L3" s="379"/>
      <c r="M3" s="379"/>
      <c r="N3" s="379"/>
      <c r="O3" s="379"/>
      <c r="P3" s="379"/>
    </row>
    <row r="4" spans="1:20" ht="31.5" customHeight="1" thickBot="1" x14ac:dyDescent="0.3">
      <c r="A4" s="7"/>
      <c r="B4" s="703" t="s">
        <v>18</v>
      </c>
      <c r="C4" s="703" t="s">
        <v>19</v>
      </c>
      <c r="D4" s="701" t="s">
        <v>20</v>
      </c>
      <c r="E4" s="703" t="s">
        <v>21</v>
      </c>
      <c r="F4" s="739" t="s">
        <v>22</v>
      </c>
      <c r="G4" s="697" t="s">
        <v>23</v>
      </c>
      <c r="H4" s="742" t="s">
        <v>25</v>
      </c>
      <c r="I4" s="695" t="s">
        <v>26</v>
      </c>
      <c r="J4" s="712" t="s">
        <v>205</v>
      </c>
      <c r="K4" s="713"/>
      <c r="L4" s="713"/>
      <c r="M4" s="714"/>
      <c r="N4" s="715" t="s">
        <v>206</v>
      </c>
      <c r="O4" s="716"/>
      <c r="P4" s="744"/>
      <c r="Q4" s="745" t="s">
        <v>207</v>
      </c>
      <c r="R4" s="749" t="s">
        <v>27</v>
      </c>
      <c r="S4" s="751" t="s">
        <v>28</v>
      </c>
      <c r="T4" s="697" t="s">
        <v>29</v>
      </c>
    </row>
    <row r="5" spans="1:20" ht="25.5" customHeight="1" thickBot="1" x14ac:dyDescent="0.3">
      <c r="A5" s="7"/>
      <c r="B5" s="736"/>
      <c r="C5" s="737"/>
      <c r="D5" s="738"/>
      <c r="E5" s="736"/>
      <c r="F5" s="740"/>
      <c r="G5" s="741"/>
      <c r="H5" s="743"/>
      <c r="I5" s="747"/>
      <c r="J5" s="643">
        <v>2016</v>
      </c>
      <c r="K5" s="641">
        <v>2017</v>
      </c>
      <c r="L5" s="641">
        <v>2018</v>
      </c>
      <c r="M5" s="642">
        <v>2019</v>
      </c>
      <c r="N5" s="23">
        <v>2020</v>
      </c>
      <c r="O5" s="129" t="s">
        <v>208</v>
      </c>
      <c r="P5" s="24" t="s">
        <v>209</v>
      </c>
      <c r="Q5" s="746"/>
      <c r="R5" s="750"/>
      <c r="S5" s="752"/>
      <c r="T5" s="735"/>
    </row>
    <row r="6" spans="1:20" ht="77.25" thickBot="1" x14ac:dyDescent="0.3">
      <c r="A6" s="7"/>
      <c r="B6" s="617" t="s">
        <v>260</v>
      </c>
      <c r="C6" s="125">
        <v>1</v>
      </c>
      <c r="D6" s="540" t="s">
        <v>261</v>
      </c>
      <c r="E6" s="540" t="s">
        <v>262</v>
      </c>
      <c r="F6" s="590" t="s">
        <v>33</v>
      </c>
      <c r="G6" s="540" t="s">
        <v>40</v>
      </c>
      <c r="H6" s="591" t="s">
        <v>40</v>
      </c>
      <c r="I6" s="540" t="s">
        <v>104</v>
      </c>
      <c r="J6" s="104"/>
      <c r="K6" s="98"/>
      <c r="L6" s="98"/>
      <c r="M6" s="99"/>
      <c r="N6" s="100"/>
      <c r="O6" s="101"/>
      <c r="P6" s="102" t="s">
        <v>263</v>
      </c>
      <c r="Q6" s="76"/>
      <c r="R6" s="77"/>
      <c r="S6" s="460"/>
      <c r="T6" s="678" t="s">
        <v>264</v>
      </c>
    </row>
    <row r="7" spans="1:20" ht="64.5" thickBot="1" x14ac:dyDescent="0.3">
      <c r="A7" s="7"/>
      <c r="B7" s="618" t="s">
        <v>265</v>
      </c>
      <c r="C7" s="668">
        <v>1</v>
      </c>
      <c r="D7" s="669" t="s">
        <v>266</v>
      </c>
      <c r="E7" s="669" t="s">
        <v>267</v>
      </c>
      <c r="F7" s="670" t="s">
        <v>44</v>
      </c>
      <c r="G7" s="669" t="s">
        <v>40</v>
      </c>
      <c r="H7" s="671" t="s">
        <v>40</v>
      </c>
      <c r="I7" s="669" t="s">
        <v>37</v>
      </c>
      <c r="J7" s="672"/>
      <c r="K7" s="673"/>
      <c r="L7" s="673"/>
      <c r="M7" s="674"/>
      <c r="N7" s="672"/>
      <c r="O7" s="673"/>
      <c r="P7" s="674"/>
      <c r="Q7" s="675"/>
      <c r="R7" s="676"/>
      <c r="S7" s="677"/>
      <c r="T7" s="678" t="s">
        <v>264</v>
      </c>
    </row>
    <row r="8" spans="1:20" x14ac:dyDescent="0.25">
      <c r="Q8" s="121"/>
      <c r="R8" s="122"/>
      <c r="S8" s="122"/>
    </row>
    <row r="9" spans="1:20" x14ac:dyDescent="0.25">
      <c r="P9" s="3"/>
      <c r="Q9" s="121"/>
      <c r="R9" s="122"/>
      <c r="S9" s="122"/>
    </row>
    <row r="10" spans="1:20" x14ac:dyDescent="0.25">
      <c r="B10" s="723"/>
      <c r="C10" s="723"/>
      <c r="D10" s="723"/>
      <c r="E10" s="723"/>
      <c r="F10" s="723"/>
      <c r="G10" s="723"/>
      <c r="H10" s="723"/>
      <c r="I10" s="723"/>
      <c r="J10" s="723"/>
      <c r="K10" s="723"/>
      <c r="L10" s="723"/>
      <c r="M10" s="723"/>
      <c r="N10" s="723"/>
      <c r="O10" s="723"/>
      <c r="P10" s="723"/>
      <c r="Q10" s="121"/>
      <c r="R10" s="122"/>
      <c r="S10" s="122"/>
    </row>
    <row r="11" spans="1:20" ht="15.6" customHeight="1" x14ac:dyDescent="0.25">
      <c r="B11" s="689"/>
      <c r="C11" s="689"/>
      <c r="D11" s="689"/>
      <c r="E11" s="689"/>
      <c r="F11" s="689"/>
      <c r="G11" s="689"/>
      <c r="H11" s="689"/>
      <c r="I11" s="689"/>
      <c r="J11" s="689"/>
      <c r="K11" s="689"/>
      <c r="L11" s="689"/>
      <c r="M11" s="689"/>
      <c r="N11" s="689"/>
      <c r="O11" s="689"/>
      <c r="P11" s="689"/>
      <c r="Q11" s="121"/>
      <c r="R11" s="122"/>
      <c r="S11" s="122"/>
    </row>
    <row r="12" spans="1:20" ht="50.25" customHeight="1" x14ac:dyDescent="0.25">
      <c r="B12" s="748"/>
      <c r="C12" s="748"/>
      <c r="D12" s="748"/>
      <c r="E12" s="748"/>
      <c r="F12" s="748"/>
      <c r="G12" s="748"/>
      <c r="H12" s="748"/>
      <c r="I12" s="748"/>
      <c r="J12" s="748"/>
      <c r="K12" s="748"/>
      <c r="L12" s="748"/>
      <c r="M12" s="748"/>
      <c r="N12" s="748"/>
      <c r="O12" s="748"/>
      <c r="P12" s="748"/>
    </row>
    <row r="14" spans="1:20" ht="17.25" customHeight="1" x14ac:dyDescent="0.25">
      <c r="B14" s="688"/>
      <c r="C14" s="688"/>
      <c r="D14" s="688"/>
      <c r="E14" s="688"/>
      <c r="F14" s="688"/>
      <c r="G14" s="688"/>
      <c r="H14" s="688"/>
      <c r="I14" s="688"/>
      <c r="J14" s="688"/>
      <c r="K14" s="688"/>
      <c r="L14" s="688"/>
      <c r="M14" s="688"/>
      <c r="N14" s="688"/>
      <c r="O14" s="688"/>
      <c r="P14" s="688"/>
    </row>
    <row r="15" spans="1:20" x14ac:dyDescent="0.25">
      <c r="B15" s="693"/>
      <c r="C15" s="693"/>
      <c r="D15" s="693"/>
      <c r="E15" s="693"/>
      <c r="F15" s="693"/>
      <c r="G15" s="693"/>
      <c r="H15" s="693"/>
      <c r="I15" s="693"/>
      <c r="J15" s="693"/>
      <c r="K15" s="693"/>
      <c r="L15" s="693"/>
      <c r="M15" s="693"/>
      <c r="N15" s="693"/>
      <c r="O15" s="693"/>
      <c r="P15" s="693"/>
      <c r="Q15" s="693"/>
      <c r="R15" s="693"/>
      <c r="S15" s="693"/>
    </row>
    <row r="16" spans="1:20" x14ac:dyDescent="0.25">
      <c r="B16" s="689"/>
      <c r="C16" s="689"/>
      <c r="D16" s="689"/>
      <c r="E16" s="689"/>
      <c r="F16" s="689"/>
      <c r="G16" s="689"/>
      <c r="H16" s="689"/>
      <c r="I16" s="689"/>
      <c r="J16" s="689"/>
      <c r="K16" s="689"/>
      <c r="L16" s="689"/>
      <c r="M16" s="689"/>
      <c r="N16" s="689"/>
      <c r="O16" s="689"/>
      <c r="P16" s="689"/>
      <c r="Q16" s="689"/>
      <c r="R16" s="689"/>
      <c r="S16" s="689"/>
    </row>
    <row r="17" spans="2:19" x14ac:dyDescent="0.25">
      <c r="B17" s="689"/>
      <c r="C17" s="689"/>
      <c r="D17" s="689"/>
      <c r="E17" s="689"/>
      <c r="F17" s="689"/>
      <c r="G17" s="689"/>
      <c r="H17" s="689"/>
      <c r="I17" s="689"/>
      <c r="J17" s="689"/>
      <c r="K17" s="689"/>
      <c r="L17" s="689"/>
      <c r="M17" s="689"/>
      <c r="N17" s="689"/>
      <c r="O17" s="689"/>
      <c r="P17" s="689"/>
      <c r="Q17" s="689"/>
      <c r="R17" s="689"/>
      <c r="S17" s="689"/>
    </row>
    <row r="18" spans="2:19" x14ac:dyDescent="0.25">
      <c r="B18" s="689"/>
      <c r="C18" s="689"/>
      <c r="D18" s="689"/>
      <c r="E18" s="689"/>
      <c r="F18" s="689"/>
      <c r="G18" s="689"/>
      <c r="H18" s="689"/>
      <c r="I18" s="689"/>
      <c r="J18" s="689"/>
      <c r="K18" s="689"/>
      <c r="L18" s="689"/>
      <c r="M18" s="689"/>
      <c r="N18" s="689"/>
      <c r="O18" s="689"/>
      <c r="P18" s="689"/>
      <c r="Q18" s="689"/>
      <c r="R18" s="689"/>
      <c r="S18" s="689"/>
    </row>
    <row r="19" spans="2:19" x14ac:dyDescent="0.25">
      <c r="B19" s="689"/>
      <c r="C19" s="689"/>
      <c r="D19" s="689"/>
      <c r="E19" s="689"/>
      <c r="F19" s="689"/>
      <c r="G19" s="689"/>
      <c r="H19" s="689"/>
      <c r="I19" s="689"/>
      <c r="J19" s="689"/>
      <c r="K19" s="689"/>
      <c r="L19" s="689"/>
      <c r="M19" s="689"/>
      <c r="N19" s="689"/>
      <c r="O19" s="689"/>
      <c r="P19" s="689"/>
      <c r="Q19" s="689"/>
      <c r="R19" s="689"/>
      <c r="S19" s="689"/>
    </row>
    <row r="20" spans="2:19" x14ac:dyDescent="0.25">
      <c r="B20" s="689"/>
      <c r="C20" s="689"/>
      <c r="D20" s="689"/>
      <c r="E20" s="689"/>
      <c r="F20" s="689"/>
      <c r="G20" s="689"/>
      <c r="H20" s="689"/>
      <c r="I20" s="689"/>
      <c r="J20" s="689"/>
      <c r="K20" s="689"/>
      <c r="L20" s="689"/>
      <c r="M20" s="689"/>
      <c r="N20" s="689"/>
      <c r="O20" s="689"/>
      <c r="P20" s="689"/>
      <c r="Q20" s="689"/>
      <c r="R20" s="689"/>
      <c r="S20" s="689"/>
    </row>
    <row r="21" spans="2:19" x14ac:dyDescent="0.25">
      <c r="B21" s="689"/>
      <c r="C21" s="689"/>
      <c r="D21" s="689"/>
      <c r="E21" s="689"/>
      <c r="F21" s="689"/>
      <c r="G21" s="689"/>
      <c r="H21" s="689"/>
      <c r="I21" s="689"/>
      <c r="J21" s="689"/>
      <c r="K21" s="689"/>
      <c r="L21" s="689"/>
      <c r="M21" s="689"/>
      <c r="N21" s="689"/>
      <c r="O21" s="689"/>
      <c r="P21" s="689"/>
      <c r="Q21" s="689"/>
      <c r="R21" s="689"/>
      <c r="S21" s="689"/>
    </row>
    <row r="22" spans="2:19" x14ac:dyDescent="0.25">
      <c r="B22" s="689"/>
      <c r="C22" s="689"/>
      <c r="D22" s="689"/>
      <c r="E22" s="689"/>
      <c r="F22" s="689"/>
      <c r="G22" s="689"/>
      <c r="H22" s="689"/>
      <c r="I22" s="689"/>
      <c r="J22" s="689"/>
      <c r="K22" s="689"/>
      <c r="L22" s="689"/>
      <c r="M22" s="689"/>
      <c r="N22" s="689"/>
      <c r="O22" s="689"/>
      <c r="P22" s="689"/>
      <c r="Q22" s="689"/>
      <c r="R22" s="689"/>
      <c r="S22" s="689"/>
    </row>
    <row r="23" spans="2:19" x14ac:dyDescent="0.25">
      <c r="B23" s="689"/>
      <c r="C23" s="689"/>
      <c r="D23" s="689"/>
      <c r="E23" s="689"/>
      <c r="F23" s="689"/>
      <c r="G23" s="689"/>
      <c r="H23" s="689"/>
      <c r="I23" s="689"/>
      <c r="J23" s="689"/>
      <c r="K23" s="689"/>
      <c r="L23" s="689"/>
      <c r="M23" s="689"/>
      <c r="N23" s="689"/>
      <c r="O23" s="689"/>
      <c r="P23" s="689"/>
      <c r="Q23" s="689"/>
      <c r="R23" s="689"/>
      <c r="S23" s="689"/>
    </row>
    <row r="24" spans="2:19" x14ac:dyDescent="0.25">
      <c r="B24" s="378"/>
      <c r="C24" s="378"/>
      <c r="D24" s="378"/>
      <c r="E24" s="378"/>
      <c r="F24" s="378"/>
      <c r="G24" s="378"/>
      <c r="H24" s="378"/>
      <c r="I24" s="452"/>
      <c r="J24" s="378"/>
      <c r="K24" s="378"/>
      <c r="L24" s="378"/>
      <c r="M24" s="378"/>
      <c r="N24" s="378"/>
      <c r="O24" s="378"/>
      <c r="P24" s="378"/>
    </row>
    <row r="26" spans="2:19" ht="15" customHeight="1" x14ac:dyDescent="0.25"/>
    <row r="27" spans="2:19" ht="15" customHeight="1" x14ac:dyDescent="0.25"/>
    <row r="28" spans="2:19" ht="15" customHeight="1" x14ac:dyDescent="0.25"/>
    <row r="29" spans="2:19" ht="15" customHeight="1" x14ac:dyDescent="0.25"/>
    <row r="30" spans="2:19" ht="14.45" customHeight="1" x14ac:dyDescent="0.25"/>
    <row r="31" spans="2:19" ht="15" customHeight="1" x14ac:dyDescent="0.25"/>
    <row r="32" spans="2:19" ht="15" customHeight="1" x14ac:dyDescent="0.25"/>
    <row r="33" ht="14.4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28">
    <mergeCell ref="B19:S19"/>
    <mergeCell ref="I4:I5"/>
    <mergeCell ref="B21:S21"/>
    <mergeCell ref="B12:P12"/>
    <mergeCell ref="B14:P14"/>
    <mergeCell ref="B15:S15"/>
    <mergeCell ref="B16:S16"/>
    <mergeCell ref="B17:S17"/>
    <mergeCell ref="R4:R5"/>
    <mergeCell ref="S4:S5"/>
    <mergeCell ref="B11:P11"/>
    <mergeCell ref="B20:S20"/>
    <mergeCell ref="B23:S23"/>
    <mergeCell ref="B22:S22"/>
    <mergeCell ref="T4:T5"/>
    <mergeCell ref="B2:T2"/>
    <mergeCell ref="B10:P10"/>
    <mergeCell ref="B4:B5"/>
    <mergeCell ref="C4:C5"/>
    <mergeCell ref="D4:D5"/>
    <mergeCell ref="E4:E5"/>
    <mergeCell ref="F4:F5"/>
    <mergeCell ref="G4:G5"/>
    <mergeCell ref="H4:H5"/>
    <mergeCell ref="J4:M4"/>
    <mergeCell ref="N4:P4"/>
    <mergeCell ref="Q4:Q5"/>
    <mergeCell ref="B18:S18"/>
  </mergeCells>
  <conditionalFormatting sqref="F6:M6 C7:M7">
    <cfRule type="containsBlanks" dxfId="56" priority="3">
      <formula>LEN(TRIM(C6))=0</formula>
    </cfRule>
  </conditionalFormatting>
  <conditionalFormatting sqref="C6:E6">
    <cfRule type="containsBlanks" dxfId="55" priority="1">
      <formula>LEN(TRIM(C6))=0</formula>
    </cfRule>
  </conditionalFormatting>
  <pageMargins left="0.70866141732283472" right="0.70866141732283472" top="0.74803149606299213" bottom="0.74803149606299213" header="0.31496062992125984" footer="0.31496062992125984"/>
  <pageSetup paperSize="9" scale="60" orientation="landscape"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F7</xm:sqref>
        </x14:dataValidation>
        <x14:dataValidation type="list" allowBlank="1" showInputMessage="1" showErrorMessage="1" promptTitle="MODE">
          <x14:formula1>
            <xm:f>Menus!$C$2:$C$7</xm:f>
          </x14:formula1>
          <xm:sqref>H6:H7</xm:sqref>
        </x14:dataValidation>
        <x14:dataValidation type="list" allowBlank="1" showInputMessage="1" showErrorMessage="1" promptTitle="ALTERNATIVE FUEL">
          <x14:formula1>
            <xm:f>Menus!$D$2:$D$11</xm:f>
          </x14:formula1>
          <xm:sqref>G6:G7</xm:sqref>
        </x14:dataValidation>
        <x14:dataValidation type="list" allowBlank="1" showInputMessage="1" showErrorMessage="1" promptTitle="MODE">
          <x14:formula1>
            <xm:f>Menus!$L$2:$L$5</xm:f>
          </x14:formula1>
          <xm:sqref>I6:I7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R7" sqref="R7"/>
    </sheetView>
  </sheetViews>
  <sheetFormatPr defaultColWidth="8.7109375" defaultRowHeight="15" x14ac:dyDescent="0.25"/>
  <cols>
    <col min="1" max="1" width="2.140625" customWidth="1"/>
    <col min="2" max="2" width="4.28515625" customWidth="1"/>
    <col min="3" max="3" width="17" customWidth="1"/>
    <col min="4" max="4" width="36.5703125" customWidth="1"/>
    <col min="5" max="5" width="11.7109375" style="31" customWidth="1"/>
    <col min="6" max="6" width="13.140625" customWidth="1"/>
    <col min="7" max="7" width="12.85546875" customWidth="1"/>
    <col min="8" max="12" width="8.7109375" customWidth="1"/>
    <col min="13" max="13" width="9.7109375" customWidth="1"/>
    <col min="14" max="14" width="9.85546875" customWidth="1"/>
    <col min="15" max="15" width="12.7109375" customWidth="1"/>
    <col min="16" max="16" width="7.140625" customWidth="1"/>
    <col min="17" max="17" width="6.42578125" customWidth="1"/>
    <col min="18" max="18" width="38.42578125" customWidth="1"/>
  </cols>
  <sheetData>
    <row r="1" spans="2:18" ht="15.75" thickBot="1" x14ac:dyDescent="0.3">
      <c r="B1" t="s">
        <v>268</v>
      </c>
    </row>
    <row r="2" spans="2:18" ht="16.5" thickBot="1" x14ac:dyDescent="0.3">
      <c r="B2" s="690" t="s">
        <v>269</v>
      </c>
      <c r="C2" s="691"/>
      <c r="D2" s="691"/>
      <c r="E2" s="691"/>
      <c r="F2" s="691"/>
      <c r="G2" s="691"/>
      <c r="H2" s="691"/>
      <c r="I2" s="691"/>
      <c r="J2" s="691"/>
      <c r="K2" s="691"/>
      <c r="L2" s="691"/>
      <c r="M2" s="691"/>
      <c r="N2" s="691"/>
      <c r="O2" s="691"/>
      <c r="P2" s="691"/>
      <c r="Q2" s="691"/>
      <c r="R2" s="692"/>
    </row>
    <row r="3" spans="2:18" ht="15.75" thickBot="1" x14ac:dyDescent="0.3">
      <c r="B3" s="753"/>
      <c r="C3" s="753"/>
      <c r="D3" s="753"/>
      <c r="E3" s="753"/>
      <c r="F3" s="753"/>
      <c r="G3" s="753"/>
      <c r="H3" s="753"/>
      <c r="I3" s="753"/>
      <c r="J3" s="753"/>
      <c r="K3" s="753"/>
      <c r="L3" s="753"/>
      <c r="M3" s="753"/>
      <c r="N3" s="753"/>
      <c r="O3" s="753"/>
      <c r="P3" s="753"/>
      <c r="Q3" s="753"/>
    </row>
    <row r="4" spans="2:18" ht="32.25" customHeight="1" thickBot="1" x14ac:dyDescent="0.3">
      <c r="B4" s="705" t="s">
        <v>19</v>
      </c>
      <c r="C4" s="703" t="s">
        <v>20</v>
      </c>
      <c r="D4" s="703" t="s">
        <v>21</v>
      </c>
      <c r="E4" s="703" t="s">
        <v>22</v>
      </c>
      <c r="F4" s="697" t="s">
        <v>23</v>
      </c>
      <c r="G4" s="742" t="s">
        <v>25</v>
      </c>
      <c r="H4" s="712" t="s">
        <v>205</v>
      </c>
      <c r="I4" s="713"/>
      <c r="J4" s="713"/>
      <c r="K4" s="714"/>
      <c r="L4" s="715" t="s">
        <v>206</v>
      </c>
      <c r="M4" s="716"/>
      <c r="N4" s="716"/>
      <c r="O4" s="757" t="s">
        <v>270</v>
      </c>
      <c r="P4" s="749" t="s">
        <v>27</v>
      </c>
      <c r="Q4" s="751" t="s">
        <v>28</v>
      </c>
      <c r="R4" s="697" t="s">
        <v>29</v>
      </c>
    </row>
    <row r="5" spans="2:18" ht="33" customHeight="1" thickBot="1" x14ac:dyDescent="0.3">
      <c r="B5" s="738"/>
      <c r="C5" s="755"/>
      <c r="D5" s="754"/>
      <c r="E5" s="756"/>
      <c r="F5" s="741"/>
      <c r="G5" s="743"/>
      <c r="H5" s="380">
        <v>2016</v>
      </c>
      <c r="I5" s="381">
        <v>2017</v>
      </c>
      <c r="J5" s="381">
        <v>2018</v>
      </c>
      <c r="K5" s="382">
        <v>2019</v>
      </c>
      <c r="L5" s="238">
        <v>2020</v>
      </c>
      <c r="M5" s="532" t="s">
        <v>208</v>
      </c>
      <c r="N5" s="533" t="s">
        <v>209</v>
      </c>
      <c r="O5" s="758"/>
      <c r="P5" s="759"/>
      <c r="Q5" s="760"/>
      <c r="R5" s="735"/>
    </row>
    <row r="6" spans="2:18" ht="76.5" x14ac:dyDescent="0.25">
      <c r="B6" s="125">
        <v>1</v>
      </c>
      <c r="C6" s="554" t="s">
        <v>271</v>
      </c>
      <c r="D6" s="554" t="s">
        <v>272</v>
      </c>
      <c r="E6" s="540" t="s">
        <v>44</v>
      </c>
      <c r="F6" s="540" t="s">
        <v>45</v>
      </c>
      <c r="G6" s="588" t="s">
        <v>41</v>
      </c>
      <c r="H6" s="463"/>
      <c r="I6" s="97"/>
      <c r="J6" s="97"/>
      <c r="K6" s="120"/>
      <c r="L6" s="107"/>
      <c r="M6" s="70"/>
      <c r="N6" s="106"/>
      <c r="O6" s="594">
        <v>33400</v>
      </c>
      <c r="P6" s="596">
        <v>2015</v>
      </c>
      <c r="Q6" s="596">
        <v>2020</v>
      </c>
      <c r="R6" s="587" t="s">
        <v>565</v>
      </c>
    </row>
    <row r="7" spans="2:18" ht="165.75" x14ac:dyDescent="0.25">
      <c r="B7" s="123">
        <v>2</v>
      </c>
      <c r="C7" s="561" t="s">
        <v>273</v>
      </c>
      <c r="D7" s="561" t="s">
        <v>274</v>
      </c>
      <c r="E7" s="566" t="s">
        <v>44</v>
      </c>
      <c r="F7" s="566" t="s">
        <v>34</v>
      </c>
      <c r="G7" s="589" t="s">
        <v>41</v>
      </c>
      <c r="H7" s="108"/>
      <c r="I7" s="71"/>
      <c r="J7" s="71"/>
      <c r="K7" s="72"/>
      <c r="L7" s="108"/>
      <c r="M7" s="71"/>
      <c r="N7" s="105"/>
      <c r="O7" s="595">
        <v>860</v>
      </c>
      <c r="P7" s="596">
        <v>2015</v>
      </c>
      <c r="Q7" s="596">
        <v>2018</v>
      </c>
      <c r="R7" s="597" t="s">
        <v>566</v>
      </c>
    </row>
    <row r="8" spans="2:18" x14ac:dyDescent="0.25">
      <c r="B8" s="123"/>
      <c r="C8" s="71"/>
      <c r="D8" s="71"/>
      <c r="E8" s="71" t="s">
        <v>254</v>
      </c>
      <c r="F8" s="71" t="s">
        <v>254</v>
      </c>
      <c r="G8" s="72" t="s">
        <v>254</v>
      </c>
      <c r="H8" s="108"/>
      <c r="I8" s="71"/>
      <c r="J8" s="71"/>
      <c r="K8" s="72"/>
      <c r="L8" s="108"/>
      <c r="M8" s="71"/>
      <c r="N8" s="105"/>
      <c r="O8" s="130"/>
      <c r="P8" s="106"/>
      <c r="Q8" s="106"/>
      <c r="R8" s="461"/>
    </row>
    <row r="9" spans="2:18" x14ac:dyDescent="0.25">
      <c r="B9" s="123"/>
      <c r="C9" s="71"/>
      <c r="D9" s="71"/>
      <c r="E9" s="71" t="s">
        <v>254</v>
      </c>
      <c r="F9" s="71" t="s">
        <v>254</v>
      </c>
      <c r="G9" s="72" t="s">
        <v>254</v>
      </c>
      <c r="H9" s="108"/>
      <c r="I9" s="71"/>
      <c r="J9" s="71"/>
      <c r="K9" s="72"/>
      <c r="L9" s="108"/>
      <c r="M9" s="71"/>
      <c r="N9" s="105"/>
      <c r="O9" s="130"/>
      <c r="P9" s="106"/>
      <c r="Q9" s="106"/>
      <c r="R9" s="461"/>
    </row>
    <row r="10" spans="2:18" x14ac:dyDescent="0.25">
      <c r="B10" s="123"/>
      <c r="C10" s="71"/>
      <c r="D10" s="71"/>
      <c r="E10" s="71" t="s">
        <v>254</v>
      </c>
      <c r="F10" s="71" t="s">
        <v>254</v>
      </c>
      <c r="G10" s="72" t="s">
        <v>254</v>
      </c>
      <c r="H10" s="108"/>
      <c r="I10" s="71"/>
      <c r="J10" s="71"/>
      <c r="K10" s="72"/>
      <c r="L10" s="108"/>
      <c r="M10" s="71"/>
      <c r="N10" s="105"/>
      <c r="O10" s="130"/>
      <c r="P10" s="106"/>
      <c r="Q10" s="106"/>
      <c r="R10" s="461"/>
    </row>
    <row r="11" spans="2:18" x14ac:dyDescent="0.25">
      <c r="B11" s="123"/>
      <c r="C11" s="71"/>
      <c r="D11" s="71"/>
      <c r="E11" s="71" t="s">
        <v>254</v>
      </c>
      <c r="F11" s="71" t="s">
        <v>254</v>
      </c>
      <c r="G11" s="72" t="s">
        <v>254</v>
      </c>
      <c r="H11" s="108"/>
      <c r="I11" s="71"/>
      <c r="J11" s="71"/>
      <c r="K11" s="72"/>
      <c r="L11" s="108"/>
      <c r="M11" s="71"/>
      <c r="N11" s="105"/>
      <c r="O11" s="130"/>
      <c r="P11" s="106"/>
      <c r="Q11" s="106"/>
      <c r="R11" s="461"/>
    </row>
    <row r="12" spans="2:18" x14ac:dyDescent="0.25">
      <c r="B12" s="123"/>
      <c r="C12" s="71"/>
      <c r="D12" s="71"/>
      <c r="E12" s="71" t="s">
        <v>254</v>
      </c>
      <c r="F12" s="71" t="s">
        <v>254</v>
      </c>
      <c r="G12" s="72" t="s">
        <v>254</v>
      </c>
      <c r="H12" s="108"/>
      <c r="I12" s="71"/>
      <c r="J12" s="71"/>
      <c r="K12" s="72"/>
      <c r="L12" s="108"/>
      <c r="M12" s="71"/>
      <c r="N12" s="105"/>
      <c r="O12" s="130"/>
      <c r="P12" s="106"/>
      <c r="Q12" s="106"/>
      <c r="R12" s="461"/>
    </row>
    <row r="13" spans="2:18" ht="15.75" thickBot="1" x14ac:dyDescent="0.3">
      <c r="B13" s="124"/>
      <c r="C13" s="73"/>
      <c r="D13" s="73"/>
      <c r="E13" s="73" t="s">
        <v>254</v>
      </c>
      <c r="F13" s="73" t="s">
        <v>254</v>
      </c>
      <c r="G13" s="74" t="s">
        <v>254</v>
      </c>
      <c r="H13" s="109"/>
      <c r="I13" s="73"/>
      <c r="J13" s="73"/>
      <c r="K13" s="74"/>
      <c r="L13" s="109"/>
      <c r="M13" s="73"/>
      <c r="N13" s="103"/>
      <c r="O13" s="131"/>
      <c r="P13" s="132"/>
      <c r="Q13" s="132"/>
      <c r="R13" s="462"/>
    </row>
    <row r="16" spans="2:18" x14ac:dyDescent="0.25">
      <c r="B16" s="723"/>
      <c r="C16" s="723"/>
      <c r="D16" s="723"/>
      <c r="E16" s="723"/>
      <c r="F16" s="723"/>
      <c r="G16" s="723"/>
      <c r="H16" s="723"/>
      <c r="I16" s="723"/>
      <c r="J16" s="723"/>
      <c r="K16" s="723"/>
      <c r="L16" s="723"/>
      <c r="M16" s="723"/>
      <c r="N16" s="723"/>
      <c r="O16" s="723"/>
      <c r="P16" s="723"/>
      <c r="Q16" s="723"/>
      <c r="R16" s="551"/>
    </row>
    <row r="17" spans="2:17" x14ac:dyDescent="0.25">
      <c r="B17" s="689"/>
      <c r="C17" s="689"/>
      <c r="D17" s="689"/>
      <c r="E17" s="689"/>
      <c r="F17" s="689"/>
      <c r="G17" s="689"/>
      <c r="H17" s="689"/>
      <c r="I17" s="689"/>
      <c r="J17" s="689"/>
      <c r="K17" s="689"/>
      <c r="L17" s="689"/>
      <c r="M17" s="689"/>
      <c r="N17" s="689"/>
      <c r="O17" s="689"/>
      <c r="P17" s="689"/>
      <c r="Q17" s="689"/>
    </row>
    <row r="18" spans="2:17" x14ac:dyDescent="0.25">
      <c r="B18" s="689"/>
      <c r="C18" s="689"/>
      <c r="D18" s="689"/>
      <c r="E18" s="689"/>
      <c r="F18" s="689"/>
      <c r="G18" s="689"/>
      <c r="H18" s="689"/>
      <c r="I18" s="689"/>
      <c r="J18" s="689"/>
      <c r="K18" s="689"/>
      <c r="L18" s="689"/>
      <c r="M18" s="689"/>
      <c r="N18" s="689"/>
      <c r="O18" s="689"/>
      <c r="P18" s="689"/>
      <c r="Q18" s="689"/>
    </row>
    <row r="20" spans="2:17" s="31" customFormat="1" ht="17.25" customHeight="1" x14ac:dyDescent="0.25">
      <c r="B20" s="65"/>
      <c r="C20" s="65"/>
    </row>
    <row r="21" spans="2:17" s="31" customFormat="1" x14ac:dyDescent="0.25">
      <c r="B21" s="693"/>
      <c r="C21" s="693"/>
      <c r="D21" s="693"/>
      <c r="E21" s="693"/>
      <c r="F21" s="693"/>
      <c r="G21" s="693"/>
      <c r="H21" s="693"/>
      <c r="I21" s="693"/>
      <c r="J21" s="693"/>
      <c r="K21" s="693"/>
      <c r="L21" s="693"/>
      <c r="M21" s="693"/>
      <c r="N21" s="693"/>
      <c r="O21" s="693"/>
      <c r="P21" s="693"/>
      <c r="Q21" s="693"/>
    </row>
    <row r="22" spans="2:17" x14ac:dyDescent="0.25">
      <c r="B22" s="689"/>
      <c r="C22" s="689"/>
      <c r="D22" s="689"/>
      <c r="E22" s="689"/>
      <c r="F22" s="689"/>
      <c r="G22" s="689"/>
      <c r="H22" s="689"/>
      <c r="I22" s="689"/>
      <c r="J22" s="689"/>
      <c r="K22" s="689"/>
      <c r="L22" s="689"/>
      <c r="M22" s="689"/>
      <c r="N22" s="689"/>
      <c r="O22" s="689"/>
      <c r="P22" s="689"/>
      <c r="Q22" s="689"/>
    </row>
    <row r="23" spans="2:17" x14ac:dyDescent="0.25">
      <c r="B23" s="689"/>
      <c r="C23" s="689"/>
      <c r="D23" s="689"/>
      <c r="E23" s="689"/>
      <c r="F23" s="689"/>
      <c r="G23" s="689"/>
      <c r="H23" s="689"/>
      <c r="I23" s="689"/>
      <c r="J23" s="689"/>
      <c r="K23" s="689"/>
      <c r="L23" s="689"/>
      <c r="M23" s="689"/>
      <c r="N23" s="689"/>
      <c r="O23" s="689"/>
      <c r="P23" s="689"/>
      <c r="Q23" s="689"/>
    </row>
    <row r="24" spans="2:17" x14ac:dyDescent="0.25">
      <c r="B24" s="689"/>
      <c r="C24" s="689"/>
      <c r="D24" s="689"/>
      <c r="E24" s="689"/>
      <c r="F24" s="689"/>
      <c r="G24" s="689"/>
      <c r="H24" s="689"/>
      <c r="I24" s="689"/>
      <c r="J24" s="689"/>
      <c r="K24" s="689"/>
      <c r="L24" s="689"/>
      <c r="M24" s="689"/>
      <c r="N24" s="689"/>
      <c r="O24" s="689"/>
      <c r="P24" s="689"/>
      <c r="Q24" s="689"/>
    </row>
    <row r="25" spans="2:17" x14ac:dyDescent="0.25">
      <c r="B25" s="689"/>
      <c r="C25" s="689"/>
      <c r="D25" s="689"/>
      <c r="E25" s="689"/>
      <c r="F25" s="689"/>
      <c r="G25" s="689"/>
      <c r="H25" s="689"/>
      <c r="I25" s="689"/>
      <c r="J25" s="689"/>
      <c r="K25" s="689"/>
      <c r="L25" s="689"/>
      <c r="M25" s="689"/>
      <c r="N25" s="689"/>
      <c r="O25" s="689"/>
      <c r="P25" s="689"/>
      <c r="Q25" s="689"/>
    </row>
    <row r="26" spans="2:17" s="31" customFormat="1" x14ac:dyDescent="0.25">
      <c r="B26" s="451"/>
      <c r="C26" s="451"/>
      <c r="D26" s="451"/>
      <c r="E26" s="451"/>
      <c r="F26" s="451"/>
      <c r="G26" s="451"/>
      <c r="H26" s="451"/>
      <c r="I26" s="451"/>
      <c r="J26" s="451"/>
      <c r="K26" s="451"/>
      <c r="L26" s="451"/>
      <c r="M26" s="451"/>
      <c r="N26" s="451"/>
      <c r="O26" s="451"/>
      <c r="P26" s="451"/>
      <c r="Q26" s="451"/>
    </row>
    <row r="27" spans="2:17" x14ac:dyDescent="0.25">
      <c r="B27" s="689"/>
      <c r="C27" s="689"/>
      <c r="D27" s="689"/>
      <c r="E27" s="689"/>
      <c r="F27" s="689"/>
      <c r="G27" s="689"/>
      <c r="H27" s="689"/>
      <c r="I27" s="689"/>
      <c r="J27" s="689"/>
      <c r="K27" s="689"/>
      <c r="L27" s="689"/>
      <c r="M27" s="689"/>
      <c r="N27" s="689"/>
      <c r="O27" s="689"/>
      <c r="P27" s="689"/>
      <c r="Q27" s="689"/>
    </row>
    <row r="28" spans="2:17" x14ac:dyDescent="0.25">
      <c r="B28" s="689"/>
      <c r="C28" s="689"/>
      <c r="D28" s="689"/>
      <c r="E28" s="689"/>
      <c r="F28" s="689"/>
      <c r="G28" s="689"/>
      <c r="H28" s="689"/>
      <c r="I28" s="689"/>
      <c r="J28" s="689"/>
      <c r="K28" s="689"/>
      <c r="L28" s="689"/>
      <c r="M28" s="689"/>
      <c r="N28" s="689"/>
      <c r="O28" s="689"/>
      <c r="P28" s="689"/>
      <c r="Q28" s="689"/>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8:K13 B7 E6:K7">
    <cfRule type="containsBlanks" dxfId="54" priority="6">
      <formula>LEN(TRIM(B6))=0</formula>
    </cfRule>
    <cfRule type="containsBlanks" dxfId="53" priority="9">
      <formula>LEN(TRIM(B6))=0</formula>
    </cfRule>
  </conditionalFormatting>
  <conditionalFormatting sqref="B6:D6">
    <cfRule type="containsBlanks" dxfId="52" priority="3">
      <formula>LEN(TRIM(B6))=0</formula>
    </cfRule>
    <cfRule type="containsBlanks" dxfId="51" priority="4">
      <formula>LEN(TRIM(B6))=0</formula>
    </cfRule>
  </conditionalFormatting>
  <conditionalFormatting sqref="C7:D7">
    <cfRule type="containsBlanks" dxfId="50" priority="1">
      <formula>LEN(TRIM(C7))=0</formula>
    </cfRule>
    <cfRule type="containsBlanks" dxfId="49" priority="2">
      <formula>LEN(TRIM(C7))=0</formula>
    </cfRule>
  </conditionalFormatting>
  <pageMargins left="0.70866141732283472" right="0.70866141732283472" top="0.74803149606299213" bottom="0.74803149606299213" header="0.31496062992125984" footer="0.31496062992125984"/>
  <pageSetup paperSize="9" scale="6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C52" zoomScale="110" zoomScaleNormal="110" zoomScalePageLayoutView="160" workbookViewId="0">
      <selection activeCell="C73" sqref="C73"/>
    </sheetView>
  </sheetViews>
  <sheetFormatPr defaultColWidth="8.7109375" defaultRowHeight="15" x14ac:dyDescent="0.25"/>
  <cols>
    <col min="1" max="1" width="1" style="31" customWidth="1"/>
    <col min="2" max="2" width="12.7109375" customWidth="1"/>
    <col min="3" max="3" width="31.28515625" customWidth="1"/>
    <col min="4" max="8" width="8.7109375" customWidth="1"/>
    <col min="9" max="9" width="9.42578125" customWidth="1"/>
    <col min="10" max="10" width="4" customWidth="1"/>
    <col min="11" max="11" width="106.28515625" customWidth="1"/>
    <col min="12" max="12" width="68.42578125" bestFit="1" customWidth="1"/>
  </cols>
  <sheetData>
    <row r="1" spans="2:12" ht="15.75" thickBot="1" x14ac:dyDescent="0.3">
      <c r="C1" t="s">
        <v>275</v>
      </c>
    </row>
    <row r="2" spans="2:12" ht="16.5" thickBot="1" x14ac:dyDescent="0.3">
      <c r="B2" s="792" t="s">
        <v>276</v>
      </c>
      <c r="C2" s="793"/>
      <c r="D2" s="793"/>
      <c r="E2" s="793"/>
      <c r="F2" s="793"/>
      <c r="G2" s="793"/>
      <c r="H2" s="793"/>
      <c r="I2" s="794"/>
      <c r="J2" s="19"/>
      <c r="K2" s="21"/>
    </row>
    <row r="3" spans="2:12" ht="15.75" customHeight="1" thickBot="1" x14ac:dyDescent="0.3">
      <c r="C3" s="813"/>
      <c r="D3" s="814"/>
      <c r="E3" s="814"/>
      <c r="F3" s="814"/>
      <c r="G3" s="814"/>
      <c r="H3" s="814"/>
      <c r="I3" s="814"/>
      <c r="J3" s="26"/>
      <c r="K3" s="748"/>
    </row>
    <row r="4" spans="2:12" ht="30.75" customHeight="1" thickBot="1" x14ac:dyDescent="0.3">
      <c r="B4" s="802" t="s">
        <v>25</v>
      </c>
      <c r="C4" s="800" t="s">
        <v>277</v>
      </c>
      <c r="D4" s="712" t="s">
        <v>278</v>
      </c>
      <c r="E4" s="816"/>
      <c r="F4" s="817"/>
      <c r="G4" s="705" t="s">
        <v>279</v>
      </c>
      <c r="H4" s="710"/>
      <c r="I4" s="815"/>
      <c r="J4" s="16"/>
      <c r="K4" s="748"/>
    </row>
    <row r="5" spans="2:12" ht="18.75" customHeight="1" thickBot="1" x14ac:dyDescent="0.3">
      <c r="B5" s="803"/>
      <c r="C5" s="801"/>
      <c r="D5" s="166">
        <v>2016</v>
      </c>
      <c r="E5" s="167">
        <v>2017</v>
      </c>
      <c r="F5" s="168">
        <v>2018</v>
      </c>
      <c r="G5" s="163">
        <v>2020</v>
      </c>
      <c r="H5" s="164">
        <v>2025</v>
      </c>
      <c r="I5" s="164">
        <v>2030</v>
      </c>
      <c r="K5" s="748"/>
    </row>
    <row r="6" spans="2:12" ht="20.100000000000001" customHeight="1" thickBot="1" x14ac:dyDescent="0.3">
      <c r="B6" s="133"/>
      <c r="C6" s="818" t="s">
        <v>280</v>
      </c>
      <c r="D6" s="819"/>
      <c r="E6" s="819"/>
      <c r="F6" s="819"/>
      <c r="G6" s="819"/>
      <c r="H6" s="819"/>
      <c r="I6" s="820"/>
      <c r="J6" s="6"/>
      <c r="K6" s="748"/>
    </row>
    <row r="7" spans="2:12" s="31" customFormat="1" ht="15.75" thickBot="1" x14ac:dyDescent="0.3">
      <c r="B7" s="778" t="s">
        <v>36</v>
      </c>
      <c r="C7" s="640" t="s">
        <v>281</v>
      </c>
      <c r="D7" s="256">
        <f>D8+D9</f>
        <v>427</v>
      </c>
      <c r="E7" s="257">
        <f t="shared" ref="E7:F7" si="0">E8+E9</f>
        <v>506</v>
      </c>
      <c r="F7" s="257">
        <f t="shared" si="0"/>
        <v>732</v>
      </c>
      <c r="G7" s="599">
        <v>3500</v>
      </c>
      <c r="H7" s="600">
        <v>8000</v>
      </c>
      <c r="I7" s="600">
        <v>15000</v>
      </c>
      <c r="J7" s="6"/>
      <c r="K7" s="162"/>
    </row>
    <row r="8" spans="2:12" s="31" customFormat="1" ht="15.75" thickBot="1" x14ac:dyDescent="0.3">
      <c r="B8" s="779"/>
      <c r="C8" s="412" t="s">
        <v>282</v>
      </c>
      <c r="D8" s="444">
        <v>261</v>
      </c>
      <c r="E8" s="421">
        <v>276</v>
      </c>
      <c r="F8" s="421">
        <v>387</v>
      </c>
      <c r="G8" s="421"/>
      <c r="H8" s="421"/>
      <c r="I8" s="422"/>
      <c r="J8" s="6"/>
      <c r="K8" s="383"/>
    </row>
    <row r="9" spans="2:12" s="31" customFormat="1" x14ac:dyDescent="0.25">
      <c r="B9" s="779"/>
      <c r="C9" s="481" t="s">
        <v>283</v>
      </c>
      <c r="D9" s="444">
        <f>D10+D13+D16+D19</f>
        <v>166</v>
      </c>
      <c r="E9" s="444">
        <f t="shared" ref="E9:F9" si="1">E10+E13+E16+E19</f>
        <v>230</v>
      </c>
      <c r="F9" s="444">
        <f t="shared" si="1"/>
        <v>345</v>
      </c>
      <c r="G9" s="444"/>
      <c r="H9" s="444"/>
      <c r="I9" s="644"/>
      <c r="J9" s="6"/>
      <c r="K9" s="475"/>
      <c r="L9" s="598"/>
    </row>
    <row r="10" spans="2:12" x14ac:dyDescent="0.25">
      <c r="B10" s="779"/>
      <c r="C10" s="399" t="s">
        <v>284</v>
      </c>
      <c r="D10" s="445">
        <f>SUM(D11:D12)</f>
        <v>159</v>
      </c>
      <c r="E10" s="254">
        <f t="shared" ref="E10:F10" si="2">SUM(E11:E12)</f>
        <v>220</v>
      </c>
      <c r="F10" s="254">
        <f t="shared" si="2"/>
        <v>322</v>
      </c>
      <c r="G10" s="254"/>
      <c r="H10" s="254"/>
      <c r="I10" s="255"/>
    </row>
    <row r="11" spans="2:12" x14ac:dyDescent="0.25">
      <c r="B11" s="779"/>
      <c r="C11" s="203" t="s">
        <v>285</v>
      </c>
      <c r="D11" s="180">
        <v>151</v>
      </c>
      <c r="E11" s="165">
        <v>207</v>
      </c>
      <c r="F11" s="165">
        <v>308</v>
      </c>
      <c r="G11" s="170"/>
      <c r="H11" s="170"/>
      <c r="I11" s="251"/>
    </row>
    <row r="12" spans="2:12" x14ac:dyDescent="0.25">
      <c r="B12" s="779"/>
      <c r="C12" s="203" t="s">
        <v>286</v>
      </c>
      <c r="D12" s="180">
        <v>8</v>
      </c>
      <c r="E12" s="165">
        <v>13</v>
      </c>
      <c r="F12" s="165">
        <v>14</v>
      </c>
      <c r="G12" s="170"/>
      <c r="H12" s="170"/>
      <c r="I12" s="251"/>
    </row>
    <row r="13" spans="2:12" x14ac:dyDescent="0.25">
      <c r="B13" s="779"/>
      <c r="C13" s="201" t="s">
        <v>287</v>
      </c>
      <c r="D13" s="446">
        <f>D14+D15</f>
        <v>7</v>
      </c>
      <c r="E13" s="171">
        <f t="shared" ref="E13:F13" si="3">E14+E15</f>
        <v>9</v>
      </c>
      <c r="F13" s="171">
        <f t="shared" si="3"/>
        <v>21</v>
      </c>
      <c r="G13" s="171"/>
      <c r="H13" s="171"/>
      <c r="I13" s="252"/>
      <c r="K13" s="25"/>
    </row>
    <row r="14" spans="2:12" x14ac:dyDescent="0.25">
      <c r="B14" s="779"/>
      <c r="C14" s="203" t="s">
        <v>285</v>
      </c>
      <c r="D14" s="179">
        <v>7</v>
      </c>
      <c r="E14" s="172">
        <v>9</v>
      </c>
      <c r="F14" s="172">
        <v>21</v>
      </c>
      <c r="G14" s="170"/>
      <c r="H14" s="170"/>
      <c r="I14" s="251"/>
    </row>
    <row r="15" spans="2:12" x14ac:dyDescent="0.25">
      <c r="B15" s="779"/>
      <c r="C15" s="203" t="s">
        <v>286</v>
      </c>
      <c r="D15" s="179">
        <v>0</v>
      </c>
      <c r="E15" s="172">
        <v>0</v>
      </c>
      <c r="F15" s="172">
        <v>0</v>
      </c>
      <c r="G15" s="170"/>
      <c r="H15" s="170"/>
      <c r="I15" s="251"/>
      <c r="K15" s="31"/>
    </row>
    <row r="16" spans="2:12" x14ac:dyDescent="0.25">
      <c r="B16" s="779"/>
      <c r="C16" s="201" t="s">
        <v>288</v>
      </c>
      <c r="D16" s="446">
        <f>D17+D18</f>
        <v>0</v>
      </c>
      <c r="E16" s="171">
        <f t="shared" ref="E16:F16" si="4">E17+E18</f>
        <v>0</v>
      </c>
      <c r="F16" s="171">
        <f t="shared" si="4"/>
        <v>0</v>
      </c>
      <c r="G16" s="171"/>
      <c r="H16" s="171"/>
      <c r="I16" s="252"/>
    </row>
    <row r="17" spans="2:11" x14ac:dyDescent="0.25">
      <c r="B17" s="779"/>
      <c r="C17" s="203" t="s">
        <v>285</v>
      </c>
      <c r="D17" s="179">
        <v>0</v>
      </c>
      <c r="E17" s="172">
        <v>0</v>
      </c>
      <c r="F17" s="172">
        <v>0</v>
      </c>
      <c r="G17" s="170"/>
      <c r="H17" s="170"/>
      <c r="I17" s="251"/>
    </row>
    <row r="18" spans="2:11" x14ac:dyDescent="0.25">
      <c r="B18" s="779"/>
      <c r="C18" s="203" t="s">
        <v>286</v>
      </c>
      <c r="D18" s="179">
        <v>0</v>
      </c>
      <c r="E18" s="172">
        <v>0</v>
      </c>
      <c r="F18" s="172">
        <v>0</v>
      </c>
      <c r="G18" s="170"/>
      <c r="H18" s="170"/>
      <c r="I18" s="251"/>
      <c r="K18" s="31"/>
    </row>
    <row r="19" spans="2:11" x14ac:dyDescent="0.25">
      <c r="B19" s="779"/>
      <c r="C19" s="215" t="s">
        <v>289</v>
      </c>
      <c r="D19" s="447">
        <f>D20+D21</f>
        <v>0</v>
      </c>
      <c r="E19" s="169">
        <f t="shared" ref="E19:I19" si="5">E20+E21</f>
        <v>1</v>
      </c>
      <c r="F19" s="169">
        <f t="shared" si="5"/>
        <v>2</v>
      </c>
      <c r="G19" s="169">
        <f t="shared" si="5"/>
        <v>0</v>
      </c>
      <c r="H19" s="169">
        <f t="shared" si="5"/>
        <v>40</v>
      </c>
      <c r="I19" s="253">
        <f t="shared" si="5"/>
        <v>90</v>
      </c>
    </row>
    <row r="20" spans="2:11" x14ac:dyDescent="0.25">
      <c r="B20" s="779"/>
      <c r="C20" s="203" t="s">
        <v>285</v>
      </c>
      <c r="D20" s="180">
        <v>0</v>
      </c>
      <c r="E20" s="165">
        <v>1</v>
      </c>
      <c r="F20" s="165">
        <v>2</v>
      </c>
      <c r="G20" s="165"/>
      <c r="H20" s="165">
        <v>40</v>
      </c>
      <c r="I20" s="174">
        <v>90</v>
      </c>
    </row>
    <row r="21" spans="2:11" ht="15.75" thickBot="1" x14ac:dyDescent="0.3">
      <c r="B21" s="780"/>
      <c r="C21" s="205" t="s">
        <v>286</v>
      </c>
      <c r="D21" s="395">
        <v>0</v>
      </c>
      <c r="E21" s="176">
        <v>0</v>
      </c>
      <c r="F21" s="176">
        <v>0</v>
      </c>
      <c r="G21" s="176"/>
      <c r="H21" s="176"/>
      <c r="I21" s="177"/>
      <c r="K21" s="31"/>
    </row>
    <row r="22" spans="2:11" s="31" customFormat="1" x14ac:dyDescent="0.25">
      <c r="B22" s="784" t="s">
        <v>41</v>
      </c>
      <c r="C22" s="427" t="s">
        <v>290</v>
      </c>
      <c r="D22" s="413">
        <v>0</v>
      </c>
      <c r="E22" s="414">
        <v>0</v>
      </c>
      <c r="F22" s="414">
        <v>0</v>
      </c>
      <c r="G22" s="414"/>
      <c r="H22" s="414"/>
      <c r="I22" s="415"/>
      <c r="K22" s="30"/>
    </row>
    <row r="23" spans="2:11" s="31" customFormat="1" ht="15.75" thickBot="1" x14ac:dyDescent="0.3">
      <c r="B23" s="785"/>
      <c r="C23" s="425" t="s">
        <v>291</v>
      </c>
      <c r="D23" s="175">
        <v>0</v>
      </c>
      <c r="E23" s="176">
        <v>0</v>
      </c>
      <c r="F23" s="176">
        <v>0</v>
      </c>
      <c r="G23" s="176"/>
      <c r="H23" s="176"/>
      <c r="I23" s="177"/>
      <c r="K23" s="30"/>
    </row>
    <row r="24" spans="2:11" s="31" customFormat="1" ht="15.75" thickBot="1" x14ac:dyDescent="0.3">
      <c r="B24" s="433" t="s">
        <v>292</v>
      </c>
      <c r="C24" s="428" t="s">
        <v>293</v>
      </c>
      <c r="D24" s="416">
        <v>0</v>
      </c>
      <c r="E24" s="417">
        <v>0</v>
      </c>
      <c r="F24" s="417">
        <v>0</v>
      </c>
      <c r="G24" s="417"/>
      <c r="H24" s="417"/>
      <c r="I24" s="418"/>
    </row>
    <row r="25" spans="2:11" s="31" customFormat="1" ht="15.75" thickBot="1" x14ac:dyDescent="0.3">
      <c r="B25" s="509" t="s">
        <v>294</v>
      </c>
      <c r="C25" s="407" t="s">
        <v>295</v>
      </c>
      <c r="D25" s="416">
        <v>30</v>
      </c>
      <c r="E25" s="417">
        <v>30</v>
      </c>
      <c r="F25" s="417">
        <v>30</v>
      </c>
      <c r="G25" s="417"/>
      <c r="H25" s="417"/>
      <c r="I25" s="418"/>
    </row>
    <row r="26" spans="2:11" s="31" customFormat="1" ht="15.75" thickBot="1" x14ac:dyDescent="0.3">
      <c r="B26" s="199"/>
      <c r="C26" s="804" t="s">
        <v>296</v>
      </c>
      <c r="D26" s="805"/>
      <c r="E26" s="805"/>
      <c r="F26" s="805"/>
      <c r="G26" s="805"/>
      <c r="H26" s="805"/>
      <c r="I26" s="806"/>
      <c r="K26" s="276"/>
    </row>
    <row r="27" spans="2:11" ht="15.75" thickBot="1" x14ac:dyDescent="0.3">
      <c r="B27" s="776" t="s">
        <v>36</v>
      </c>
      <c r="C27" s="478" t="s">
        <v>297</v>
      </c>
      <c r="D27" s="262">
        <f>SUM(D28:D29)</f>
        <v>937</v>
      </c>
      <c r="E27" s="263">
        <f t="shared" ref="E27:I27" si="6">SUM(E28:E29)</f>
        <v>1096</v>
      </c>
      <c r="F27" s="263">
        <f t="shared" si="6"/>
        <v>1406</v>
      </c>
      <c r="G27" s="263">
        <f t="shared" si="6"/>
        <v>2570</v>
      </c>
      <c r="H27" s="263">
        <f t="shared" si="6"/>
        <v>5050</v>
      </c>
      <c r="I27" s="264">
        <f t="shared" si="6"/>
        <v>11550</v>
      </c>
    </row>
    <row r="28" spans="2:11" s="31" customFormat="1" x14ac:dyDescent="0.25">
      <c r="B28" s="765"/>
      <c r="C28" s="389" t="s">
        <v>298</v>
      </c>
      <c r="D28" s="423">
        <v>0</v>
      </c>
      <c r="E28" s="391">
        <v>0</v>
      </c>
      <c r="F28" s="391">
        <v>0</v>
      </c>
      <c r="G28" s="391"/>
      <c r="H28" s="391"/>
      <c r="I28" s="424"/>
    </row>
    <row r="29" spans="2:11" s="31" customFormat="1" x14ac:dyDescent="0.25">
      <c r="B29" s="765"/>
      <c r="C29" s="515" t="s">
        <v>299</v>
      </c>
      <c r="D29" s="516">
        <f>SUM(D30:D33)</f>
        <v>937</v>
      </c>
      <c r="E29" s="514">
        <f t="shared" ref="E29:F29" si="7">SUM(E30:E33)</f>
        <v>1096</v>
      </c>
      <c r="F29" s="514">
        <f t="shared" si="7"/>
        <v>1406</v>
      </c>
      <c r="G29" s="514">
        <v>2570</v>
      </c>
      <c r="H29" s="514">
        <f t="shared" ref="H29:I29" si="8">SUM(H30:H33)</f>
        <v>5050</v>
      </c>
      <c r="I29" s="517">
        <f t="shared" si="8"/>
        <v>11550</v>
      </c>
    </row>
    <row r="30" spans="2:11" x14ac:dyDescent="0.25">
      <c r="B30" s="798"/>
      <c r="C30" s="223" t="s">
        <v>300</v>
      </c>
      <c r="D30" s="259">
        <v>496</v>
      </c>
      <c r="E30" s="260">
        <v>701</v>
      </c>
      <c r="F30" s="260">
        <v>920</v>
      </c>
      <c r="G30" s="807">
        <v>2000</v>
      </c>
      <c r="H30" s="807">
        <v>4000</v>
      </c>
      <c r="I30" s="809">
        <v>10000</v>
      </c>
    </row>
    <row r="31" spans="2:11" x14ac:dyDescent="0.25">
      <c r="B31" s="798"/>
      <c r="C31" s="211" t="s">
        <v>301</v>
      </c>
      <c r="D31" s="173">
        <v>25</v>
      </c>
      <c r="E31" s="165">
        <v>68</v>
      </c>
      <c r="F31" s="165">
        <v>130</v>
      </c>
      <c r="G31" s="808"/>
      <c r="H31" s="808"/>
      <c r="I31" s="810"/>
    </row>
    <row r="32" spans="2:11" x14ac:dyDescent="0.25">
      <c r="B32" s="798"/>
      <c r="C32" s="211" t="s">
        <v>302</v>
      </c>
      <c r="D32" s="183">
        <v>106</v>
      </c>
      <c r="E32" s="172">
        <v>101</v>
      </c>
      <c r="F32" s="172">
        <v>109</v>
      </c>
      <c r="G32" s="170">
        <v>120</v>
      </c>
      <c r="H32" s="170">
        <v>250</v>
      </c>
      <c r="I32" s="66">
        <v>350</v>
      </c>
    </row>
    <row r="33" spans="2:11" ht="15.75" thickBot="1" x14ac:dyDescent="0.3">
      <c r="B33" s="799"/>
      <c r="C33" s="317" t="s">
        <v>303</v>
      </c>
      <c r="D33" s="419">
        <v>310</v>
      </c>
      <c r="E33" s="401">
        <v>226</v>
      </c>
      <c r="F33" s="401">
        <v>247</v>
      </c>
      <c r="G33" s="402">
        <v>450</v>
      </c>
      <c r="H33" s="402">
        <v>800</v>
      </c>
      <c r="I33" s="420">
        <v>1200</v>
      </c>
    </row>
    <row r="34" spans="2:11" s="31" customFormat="1" x14ac:dyDescent="0.25">
      <c r="B34" s="768" t="s">
        <v>41</v>
      </c>
      <c r="C34" s="200" t="s">
        <v>290</v>
      </c>
      <c r="D34" s="413">
        <v>0</v>
      </c>
      <c r="E34" s="414">
        <v>0</v>
      </c>
      <c r="F34" s="414">
        <v>0</v>
      </c>
      <c r="G34" s="414"/>
      <c r="H34" s="414"/>
      <c r="I34" s="415"/>
    </row>
    <row r="35" spans="2:11" ht="15.75" thickBot="1" x14ac:dyDescent="0.3">
      <c r="B35" s="769"/>
      <c r="C35" s="216" t="s">
        <v>291</v>
      </c>
      <c r="D35" s="175">
        <v>0</v>
      </c>
      <c r="E35" s="176">
        <v>0</v>
      </c>
      <c r="F35" s="176">
        <v>0</v>
      </c>
      <c r="G35" s="176"/>
      <c r="H35" s="176"/>
      <c r="I35" s="177"/>
    </row>
    <row r="36" spans="2:11" ht="15.75" thickBot="1" x14ac:dyDescent="0.3">
      <c r="B36" s="477" t="s">
        <v>292</v>
      </c>
      <c r="C36" s="505" t="s">
        <v>293</v>
      </c>
      <c r="D36" s="506">
        <v>0</v>
      </c>
      <c r="E36" s="507">
        <v>0</v>
      </c>
      <c r="F36" s="507">
        <v>0</v>
      </c>
      <c r="G36" s="507"/>
      <c r="H36" s="507"/>
      <c r="I36" s="508"/>
      <c r="J36" s="6"/>
      <c r="K36" s="6"/>
    </row>
    <row r="37" spans="2:11" ht="15.75" thickBot="1" x14ac:dyDescent="0.3">
      <c r="B37" s="509" t="s">
        <v>294</v>
      </c>
      <c r="C37" s="407" t="s">
        <v>295</v>
      </c>
      <c r="D37" s="510">
        <v>0</v>
      </c>
      <c r="E37" s="417">
        <v>0</v>
      </c>
      <c r="F37" s="417">
        <v>0</v>
      </c>
      <c r="G37" s="417"/>
      <c r="H37" s="417"/>
      <c r="I37" s="418"/>
    </row>
    <row r="38" spans="2:11" ht="15.75" thickBot="1" x14ac:dyDescent="0.3">
      <c r="B38" s="204"/>
      <c r="C38" s="795" t="s">
        <v>304</v>
      </c>
      <c r="D38" s="796"/>
      <c r="E38" s="796"/>
      <c r="F38" s="796"/>
      <c r="G38" s="796"/>
      <c r="H38" s="796"/>
      <c r="I38" s="797"/>
    </row>
    <row r="39" spans="2:11" ht="15.75" thickBot="1" x14ac:dyDescent="0.3">
      <c r="B39" s="789" t="s">
        <v>36</v>
      </c>
      <c r="C39" s="398" t="s">
        <v>305</v>
      </c>
      <c r="D39" s="396">
        <f>SUM(D40:D44)</f>
        <v>0</v>
      </c>
      <c r="E39" s="396">
        <f>SUM(E40:E44)</f>
        <v>0</v>
      </c>
      <c r="F39" s="396">
        <f t="shared" ref="F39:G39" si="9">SUM(F40:F44)</f>
        <v>0</v>
      </c>
      <c r="G39" s="396">
        <f t="shared" si="9"/>
        <v>0</v>
      </c>
      <c r="H39" s="396">
        <v>250</v>
      </c>
      <c r="I39" s="512">
        <v>900</v>
      </c>
    </row>
    <row r="40" spans="2:11" s="31" customFormat="1" x14ac:dyDescent="0.25">
      <c r="B40" s="790"/>
      <c r="C40" s="399" t="s">
        <v>298</v>
      </c>
      <c r="D40" s="397">
        <v>0</v>
      </c>
      <c r="E40" s="391">
        <v>0</v>
      </c>
      <c r="F40" s="391">
        <v>0</v>
      </c>
      <c r="G40" s="391">
        <v>0</v>
      </c>
      <c r="H40" s="391">
        <v>0</v>
      </c>
      <c r="I40" s="393">
        <v>0</v>
      </c>
    </row>
    <row r="41" spans="2:11" x14ac:dyDescent="0.25">
      <c r="B41" s="790"/>
      <c r="C41" s="202" t="s">
        <v>306</v>
      </c>
      <c r="D41" s="181">
        <v>0</v>
      </c>
      <c r="E41" s="178">
        <v>0</v>
      </c>
      <c r="F41" s="178">
        <v>0</v>
      </c>
      <c r="G41" s="182">
        <v>0</v>
      </c>
      <c r="H41" s="182">
        <v>0</v>
      </c>
      <c r="I41" s="394">
        <v>0</v>
      </c>
    </row>
    <row r="42" spans="2:11" s="31" customFormat="1" x14ac:dyDescent="0.25">
      <c r="B42" s="790"/>
      <c r="C42" s="201" t="s">
        <v>307</v>
      </c>
      <c r="D42" s="181">
        <v>0</v>
      </c>
      <c r="E42" s="178">
        <v>0</v>
      </c>
      <c r="F42" s="178">
        <v>0</v>
      </c>
      <c r="G42" s="182">
        <v>0</v>
      </c>
      <c r="H42" s="182">
        <v>0</v>
      </c>
      <c r="I42" s="394">
        <v>0</v>
      </c>
    </row>
    <row r="43" spans="2:11" s="31" customFormat="1" x14ac:dyDescent="0.25">
      <c r="B43" s="790"/>
      <c r="C43" s="201" t="s">
        <v>308</v>
      </c>
      <c r="D43" s="179">
        <v>0</v>
      </c>
      <c r="E43" s="172">
        <v>0</v>
      </c>
      <c r="F43" s="172">
        <v>0</v>
      </c>
      <c r="G43" s="170">
        <v>0</v>
      </c>
      <c r="H43" s="170">
        <v>250</v>
      </c>
      <c r="I43" s="251">
        <v>900</v>
      </c>
    </row>
    <row r="44" spans="2:11" ht="15.75" thickBot="1" x14ac:dyDescent="0.3">
      <c r="B44" s="791"/>
      <c r="C44" s="216" t="s">
        <v>309</v>
      </c>
      <c r="D44" s="400">
        <v>0</v>
      </c>
      <c r="E44" s="401">
        <v>0</v>
      </c>
      <c r="F44" s="401">
        <v>0</v>
      </c>
      <c r="G44" s="402">
        <v>0</v>
      </c>
      <c r="H44" s="402">
        <v>0</v>
      </c>
      <c r="I44" s="403">
        <v>0</v>
      </c>
    </row>
    <row r="45" spans="2:11" x14ac:dyDescent="0.25">
      <c r="B45" s="776" t="s">
        <v>41</v>
      </c>
      <c r="C45" s="200" t="s">
        <v>310</v>
      </c>
      <c r="D45" s="397">
        <v>0</v>
      </c>
      <c r="E45" s="390">
        <v>0</v>
      </c>
      <c r="F45" s="390">
        <v>0</v>
      </c>
      <c r="G45" s="390"/>
      <c r="H45" s="390"/>
      <c r="I45" s="404"/>
    </row>
    <row r="46" spans="2:11" ht="15.75" thickBot="1" x14ac:dyDescent="0.3">
      <c r="B46" s="777"/>
      <c r="C46" s="216" t="s">
        <v>311</v>
      </c>
      <c r="D46" s="400"/>
      <c r="E46" s="401"/>
      <c r="F46" s="401"/>
      <c r="G46" s="402"/>
      <c r="H46" s="402"/>
      <c r="I46" s="403"/>
    </row>
    <row r="47" spans="2:11" ht="15.75" thickBot="1" x14ac:dyDescent="0.3">
      <c r="B47" s="406" t="s">
        <v>292</v>
      </c>
      <c r="C47" s="407" t="s">
        <v>293</v>
      </c>
      <c r="D47" s="408">
        <v>0</v>
      </c>
      <c r="E47" s="409">
        <v>0</v>
      </c>
      <c r="F47" s="409">
        <v>0</v>
      </c>
      <c r="G47" s="410"/>
      <c r="H47" s="410"/>
      <c r="I47" s="411"/>
    </row>
    <row r="48" spans="2:11" s="31" customFormat="1" ht="15.75" thickBot="1" x14ac:dyDescent="0.3">
      <c r="B48" s="480" t="s">
        <v>294</v>
      </c>
      <c r="C48" s="412" t="s">
        <v>295</v>
      </c>
      <c r="D48" s="413">
        <v>0</v>
      </c>
      <c r="E48" s="414">
        <v>0</v>
      </c>
      <c r="F48" s="414">
        <v>0</v>
      </c>
      <c r="G48" s="414"/>
      <c r="H48" s="414"/>
      <c r="I48" s="415"/>
    </row>
    <row r="49" spans="2:11" s="31" customFormat="1" ht="15.75" thickBot="1" x14ac:dyDescent="0.3">
      <c r="B49" s="206"/>
      <c r="C49" s="761" t="s">
        <v>312</v>
      </c>
      <c r="D49" s="811"/>
      <c r="E49" s="811"/>
      <c r="F49" s="811"/>
      <c r="G49" s="811"/>
      <c r="H49" s="811"/>
      <c r="I49" s="812"/>
      <c r="K49" s="15"/>
    </row>
    <row r="50" spans="2:11" s="31" customFormat="1" ht="15.75" thickBot="1" x14ac:dyDescent="0.3">
      <c r="B50" s="781" t="s">
        <v>36</v>
      </c>
      <c r="C50" s="385" t="s">
        <v>313</v>
      </c>
      <c r="D50" s="262">
        <f>SUM(D51:D55)</f>
        <v>0</v>
      </c>
      <c r="E50" s="263">
        <f t="shared" ref="E50:I50" si="10">SUM(E51:E55)</f>
        <v>0</v>
      </c>
      <c r="F50" s="263">
        <f t="shared" si="10"/>
        <v>0</v>
      </c>
      <c r="G50" s="263">
        <f t="shared" si="10"/>
        <v>0</v>
      </c>
      <c r="H50" s="263">
        <f t="shared" si="10"/>
        <v>0</v>
      </c>
      <c r="I50" s="264">
        <f t="shared" si="10"/>
        <v>0</v>
      </c>
    </row>
    <row r="51" spans="2:11" s="31" customFormat="1" x14ac:dyDescent="0.25">
      <c r="B51" s="782"/>
      <c r="C51" s="389" t="s">
        <v>298</v>
      </c>
      <c r="D51" s="423">
        <v>0</v>
      </c>
      <c r="E51" s="391">
        <v>0</v>
      </c>
      <c r="F51" s="391">
        <v>0</v>
      </c>
      <c r="G51" s="391">
        <v>0</v>
      </c>
      <c r="H51" s="391"/>
      <c r="I51" s="424"/>
    </row>
    <row r="52" spans="2:11" s="31" customFormat="1" x14ac:dyDescent="0.25">
      <c r="B52" s="782"/>
      <c r="C52" s="207" t="s">
        <v>314</v>
      </c>
      <c r="D52" s="259">
        <v>0</v>
      </c>
      <c r="E52" s="260">
        <v>0</v>
      </c>
      <c r="F52" s="260">
        <v>0</v>
      </c>
      <c r="G52" s="182">
        <v>0</v>
      </c>
      <c r="H52" s="182"/>
      <c r="I52" s="261"/>
    </row>
    <row r="53" spans="2:11" s="31" customFormat="1" x14ac:dyDescent="0.25">
      <c r="B53" s="782"/>
      <c r="C53" s="198" t="s">
        <v>315</v>
      </c>
      <c r="D53" s="173">
        <v>0</v>
      </c>
      <c r="E53" s="165">
        <v>0</v>
      </c>
      <c r="F53" s="165">
        <v>0</v>
      </c>
      <c r="G53" s="170">
        <v>0</v>
      </c>
      <c r="H53" s="170"/>
      <c r="I53" s="66"/>
    </row>
    <row r="54" spans="2:11" s="31" customFormat="1" x14ac:dyDescent="0.25">
      <c r="B54" s="782"/>
      <c r="C54" s="198" t="s">
        <v>316</v>
      </c>
      <c r="D54" s="183">
        <v>0</v>
      </c>
      <c r="E54" s="172">
        <v>0</v>
      </c>
      <c r="F54" s="172">
        <v>0</v>
      </c>
      <c r="G54" s="170">
        <v>0</v>
      </c>
      <c r="H54" s="170"/>
      <c r="I54" s="66"/>
    </row>
    <row r="55" spans="2:11" s="31" customFormat="1" ht="15.75" thickBot="1" x14ac:dyDescent="0.3">
      <c r="B55" s="783"/>
      <c r="C55" s="425" t="s">
        <v>317</v>
      </c>
      <c r="D55" s="426">
        <v>0</v>
      </c>
      <c r="E55" s="402">
        <v>0</v>
      </c>
      <c r="F55" s="402">
        <v>0</v>
      </c>
      <c r="G55" s="402">
        <v>0</v>
      </c>
      <c r="H55" s="402"/>
      <c r="I55" s="420"/>
    </row>
    <row r="56" spans="2:11" s="31" customFormat="1" x14ac:dyDescent="0.25">
      <c r="B56" s="784" t="s">
        <v>41</v>
      </c>
      <c r="C56" s="427" t="s">
        <v>290</v>
      </c>
      <c r="D56" s="413">
        <v>0</v>
      </c>
      <c r="E56" s="414">
        <v>0</v>
      </c>
      <c r="F56" s="414">
        <v>0</v>
      </c>
      <c r="G56" s="414"/>
      <c r="H56" s="414"/>
      <c r="I56" s="415"/>
    </row>
    <row r="57" spans="2:11" s="31" customFormat="1" ht="15.75" thickBot="1" x14ac:dyDescent="0.3">
      <c r="B57" s="785"/>
      <c r="C57" s="425" t="s">
        <v>291</v>
      </c>
      <c r="D57" s="175">
        <v>0</v>
      </c>
      <c r="E57" s="176">
        <v>0</v>
      </c>
      <c r="F57" s="176">
        <v>0</v>
      </c>
      <c r="G57" s="176"/>
      <c r="H57" s="176"/>
      <c r="I57" s="177"/>
    </row>
    <row r="58" spans="2:11" s="31" customFormat="1" ht="15.75" thickBot="1" x14ac:dyDescent="0.3">
      <c r="B58" s="433" t="s">
        <v>292</v>
      </c>
      <c r="C58" s="428" t="s">
        <v>293</v>
      </c>
      <c r="D58" s="416">
        <v>0</v>
      </c>
      <c r="E58" s="417">
        <v>0</v>
      </c>
      <c r="F58" s="417">
        <v>0</v>
      </c>
      <c r="G58" s="417"/>
      <c r="H58" s="417"/>
      <c r="I58" s="418"/>
    </row>
    <row r="59" spans="2:11" s="31" customFormat="1" ht="15.75" thickBot="1" x14ac:dyDescent="0.3">
      <c r="B59" s="476" t="s">
        <v>294</v>
      </c>
      <c r="C59" s="197" t="s">
        <v>295</v>
      </c>
      <c r="D59" s="184">
        <v>0</v>
      </c>
      <c r="E59" s="178">
        <v>0</v>
      </c>
      <c r="F59" s="178">
        <v>0</v>
      </c>
      <c r="G59" s="178"/>
      <c r="H59" s="178"/>
      <c r="I59" s="405"/>
    </row>
    <row r="60" spans="2:11" s="31" customFormat="1" ht="15.75" thickBot="1" x14ac:dyDescent="0.3">
      <c r="B60" s="513"/>
      <c r="C60" s="761" t="s">
        <v>68</v>
      </c>
      <c r="D60" s="762"/>
      <c r="E60" s="762"/>
      <c r="F60" s="762"/>
      <c r="G60" s="762"/>
      <c r="H60" s="762"/>
      <c r="I60" s="763"/>
    </row>
    <row r="61" spans="2:11" s="31" customFormat="1" ht="15.75" thickBot="1" x14ac:dyDescent="0.3">
      <c r="B61" s="764" t="s">
        <v>36</v>
      </c>
      <c r="C61" s="248" t="s">
        <v>318</v>
      </c>
      <c r="D61" s="268">
        <f>SUM(D62:D66)</f>
        <v>409</v>
      </c>
      <c r="E61" s="269">
        <f t="shared" ref="E61:G61" si="11">SUM(E62:E66)</f>
        <v>383</v>
      </c>
      <c r="F61" s="269">
        <f t="shared" si="11"/>
        <v>355</v>
      </c>
      <c r="G61" s="269">
        <f t="shared" si="11"/>
        <v>450</v>
      </c>
      <c r="H61" s="269">
        <v>600</v>
      </c>
      <c r="I61" s="270">
        <v>750</v>
      </c>
    </row>
    <row r="62" spans="2:11" s="31" customFormat="1" x14ac:dyDescent="0.25">
      <c r="B62" s="786"/>
      <c r="C62" s="389" t="s">
        <v>298</v>
      </c>
      <c r="D62" s="438">
        <v>15</v>
      </c>
      <c r="E62" s="316">
        <v>13</v>
      </c>
      <c r="F62" s="316">
        <v>12</v>
      </c>
      <c r="G62" s="773">
        <v>430</v>
      </c>
      <c r="H62" s="316"/>
      <c r="I62" s="311"/>
    </row>
    <row r="63" spans="2:11" s="31" customFormat="1" x14ac:dyDescent="0.25">
      <c r="B63" s="787"/>
      <c r="C63" s="223" t="s">
        <v>319</v>
      </c>
      <c r="D63" s="275">
        <v>276</v>
      </c>
      <c r="E63" s="265">
        <v>265</v>
      </c>
      <c r="F63" s="265">
        <v>248</v>
      </c>
      <c r="G63" s="774"/>
      <c r="H63" s="266"/>
      <c r="I63" s="267"/>
      <c r="J63" s="69"/>
      <c r="K63" s="69"/>
    </row>
    <row r="64" spans="2:11" s="31" customFormat="1" x14ac:dyDescent="0.25">
      <c r="B64" s="787"/>
      <c r="C64" s="211" t="s">
        <v>320</v>
      </c>
      <c r="D64" s="273">
        <v>102</v>
      </c>
      <c r="E64" s="210">
        <v>90</v>
      </c>
      <c r="F64" s="210">
        <v>80</v>
      </c>
      <c r="G64" s="775"/>
      <c r="H64" s="44"/>
      <c r="I64" s="45"/>
      <c r="J64"/>
      <c r="K64" s="26"/>
    </row>
    <row r="65" spans="2:11" x14ac:dyDescent="0.25">
      <c r="B65" s="787"/>
      <c r="C65" s="211" t="s">
        <v>321</v>
      </c>
      <c r="D65" s="273">
        <v>12</v>
      </c>
      <c r="E65" s="210">
        <v>11</v>
      </c>
      <c r="F65" s="210">
        <v>11</v>
      </c>
      <c r="G65" s="44">
        <v>15</v>
      </c>
      <c r="H65" s="44"/>
      <c r="I65" s="45"/>
    </row>
    <row r="66" spans="2:11" s="31" customFormat="1" ht="15.75" thickBot="1" x14ac:dyDescent="0.3">
      <c r="B66" s="788"/>
      <c r="C66" s="317" t="s">
        <v>322</v>
      </c>
      <c r="D66" s="274">
        <v>4</v>
      </c>
      <c r="E66" s="212">
        <v>4</v>
      </c>
      <c r="F66" s="212">
        <v>4</v>
      </c>
      <c r="G66" s="430">
        <v>5</v>
      </c>
      <c r="H66" s="430"/>
      <c r="I66" s="431"/>
      <c r="J66"/>
      <c r="K66"/>
    </row>
    <row r="67" spans="2:11" s="31" customFormat="1" x14ac:dyDescent="0.25">
      <c r="B67" s="784" t="s">
        <v>41</v>
      </c>
      <c r="C67" s="271" t="s">
        <v>290</v>
      </c>
      <c r="D67" s="272">
        <v>0</v>
      </c>
      <c r="E67" s="209">
        <v>0</v>
      </c>
      <c r="F67" s="209">
        <v>0</v>
      </c>
      <c r="G67" s="209"/>
      <c r="H67" s="209"/>
      <c r="I67" s="432"/>
    </row>
    <row r="68" spans="2:11" s="31" customFormat="1" ht="15.75" thickBot="1" x14ac:dyDescent="0.3">
      <c r="B68" s="785"/>
      <c r="C68" s="317" t="s">
        <v>291</v>
      </c>
      <c r="D68" s="274">
        <v>0</v>
      </c>
      <c r="E68" s="212">
        <v>0</v>
      </c>
      <c r="F68" s="212">
        <v>0</v>
      </c>
      <c r="G68" s="212"/>
      <c r="H68" s="212"/>
      <c r="I68" s="213"/>
    </row>
    <row r="69" spans="2:11" s="31" customFormat="1" ht="15.75" thickBot="1" x14ac:dyDescent="0.3">
      <c r="B69" s="433" t="s">
        <v>292</v>
      </c>
      <c r="C69" s="434" t="s">
        <v>293</v>
      </c>
      <c r="D69" s="435">
        <v>0</v>
      </c>
      <c r="E69" s="436">
        <v>0</v>
      </c>
      <c r="F69" s="436">
        <v>0</v>
      </c>
      <c r="G69" s="436"/>
      <c r="H69" s="436"/>
      <c r="I69" s="437"/>
    </row>
    <row r="70" spans="2:11" s="31" customFormat="1" ht="15.75" thickBot="1" x14ac:dyDescent="0.3">
      <c r="B70" s="511" t="s">
        <v>294</v>
      </c>
      <c r="C70" s="392" t="s">
        <v>295</v>
      </c>
      <c r="D70" s="275">
        <v>0</v>
      </c>
      <c r="E70" s="265">
        <v>0</v>
      </c>
      <c r="F70" s="265">
        <v>0</v>
      </c>
      <c r="G70" s="265"/>
      <c r="H70" s="265"/>
      <c r="I70" s="429"/>
    </row>
    <row r="71" spans="2:11" s="31" customFormat="1" ht="15.75" thickBot="1" x14ac:dyDescent="0.3">
      <c r="B71" s="513"/>
      <c r="C71" s="249" t="s">
        <v>323</v>
      </c>
      <c r="D71" s="770"/>
      <c r="E71" s="771"/>
      <c r="F71" s="771"/>
      <c r="G71" s="771"/>
      <c r="H71" s="771"/>
      <c r="I71" s="772"/>
      <c r="K71"/>
    </row>
    <row r="72" spans="2:11" s="31" customFormat="1" ht="15.75" thickBot="1" x14ac:dyDescent="0.3">
      <c r="B72" s="764" t="s">
        <v>36</v>
      </c>
      <c r="C72" s="388" t="s">
        <v>324</v>
      </c>
      <c r="D72" s="268">
        <f>SUM(D73:D77)</f>
        <v>0</v>
      </c>
      <c r="E72" s="269">
        <f t="shared" ref="E72:I72" si="12">SUM(E73:E77)</f>
        <v>0</v>
      </c>
      <c r="F72" s="269">
        <f t="shared" si="12"/>
        <v>0</v>
      </c>
      <c r="G72" s="269">
        <f t="shared" si="12"/>
        <v>0</v>
      </c>
      <c r="H72" s="269">
        <f t="shared" si="12"/>
        <v>0</v>
      </c>
      <c r="I72" s="270">
        <f t="shared" si="12"/>
        <v>0</v>
      </c>
      <c r="K72" s="25"/>
    </row>
    <row r="73" spans="2:11" s="31" customFormat="1" x14ac:dyDescent="0.25">
      <c r="B73" s="765"/>
      <c r="C73" s="389" t="s">
        <v>298</v>
      </c>
      <c r="D73" s="438"/>
      <c r="E73" s="316"/>
      <c r="F73" s="316"/>
      <c r="G73" s="316">
        <v>0</v>
      </c>
      <c r="H73" s="316"/>
      <c r="I73" s="311"/>
      <c r="K73" s="25"/>
    </row>
    <row r="74" spans="2:11" s="31" customFormat="1" x14ac:dyDescent="0.25">
      <c r="B74" s="766"/>
      <c r="C74" s="223" t="s">
        <v>325</v>
      </c>
      <c r="D74" s="275"/>
      <c r="E74" s="265"/>
      <c r="F74" s="265"/>
      <c r="G74" s="266">
        <v>0</v>
      </c>
      <c r="H74" s="266"/>
      <c r="I74" s="267"/>
    </row>
    <row r="75" spans="2:11" s="31" customFormat="1" x14ac:dyDescent="0.25">
      <c r="B75" s="766"/>
      <c r="C75" s="211" t="s">
        <v>326</v>
      </c>
      <c r="D75" s="273"/>
      <c r="E75" s="210"/>
      <c r="F75" s="210"/>
      <c r="G75" s="44">
        <v>0</v>
      </c>
      <c r="H75" s="44"/>
      <c r="I75" s="45"/>
    </row>
    <row r="76" spans="2:11" s="31" customFormat="1" x14ac:dyDescent="0.25">
      <c r="B76" s="766"/>
      <c r="C76" s="211" t="s">
        <v>327</v>
      </c>
      <c r="D76" s="273"/>
      <c r="E76" s="210"/>
      <c r="F76" s="210"/>
      <c r="G76" s="44">
        <v>0</v>
      </c>
      <c r="H76" s="44"/>
      <c r="I76" s="45"/>
    </row>
    <row r="77" spans="2:11" s="31" customFormat="1" ht="15.75" thickBot="1" x14ac:dyDescent="0.3">
      <c r="B77" s="767"/>
      <c r="C77" s="317" t="s">
        <v>328</v>
      </c>
      <c r="D77" s="274"/>
      <c r="E77" s="212"/>
      <c r="F77" s="212"/>
      <c r="G77" s="430">
        <v>0</v>
      </c>
      <c r="H77" s="430"/>
      <c r="I77" s="431"/>
    </row>
    <row r="78" spans="2:11" s="31" customFormat="1" x14ac:dyDescent="0.25">
      <c r="B78" s="768" t="s">
        <v>41</v>
      </c>
      <c r="C78" s="271" t="s">
        <v>290</v>
      </c>
      <c r="D78" s="272"/>
      <c r="E78" s="209"/>
      <c r="F78" s="209"/>
      <c r="G78" s="209"/>
      <c r="H78" s="209"/>
      <c r="I78" s="432"/>
    </row>
    <row r="79" spans="2:11" s="31" customFormat="1" ht="15.75" thickBot="1" x14ac:dyDescent="0.3">
      <c r="B79" s="769"/>
      <c r="C79" s="317" t="s">
        <v>291</v>
      </c>
      <c r="D79" s="274"/>
      <c r="E79" s="212"/>
      <c r="F79" s="212"/>
      <c r="G79" s="212"/>
      <c r="H79" s="212"/>
      <c r="I79" s="213"/>
    </row>
    <row r="80" spans="2:11" s="31" customFormat="1" ht="15.75" thickBot="1" x14ac:dyDescent="0.3">
      <c r="B80" s="406" t="s">
        <v>292</v>
      </c>
      <c r="C80" s="434" t="s">
        <v>293</v>
      </c>
      <c r="D80" s="435"/>
      <c r="E80" s="436"/>
      <c r="F80" s="436"/>
      <c r="G80" s="436"/>
      <c r="H80" s="436"/>
      <c r="I80" s="437"/>
    </row>
    <row r="81" spans="2:14" s="31" customFormat="1" ht="15.75" thickBot="1" x14ac:dyDescent="0.3">
      <c r="B81" s="406" t="s">
        <v>294</v>
      </c>
      <c r="C81" s="434" t="s">
        <v>295</v>
      </c>
      <c r="D81" s="435"/>
      <c r="E81" s="436"/>
      <c r="F81" s="436"/>
      <c r="G81" s="436"/>
      <c r="H81" s="436"/>
      <c r="I81" s="437"/>
    </row>
    <row r="82" spans="2:14" s="31" customFormat="1" x14ac:dyDescent="0.25">
      <c r="B82"/>
      <c r="L82" s="69"/>
      <c r="M82" s="69"/>
      <c r="N82" s="69"/>
    </row>
    <row r="83" spans="2:14" s="31" customFormat="1" x14ac:dyDescent="0.25">
      <c r="B83" s="723"/>
      <c r="C83" s="723"/>
      <c r="D83" s="723"/>
      <c r="E83" s="723"/>
      <c r="F83" s="723"/>
      <c r="G83" s="723"/>
      <c r="H83" s="723"/>
      <c r="I83" s="723"/>
      <c r="J83" s="723"/>
      <c r="K83" s="723"/>
      <c r="L83" s="244"/>
      <c r="M83" s="244"/>
      <c r="N83" s="244"/>
    </row>
    <row r="84" spans="2:14" s="31" customFormat="1" x14ac:dyDescent="0.25">
      <c r="B84" s="689"/>
      <c r="C84" s="689"/>
      <c r="D84" s="689"/>
      <c r="E84" s="689"/>
      <c r="F84" s="689"/>
      <c r="G84" s="689"/>
      <c r="H84" s="689"/>
      <c r="I84" s="689"/>
      <c r="J84" s="689"/>
      <c r="K84" s="689"/>
      <c r="L84" s="247"/>
      <c r="M84" s="247"/>
      <c r="N84" s="247"/>
    </row>
    <row r="85" spans="2:14" s="31" customFormat="1" x14ac:dyDescent="0.25">
      <c r="B85" s="689"/>
      <c r="C85" s="689"/>
      <c r="D85" s="689"/>
      <c r="E85" s="689"/>
      <c r="F85" s="689"/>
      <c r="G85" s="689"/>
      <c r="H85" s="689"/>
      <c r="I85" s="689"/>
      <c r="J85" s="689"/>
      <c r="K85" s="689"/>
      <c r="L85" s="247"/>
      <c r="M85" s="247"/>
      <c r="N85" s="247"/>
    </row>
    <row r="86" spans="2:14" x14ac:dyDescent="0.25">
      <c r="B86" s="689"/>
      <c r="C86" s="689"/>
      <c r="D86" s="689"/>
      <c r="E86" s="689"/>
      <c r="F86" s="689"/>
      <c r="G86" s="689"/>
      <c r="H86" s="689"/>
      <c r="I86" s="689"/>
      <c r="J86" s="689"/>
      <c r="K86" s="689"/>
      <c r="L86" s="26"/>
      <c r="M86" s="26"/>
      <c r="N86" s="26"/>
    </row>
    <row r="87" spans="2:14" s="31" customFormat="1" x14ac:dyDescent="0.25">
      <c r="B87" s="247"/>
      <c r="C87" s="247"/>
      <c r="D87" s="247"/>
      <c r="E87" s="247"/>
      <c r="F87" s="247"/>
      <c r="G87" s="247"/>
      <c r="H87" s="247"/>
      <c r="I87" s="247"/>
      <c r="J87" s="247"/>
      <c r="K87" s="247"/>
      <c r="L87" s="26"/>
      <c r="M87" s="26"/>
      <c r="N87" s="26"/>
    </row>
    <row r="88" spans="2:14" s="31" customFormat="1" x14ac:dyDescent="0.25">
      <c r="B88"/>
      <c r="C88"/>
      <c r="D88"/>
      <c r="E88"/>
      <c r="F88"/>
      <c r="G88"/>
      <c r="H88"/>
      <c r="I88"/>
      <c r="J88"/>
      <c r="K88"/>
      <c r="L88" s="26"/>
      <c r="M88" s="26"/>
      <c r="N88" s="26"/>
    </row>
    <row r="89" spans="2:14" s="31" customFormat="1" x14ac:dyDescent="0.25">
      <c r="B89"/>
      <c r="C89"/>
      <c r="D89"/>
      <c r="E89"/>
      <c r="F89"/>
      <c r="G89"/>
      <c r="H89"/>
      <c r="I89"/>
      <c r="J89"/>
      <c r="K89"/>
      <c r="L89" s="26"/>
      <c r="M89" s="26"/>
      <c r="N89" s="26"/>
    </row>
    <row r="90" spans="2:14" ht="20.100000000000001" customHeight="1" x14ac:dyDescent="0.25"/>
    <row r="91" spans="2:14" ht="27.6" customHeight="1" x14ac:dyDescent="0.25"/>
    <row r="92" spans="2:14" ht="29.1" customHeight="1" x14ac:dyDescent="0.25"/>
    <row r="93" spans="2:14" s="31" customFormat="1" ht="29.1" customHeight="1" x14ac:dyDescent="0.25">
      <c r="B93"/>
      <c r="C93"/>
      <c r="D93"/>
      <c r="E93"/>
      <c r="F93"/>
      <c r="G93"/>
      <c r="H93"/>
      <c r="I93"/>
      <c r="J93"/>
      <c r="K93"/>
    </row>
  </sheetData>
  <mergeCells count="33">
    <mergeCell ref="C49:I49"/>
    <mergeCell ref="K3:K6"/>
    <mergeCell ref="C3:I3"/>
    <mergeCell ref="G4:I4"/>
    <mergeCell ref="D4:F4"/>
    <mergeCell ref="C6:I6"/>
    <mergeCell ref="B2:I2"/>
    <mergeCell ref="B22:B23"/>
    <mergeCell ref="C38:I38"/>
    <mergeCell ref="B27:B33"/>
    <mergeCell ref="C4:C5"/>
    <mergeCell ref="B4:B5"/>
    <mergeCell ref="C26:I26"/>
    <mergeCell ref="G30:G31"/>
    <mergeCell ref="H30:H31"/>
    <mergeCell ref="I30:I31"/>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 ref="G62:G64"/>
  </mergeCells>
  <conditionalFormatting sqref="D39:I46 D61:I62 D72:I79 D27:I28 D34:I35 D65:I68 D63:F64 H63:I64 D29:F33 D8:I23 D7:F7">
    <cfRule type="containsBlanks" dxfId="48" priority="14">
      <formula>LEN(TRIM(D7))=0</formula>
    </cfRule>
  </conditionalFormatting>
  <conditionalFormatting sqref="G29:I30 G32:I33">
    <cfRule type="containsBlanks" dxfId="47" priority="2">
      <formula>LEN(TRIM(G29))=0</formula>
    </cfRule>
  </conditionalFormatting>
  <conditionalFormatting sqref="G7:I7">
    <cfRule type="containsBlanks" dxfId="46" priority="1">
      <formula>LEN(TRIM(G7))=0</formula>
    </cfRule>
  </conditionalFormatting>
  <pageMargins left="0.7" right="0.7" top="0.75" bottom="0.75" header="0.3" footer="0.3"/>
  <pageSetup paperSize="9" orientation="landscape"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A10" zoomScale="80" zoomScaleNormal="80" workbookViewId="0">
      <selection activeCell="C10" sqref="C10"/>
    </sheetView>
  </sheetViews>
  <sheetFormatPr defaultColWidth="8.7109375" defaultRowHeight="15" x14ac:dyDescent="0.25"/>
  <cols>
    <col min="1" max="1" width="1" customWidth="1"/>
    <col min="2" max="2" width="12" customWidth="1"/>
    <col min="3" max="3" width="45.85546875" style="31" customWidth="1"/>
    <col min="4" max="5" width="8.7109375" customWidth="1"/>
    <col min="6" max="6" width="9" customWidth="1"/>
    <col min="7" max="9" width="8.7109375" customWidth="1"/>
    <col min="10" max="10" width="3.28515625" customWidth="1"/>
    <col min="11" max="11" width="90.42578125" style="25" customWidth="1"/>
  </cols>
  <sheetData>
    <row r="1" spans="2:12" ht="15.75" customHeight="1" thickBot="1" x14ac:dyDescent="0.3">
      <c r="B1" t="s">
        <v>329</v>
      </c>
      <c r="J1" s="7"/>
    </row>
    <row r="2" spans="2:12" ht="16.5" thickBot="1" x14ac:dyDescent="0.3">
      <c r="B2" s="690" t="s">
        <v>330</v>
      </c>
      <c r="C2" s="691"/>
      <c r="D2" s="691"/>
      <c r="E2" s="691"/>
      <c r="F2" s="691"/>
      <c r="G2" s="691"/>
      <c r="H2" s="691"/>
      <c r="I2" s="692"/>
      <c r="J2" s="19"/>
      <c r="K2" s="448"/>
    </row>
    <row r="3" spans="2:12" ht="15.75" thickBot="1" x14ac:dyDescent="0.3">
      <c r="B3" s="838"/>
      <c r="C3" s="838"/>
      <c r="D3" s="838"/>
      <c r="E3" s="838"/>
      <c r="F3" s="838"/>
      <c r="G3" s="838"/>
      <c r="H3" s="838"/>
      <c r="I3" s="838"/>
      <c r="J3" s="4"/>
      <c r="K3" s="449"/>
    </row>
    <row r="4" spans="2:12" ht="45.75" customHeight="1" thickBot="1" x14ac:dyDescent="0.3">
      <c r="B4" s="839" t="s">
        <v>25</v>
      </c>
      <c r="C4" s="840" t="s">
        <v>331</v>
      </c>
      <c r="D4" s="712" t="s">
        <v>332</v>
      </c>
      <c r="E4" s="837"/>
      <c r="F4" s="837"/>
      <c r="G4" s="834" t="s">
        <v>333</v>
      </c>
      <c r="H4" s="835"/>
      <c r="I4" s="836"/>
      <c r="J4" s="20"/>
      <c r="K4" s="842"/>
      <c r="L4" s="12"/>
    </row>
    <row r="5" spans="2:12" ht="15.75" customHeight="1" thickBot="1" x14ac:dyDescent="0.3">
      <c r="B5" s="803"/>
      <c r="C5" s="841"/>
      <c r="D5" s="67">
        <v>2016</v>
      </c>
      <c r="E5" s="116">
        <v>2017</v>
      </c>
      <c r="F5" s="68">
        <v>2018</v>
      </c>
      <c r="G5" s="117">
        <v>2020</v>
      </c>
      <c r="H5" s="118">
        <v>2025</v>
      </c>
      <c r="I5" s="118">
        <v>2030</v>
      </c>
      <c r="J5" s="12"/>
      <c r="K5" s="842"/>
    </row>
    <row r="6" spans="2:12" ht="19.350000000000001" customHeight="1" thickBot="1" x14ac:dyDescent="0.3">
      <c r="B6" s="133"/>
      <c r="C6" s="824" t="s">
        <v>280</v>
      </c>
      <c r="D6" s="845"/>
      <c r="E6" s="845"/>
      <c r="F6" s="845"/>
      <c r="G6" s="845"/>
      <c r="H6" s="845"/>
      <c r="I6" s="846"/>
      <c r="J6" s="22"/>
      <c r="K6" s="842"/>
      <c r="L6" s="12"/>
    </row>
    <row r="7" spans="2:12" s="31" customFormat="1" ht="15.75" thickBot="1" x14ac:dyDescent="0.3">
      <c r="B7" s="830" t="s">
        <v>36</v>
      </c>
      <c r="C7" s="245" t="s">
        <v>334</v>
      </c>
      <c r="D7" s="256">
        <v>32</v>
      </c>
      <c r="E7" s="257">
        <v>37</v>
      </c>
      <c r="F7" s="258">
        <v>46</v>
      </c>
      <c r="G7" s="327">
        <v>2000</v>
      </c>
      <c r="H7" s="257">
        <v>12000</v>
      </c>
      <c r="I7" s="258">
        <v>25000</v>
      </c>
      <c r="J7" s="22"/>
      <c r="K7" s="843"/>
      <c r="L7" s="12"/>
    </row>
    <row r="8" spans="2:12" s="31" customFormat="1" ht="15.75" thickBot="1" x14ac:dyDescent="0.3">
      <c r="B8" s="822"/>
      <c r="C8" s="322" t="s">
        <v>335</v>
      </c>
      <c r="D8" s="323">
        <v>32</v>
      </c>
      <c r="E8" s="324">
        <v>37</v>
      </c>
      <c r="F8" s="325">
        <v>46</v>
      </c>
      <c r="G8" s="323">
        <f t="shared" ref="G8:I8" si="0">G9+G10</f>
        <v>0</v>
      </c>
      <c r="H8" s="324">
        <v>4000</v>
      </c>
      <c r="I8" s="326">
        <f t="shared" si="0"/>
        <v>0</v>
      </c>
      <c r="J8" s="22"/>
      <c r="K8" s="843"/>
      <c r="L8" s="12"/>
    </row>
    <row r="9" spans="2:12" x14ac:dyDescent="0.25">
      <c r="B9" s="822"/>
      <c r="C9" s="200" t="s">
        <v>336</v>
      </c>
      <c r="D9" s="53">
        <v>31</v>
      </c>
      <c r="E9" s="51">
        <v>36</v>
      </c>
      <c r="F9" s="52">
        <v>40</v>
      </c>
      <c r="G9" s="214"/>
      <c r="H9" s="54"/>
      <c r="I9" s="55"/>
      <c r="J9" s="7"/>
      <c r="K9" s="377"/>
    </row>
    <row r="10" spans="2:12" x14ac:dyDescent="0.25">
      <c r="B10" s="822"/>
      <c r="C10" s="201" t="s">
        <v>337</v>
      </c>
      <c r="D10" s="37">
        <v>1</v>
      </c>
      <c r="E10" s="38">
        <v>1</v>
      </c>
      <c r="F10" s="39">
        <v>6</v>
      </c>
      <c r="G10" s="37">
        <f t="shared" ref="G10:I10" si="1">G13+G12+G11</f>
        <v>0</v>
      </c>
      <c r="H10" s="38">
        <f t="shared" si="1"/>
        <v>0</v>
      </c>
      <c r="I10" s="40">
        <f t="shared" si="1"/>
        <v>0</v>
      </c>
      <c r="J10" s="17"/>
      <c r="K10" s="377"/>
    </row>
    <row r="11" spans="2:12" x14ac:dyDescent="0.25">
      <c r="B11" s="822"/>
      <c r="C11" s="201" t="s">
        <v>338</v>
      </c>
      <c r="D11" s="41">
        <v>0</v>
      </c>
      <c r="E11" s="42">
        <v>0</v>
      </c>
      <c r="F11" s="43">
        <v>2</v>
      </c>
      <c r="G11" s="47"/>
      <c r="H11" s="48"/>
      <c r="I11" s="49"/>
      <c r="J11" s="17"/>
    </row>
    <row r="12" spans="2:12" x14ac:dyDescent="0.25">
      <c r="B12" s="822"/>
      <c r="C12" s="201" t="s">
        <v>339</v>
      </c>
      <c r="D12" s="41">
        <v>1</v>
      </c>
      <c r="E12" s="42">
        <v>1</v>
      </c>
      <c r="F12" s="43">
        <v>4</v>
      </c>
      <c r="G12" s="47"/>
      <c r="H12" s="48"/>
      <c r="I12" s="49"/>
      <c r="J12" s="17"/>
    </row>
    <row r="13" spans="2:12" ht="15.75" thickBot="1" x14ac:dyDescent="0.3">
      <c r="B13" s="822"/>
      <c r="C13" s="215" t="s">
        <v>340</v>
      </c>
      <c r="D13" s="110">
        <v>0</v>
      </c>
      <c r="E13" s="111">
        <v>0</v>
      </c>
      <c r="F13" s="112">
        <v>0</v>
      </c>
      <c r="G13" s="113"/>
      <c r="H13" s="114"/>
      <c r="I13" s="115"/>
      <c r="J13" s="17"/>
      <c r="K13"/>
    </row>
    <row r="14" spans="2:12" ht="15.75" thickBot="1" x14ac:dyDescent="0.3">
      <c r="B14" s="822"/>
      <c r="C14" s="284" t="s">
        <v>341</v>
      </c>
      <c r="D14" s="328">
        <f t="shared" ref="D14:I14" si="2">D15+D16</f>
        <v>0</v>
      </c>
      <c r="E14" s="329">
        <f t="shared" si="2"/>
        <v>0</v>
      </c>
      <c r="F14" s="330">
        <f t="shared" si="2"/>
        <v>0</v>
      </c>
      <c r="G14" s="328">
        <f t="shared" si="2"/>
        <v>0</v>
      </c>
      <c r="H14" s="329">
        <v>8000</v>
      </c>
      <c r="I14" s="331">
        <f t="shared" si="2"/>
        <v>0</v>
      </c>
      <c r="J14" s="7"/>
      <c r="K14"/>
    </row>
    <row r="15" spans="2:12" x14ac:dyDescent="0.25">
      <c r="B15" s="822"/>
      <c r="C15" s="200" t="s">
        <v>342</v>
      </c>
      <c r="D15" s="53"/>
      <c r="E15" s="51"/>
      <c r="F15" s="52"/>
      <c r="G15" s="502"/>
      <c r="H15" s="503"/>
      <c r="I15" s="504"/>
      <c r="J15" s="7"/>
      <c r="K15"/>
    </row>
    <row r="16" spans="2:12" x14ac:dyDescent="0.25">
      <c r="B16" s="822"/>
      <c r="C16" s="201" t="s">
        <v>343</v>
      </c>
      <c r="D16" s="41"/>
      <c r="E16" s="42"/>
      <c r="F16" s="43"/>
      <c r="G16" s="41"/>
      <c r="H16" s="42"/>
      <c r="I16" s="46"/>
      <c r="J16" s="7"/>
      <c r="K16"/>
    </row>
    <row r="17" spans="2:12" x14ac:dyDescent="0.25">
      <c r="B17" s="822"/>
      <c r="C17" s="201" t="s">
        <v>344</v>
      </c>
      <c r="D17" s="41"/>
      <c r="E17" s="42"/>
      <c r="F17" s="43"/>
      <c r="G17" s="47"/>
      <c r="H17" s="48"/>
      <c r="I17" s="45"/>
      <c r="J17" s="7"/>
      <c r="K17"/>
    </row>
    <row r="18" spans="2:12" x14ac:dyDescent="0.25">
      <c r="B18" s="822"/>
      <c r="C18" s="201" t="s">
        <v>345</v>
      </c>
      <c r="D18" s="41"/>
      <c r="E18" s="42"/>
      <c r="F18" s="43"/>
      <c r="G18" s="47"/>
      <c r="H18" s="48"/>
      <c r="I18" s="49"/>
      <c r="J18" s="7"/>
      <c r="K18"/>
    </row>
    <row r="19" spans="2:12" ht="15.75" thickBot="1" x14ac:dyDescent="0.3">
      <c r="B19" s="844"/>
      <c r="C19" s="216" t="s">
        <v>346</v>
      </c>
      <c r="D19" s="217"/>
      <c r="E19" s="218"/>
      <c r="F19" s="219"/>
      <c r="G19" s="220"/>
      <c r="H19" s="221"/>
      <c r="I19" s="222"/>
      <c r="J19" s="7"/>
      <c r="K19"/>
    </row>
    <row r="20" spans="2:12" ht="25.5" x14ac:dyDescent="0.25">
      <c r="B20" s="847" t="s">
        <v>41</v>
      </c>
      <c r="C20" s="202" t="s">
        <v>347</v>
      </c>
      <c r="D20" s="304">
        <v>0</v>
      </c>
      <c r="E20" s="302"/>
      <c r="F20" s="303"/>
      <c r="G20" s="500">
        <v>7</v>
      </c>
      <c r="H20" s="305">
        <v>27</v>
      </c>
      <c r="I20" s="501">
        <v>42</v>
      </c>
      <c r="J20" s="7"/>
      <c r="K20"/>
    </row>
    <row r="21" spans="2:12" s="31" customFormat="1" ht="25.5" x14ac:dyDescent="0.25">
      <c r="B21" s="844"/>
      <c r="C21" s="215" t="s">
        <v>348</v>
      </c>
      <c r="D21" s="110">
        <v>0</v>
      </c>
      <c r="E21" s="111"/>
      <c r="F21" s="112"/>
      <c r="G21" s="113"/>
      <c r="H21" s="114"/>
      <c r="I21" s="115"/>
      <c r="J21" s="7"/>
    </row>
    <row r="22" spans="2:12" ht="15.75" thickBot="1" x14ac:dyDescent="0.3">
      <c r="B22" s="216" t="s">
        <v>292</v>
      </c>
      <c r="C22" s="216" t="s">
        <v>349</v>
      </c>
      <c r="D22" s="217">
        <v>55</v>
      </c>
      <c r="E22" s="218">
        <v>55</v>
      </c>
      <c r="F22" s="219">
        <v>55</v>
      </c>
      <c r="G22" s="220"/>
      <c r="H22" s="221">
        <v>97</v>
      </c>
      <c r="I22" s="222">
        <v>97</v>
      </c>
      <c r="J22" s="7"/>
      <c r="K22" s="450"/>
    </row>
    <row r="23" spans="2:12" ht="15.75" thickBot="1" x14ac:dyDescent="0.3">
      <c r="B23" s="36"/>
      <c r="C23" s="824" t="s">
        <v>350</v>
      </c>
      <c r="D23" s="825"/>
      <c r="E23" s="825"/>
      <c r="F23" s="825"/>
      <c r="G23" s="825"/>
      <c r="H23" s="825"/>
      <c r="I23" s="826"/>
      <c r="J23" s="7"/>
      <c r="K23" s="450"/>
    </row>
    <row r="24" spans="2:12" s="31" customFormat="1" ht="15.75" thickBot="1" x14ac:dyDescent="0.3">
      <c r="B24" s="830" t="s">
        <v>36</v>
      </c>
      <c r="C24" s="306" t="s">
        <v>351</v>
      </c>
      <c r="D24" s="256">
        <f t="shared" ref="D24:I24" si="3">D25+D26</f>
        <v>11</v>
      </c>
      <c r="E24" s="257">
        <f t="shared" si="3"/>
        <v>11</v>
      </c>
      <c r="F24" s="281">
        <f t="shared" si="3"/>
        <v>13</v>
      </c>
      <c r="G24" s="256">
        <f t="shared" si="3"/>
        <v>22</v>
      </c>
      <c r="H24" s="257">
        <f t="shared" si="3"/>
        <v>35</v>
      </c>
      <c r="I24" s="258">
        <f t="shared" si="3"/>
        <v>55</v>
      </c>
      <c r="J24" s="7"/>
      <c r="K24" s="450"/>
    </row>
    <row r="25" spans="2:12" x14ac:dyDescent="0.25">
      <c r="B25" s="822"/>
      <c r="C25" s="271" t="s">
        <v>352</v>
      </c>
      <c r="D25" s="119">
        <v>11</v>
      </c>
      <c r="E25" s="51">
        <v>11</v>
      </c>
      <c r="F25" s="52">
        <v>13</v>
      </c>
      <c r="G25" s="53">
        <v>22</v>
      </c>
      <c r="H25" s="54">
        <v>35</v>
      </c>
      <c r="I25" s="55">
        <v>55</v>
      </c>
      <c r="J25" s="7"/>
      <c r="K25" s="449"/>
    </row>
    <row r="26" spans="2:12" ht="15.75" thickBot="1" x14ac:dyDescent="0.3">
      <c r="B26" s="822"/>
      <c r="C26" s="224" t="s">
        <v>353</v>
      </c>
      <c r="D26" s="307"/>
      <c r="E26" s="111"/>
      <c r="F26" s="112"/>
      <c r="G26" s="110"/>
      <c r="H26" s="114"/>
      <c r="I26" s="115"/>
      <c r="J26" s="7"/>
      <c r="K26" s="449"/>
    </row>
    <row r="27" spans="2:12" ht="15.75" thickBot="1" x14ac:dyDescent="0.3">
      <c r="B27" s="822"/>
      <c r="C27" s="312" t="s">
        <v>354</v>
      </c>
      <c r="D27" s="256">
        <f t="shared" ref="D27:I27" si="4">D28+D29</f>
        <v>0</v>
      </c>
      <c r="E27" s="257">
        <f t="shared" si="4"/>
        <v>0</v>
      </c>
      <c r="F27" s="281">
        <f t="shared" si="4"/>
        <v>0</v>
      </c>
      <c r="G27" s="256">
        <f t="shared" si="4"/>
        <v>1</v>
      </c>
      <c r="H27" s="257">
        <f t="shared" si="4"/>
        <v>2</v>
      </c>
      <c r="I27" s="258">
        <f t="shared" si="4"/>
        <v>4</v>
      </c>
      <c r="J27" s="7"/>
      <c r="K27" s="449"/>
    </row>
    <row r="28" spans="2:12" x14ac:dyDescent="0.25">
      <c r="B28" s="822"/>
      <c r="C28" s="223" t="s">
        <v>355</v>
      </c>
      <c r="D28" s="301">
        <v>0</v>
      </c>
      <c r="E28" s="308">
        <v>0</v>
      </c>
      <c r="F28" s="309">
        <v>0</v>
      </c>
      <c r="G28" s="310">
        <v>1</v>
      </c>
      <c r="H28" s="305">
        <v>2</v>
      </c>
      <c r="I28" s="311">
        <v>4</v>
      </c>
      <c r="J28" s="7"/>
      <c r="K28" s="449"/>
    </row>
    <row r="29" spans="2:12" ht="15.75" thickBot="1" x14ac:dyDescent="0.3">
      <c r="B29" s="823"/>
      <c r="C29" s="317" t="s">
        <v>356</v>
      </c>
      <c r="D29" s="318"/>
      <c r="E29" s="319"/>
      <c r="F29" s="320"/>
      <c r="G29" s="321"/>
      <c r="H29" s="221"/>
      <c r="I29" s="126"/>
      <c r="J29" s="16"/>
      <c r="K29" s="449"/>
      <c r="L29" s="7"/>
    </row>
    <row r="30" spans="2:12" x14ac:dyDescent="0.25">
      <c r="B30" s="822" t="s">
        <v>41</v>
      </c>
      <c r="C30" s="223" t="s">
        <v>357</v>
      </c>
      <c r="D30" s="313">
        <v>0</v>
      </c>
      <c r="E30" s="314"/>
      <c r="F30" s="315"/>
      <c r="G30" s="584">
        <v>2</v>
      </c>
      <c r="H30" s="585">
        <v>5</v>
      </c>
      <c r="I30" s="586">
        <v>5</v>
      </c>
      <c r="J30" s="12"/>
      <c r="K30" s="10"/>
      <c r="L30" s="9"/>
    </row>
    <row r="31" spans="2:12" ht="15.75" thickBot="1" x14ac:dyDescent="0.3">
      <c r="B31" s="823"/>
      <c r="C31" s="224" t="s">
        <v>358</v>
      </c>
      <c r="D31" s="60">
        <v>0</v>
      </c>
      <c r="E31" s="134"/>
      <c r="F31" s="135"/>
      <c r="G31" s="136"/>
      <c r="H31" s="137"/>
      <c r="I31" s="141"/>
      <c r="J31" s="18"/>
      <c r="K31" s="10"/>
      <c r="L31" s="11"/>
    </row>
    <row r="32" spans="2:12" s="31" customFormat="1" ht="15.75" thickBot="1" x14ac:dyDescent="0.3">
      <c r="B32" s="36"/>
      <c r="C32" s="827" t="s">
        <v>312</v>
      </c>
      <c r="D32" s="828"/>
      <c r="E32" s="828"/>
      <c r="F32" s="828"/>
      <c r="G32" s="828"/>
      <c r="H32" s="828"/>
      <c r="I32" s="829"/>
      <c r="J32" s="18"/>
      <c r="K32" s="15"/>
      <c r="L32" s="11"/>
    </row>
    <row r="33" spans="2:13" s="31" customFormat="1" ht="15.75" thickBot="1" x14ac:dyDescent="0.3">
      <c r="B33" s="830" t="s">
        <v>36</v>
      </c>
      <c r="C33" s="284" t="s">
        <v>359</v>
      </c>
      <c r="D33" s="294">
        <f t="shared" ref="D33:I33" si="5">D34+D37</f>
        <v>0</v>
      </c>
      <c r="E33" s="295">
        <f t="shared" si="5"/>
        <v>0</v>
      </c>
      <c r="F33" s="296">
        <f t="shared" si="5"/>
        <v>0</v>
      </c>
      <c r="G33" s="294">
        <f t="shared" si="5"/>
        <v>0</v>
      </c>
      <c r="H33" s="295">
        <f t="shared" si="5"/>
        <v>0</v>
      </c>
      <c r="I33" s="297">
        <f t="shared" si="5"/>
        <v>0</v>
      </c>
      <c r="J33" s="18"/>
      <c r="K33" s="15"/>
      <c r="L33" s="11"/>
    </row>
    <row r="34" spans="2:13" s="31" customFormat="1" x14ac:dyDescent="0.25">
      <c r="B34" s="822"/>
      <c r="C34" s="202" t="s">
        <v>360</v>
      </c>
      <c r="D34" s="285">
        <f t="shared" ref="D34:I34" si="6">D35+D36</f>
        <v>0</v>
      </c>
      <c r="E34" s="292">
        <f t="shared" si="6"/>
        <v>0</v>
      </c>
      <c r="F34" s="293">
        <f t="shared" si="6"/>
        <v>0</v>
      </c>
      <c r="G34" s="285">
        <f t="shared" si="6"/>
        <v>0</v>
      </c>
      <c r="H34" s="292">
        <f t="shared" si="6"/>
        <v>0</v>
      </c>
      <c r="I34" s="142">
        <f t="shared" si="6"/>
        <v>0</v>
      </c>
      <c r="J34" s="18"/>
      <c r="K34" s="15"/>
      <c r="L34" s="11"/>
    </row>
    <row r="35" spans="2:13" s="31" customFormat="1" x14ac:dyDescent="0.25">
      <c r="B35" s="822"/>
      <c r="C35" s="202" t="s">
        <v>361</v>
      </c>
      <c r="D35" s="285">
        <v>0</v>
      </c>
      <c r="E35" s="138">
        <v>0</v>
      </c>
      <c r="F35" s="286">
        <v>0</v>
      </c>
      <c r="G35" s="139"/>
      <c r="H35" s="140"/>
      <c r="I35" s="142"/>
      <c r="J35" s="18"/>
      <c r="K35" s="10"/>
      <c r="L35" s="11"/>
    </row>
    <row r="36" spans="2:13" x14ac:dyDescent="0.25">
      <c r="B36" s="822"/>
      <c r="C36" s="538" t="s">
        <v>362</v>
      </c>
      <c r="D36" s="287"/>
      <c r="E36" s="32"/>
      <c r="F36" s="288"/>
      <c r="G36" s="33"/>
      <c r="H36" s="63"/>
      <c r="I36" s="64"/>
      <c r="J36" s="16"/>
      <c r="K36" s="449"/>
      <c r="L36" s="7"/>
    </row>
    <row r="37" spans="2:13" x14ac:dyDescent="0.25">
      <c r="B37" s="822"/>
      <c r="C37" s="215" t="s">
        <v>363</v>
      </c>
      <c r="D37" s="287">
        <f t="shared" ref="D37:I37" si="7">D38+D39</f>
        <v>0</v>
      </c>
      <c r="E37" s="32">
        <f t="shared" si="7"/>
        <v>0</v>
      </c>
      <c r="F37" s="288">
        <f t="shared" si="7"/>
        <v>0</v>
      </c>
      <c r="G37" s="33">
        <f t="shared" si="7"/>
        <v>0</v>
      </c>
      <c r="H37" s="34">
        <f t="shared" si="7"/>
        <v>0</v>
      </c>
      <c r="I37" s="35">
        <f t="shared" si="7"/>
        <v>0</v>
      </c>
      <c r="J37" s="16"/>
      <c r="K37" s="449"/>
      <c r="L37" s="7"/>
    </row>
    <row r="38" spans="2:13" x14ac:dyDescent="0.25">
      <c r="B38" s="822"/>
      <c r="C38" s="215" t="s">
        <v>364</v>
      </c>
      <c r="D38" s="287">
        <v>0</v>
      </c>
      <c r="E38" s="32">
        <v>0</v>
      </c>
      <c r="F38" s="288">
        <v>0</v>
      </c>
      <c r="G38" s="33"/>
      <c r="H38" s="63"/>
      <c r="I38" s="64"/>
      <c r="J38" s="7"/>
      <c r="K38" s="449"/>
      <c r="L38" s="8"/>
    </row>
    <row r="39" spans="2:13" ht="15.75" thickBot="1" x14ac:dyDescent="0.3">
      <c r="B39" s="823"/>
      <c r="C39" s="539" t="s">
        <v>365</v>
      </c>
      <c r="D39" s="289"/>
      <c r="E39" s="290"/>
      <c r="F39" s="291"/>
      <c r="G39" s="298"/>
      <c r="H39" s="299"/>
      <c r="I39" s="300"/>
      <c r="J39" s="7"/>
      <c r="K39" s="449"/>
      <c r="L39" s="8"/>
    </row>
    <row r="40" spans="2:13" ht="15.75" thickBot="1" x14ac:dyDescent="0.3">
      <c r="B40" s="277"/>
      <c r="C40" s="824" t="s">
        <v>68</v>
      </c>
      <c r="D40" s="825"/>
      <c r="E40" s="825"/>
      <c r="F40" s="825"/>
      <c r="G40" s="825"/>
      <c r="H40" s="825"/>
      <c r="I40" s="826"/>
    </row>
    <row r="41" spans="2:13" s="31" customFormat="1" ht="15.75" thickBot="1" x14ac:dyDescent="0.3">
      <c r="B41" s="781" t="s">
        <v>36</v>
      </c>
      <c r="C41" s="227" t="s">
        <v>366</v>
      </c>
      <c r="D41" s="57">
        <f t="shared" ref="D41:I41" si="8">D42+D43</f>
        <v>634</v>
      </c>
      <c r="E41" s="58">
        <f t="shared" si="8"/>
        <v>811</v>
      </c>
      <c r="F41" s="59">
        <f t="shared" si="8"/>
        <v>1050</v>
      </c>
      <c r="G41" s="60">
        <f t="shared" si="8"/>
        <v>1100</v>
      </c>
      <c r="H41" s="58">
        <f t="shared" si="8"/>
        <v>1500</v>
      </c>
      <c r="I41" s="61">
        <f t="shared" si="8"/>
        <v>0</v>
      </c>
      <c r="K41" s="25"/>
    </row>
    <row r="42" spans="2:13" x14ac:dyDescent="0.25">
      <c r="B42" s="782"/>
      <c r="C42" s="225" t="s">
        <v>367</v>
      </c>
      <c r="D42" s="50">
        <v>634</v>
      </c>
      <c r="E42" s="51">
        <v>811</v>
      </c>
      <c r="F42" s="52">
        <v>1050</v>
      </c>
      <c r="G42" s="53">
        <v>1100</v>
      </c>
      <c r="H42" s="54">
        <v>1500</v>
      </c>
      <c r="I42" s="55"/>
    </row>
    <row r="43" spans="2:13" ht="15.75" thickBot="1" x14ac:dyDescent="0.3">
      <c r="B43" s="783"/>
      <c r="C43" s="226" t="s">
        <v>368</v>
      </c>
      <c r="D43" s="56"/>
      <c r="E43" s="42"/>
      <c r="F43" s="43"/>
      <c r="G43" s="41"/>
      <c r="H43" s="48"/>
      <c r="I43" s="49"/>
    </row>
    <row r="44" spans="2:13" ht="15.75" thickBot="1" x14ac:dyDescent="0.3">
      <c r="B44" s="278"/>
      <c r="C44" s="312" t="s">
        <v>323</v>
      </c>
      <c r="D44" s="831"/>
      <c r="E44" s="832"/>
      <c r="F44" s="832"/>
      <c r="G44" s="832"/>
      <c r="H44" s="832"/>
      <c r="I44" s="833"/>
      <c r="J44" s="31"/>
      <c r="L44" s="31"/>
      <c r="M44" s="31"/>
    </row>
    <row r="45" spans="2:13" s="31" customFormat="1" ht="15.75" thickBot="1" x14ac:dyDescent="0.3">
      <c r="B45" s="830" t="s">
        <v>369</v>
      </c>
      <c r="C45" s="279" t="s">
        <v>370</v>
      </c>
      <c r="D45" s="280">
        <f t="shared" ref="D45:I45" si="9">D46+D47</f>
        <v>0</v>
      </c>
      <c r="E45" s="257">
        <v>0</v>
      </c>
      <c r="F45" s="281">
        <f t="shared" si="9"/>
        <v>0</v>
      </c>
      <c r="G45" s="256">
        <f t="shared" si="9"/>
        <v>0</v>
      </c>
      <c r="H45" s="257">
        <f t="shared" si="9"/>
        <v>0</v>
      </c>
      <c r="I45" s="258">
        <f t="shared" si="9"/>
        <v>0</v>
      </c>
      <c r="K45" s="25"/>
    </row>
    <row r="46" spans="2:13" x14ac:dyDescent="0.25">
      <c r="B46" s="822"/>
      <c r="C46" s="208" t="s">
        <v>371</v>
      </c>
      <c r="D46" s="50">
        <v>0</v>
      </c>
      <c r="E46" s="51" t="s">
        <v>263</v>
      </c>
      <c r="F46" s="52"/>
      <c r="G46" s="53"/>
      <c r="H46" s="54"/>
      <c r="I46" s="55"/>
      <c r="J46" s="69"/>
      <c r="L46" s="69"/>
      <c r="M46" s="69"/>
    </row>
    <row r="47" spans="2:13" ht="15.75" thickBot="1" x14ac:dyDescent="0.3">
      <c r="B47" s="823"/>
      <c r="C47" s="282" t="s">
        <v>372</v>
      </c>
      <c r="D47" s="283"/>
      <c r="E47" s="218"/>
      <c r="F47" s="219"/>
      <c r="G47" s="217"/>
      <c r="H47" s="221"/>
      <c r="I47" s="222"/>
      <c r="J47" s="26"/>
      <c r="L47" s="26"/>
      <c r="M47" s="26"/>
    </row>
    <row r="50" spans="2:11" x14ac:dyDescent="0.25">
      <c r="B50" s="723"/>
      <c r="C50" s="723"/>
      <c r="D50" s="723"/>
      <c r="E50" s="723"/>
      <c r="F50" s="723"/>
      <c r="G50" s="723"/>
      <c r="H50" s="723"/>
      <c r="I50" s="723"/>
      <c r="J50" s="723"/>
      <c r="K50" s="723"/>
    </row>
    <row r="51" spans="2:11" x14ac:dyDescent="0.25">
      <c r="B51" s="689"/>
      <c r="C51" s="689"/>
      <c r="D51" s="689"/>
      <c r="E51" s="689"/>
      <c r="F51" s="689"/>
      <c r="G51" s="689"/>
      <c r="H51" s="689"/>
      <c r="I51" s="689"/>
      <c r="J51" s="689"/>
      <c r="K51" s="689"/>
    </row>
    <row r="52" spans="2:11" x14ac:dyDescent="0.25">
      <c r="B52" s="821"/>
      <c r="C52" s="821"/>
      <c r="D52" s="821"/>
      <c r="E52" s="821"/>
      <c r="F52" s="821"/>
      <c r="G52" s="821"/>
      <c r="H52" s="821"/>
      <c r="I52" s="821"/>
      <c r="J52" s="821"/>
      <c r="K52" s="821"/>
    </row>
    <row r="53" spans="2:11" x14ac:dyDescent="0.25">
      <c r="B53" s="689"/>
      <c r="C53" s="689"/>
      <c r="D53" s="689"/>
      <c r="E53" s="689"/>
      <c r="F53" s="689"/>
      <c r="G53" s="689"/>
      <c r="H53" s="689"/>
      <c r="I53" s="689"/>
      <c r="J53" s="689"/>
      <c r="K53" s="689"/>
    </row>
  </sheetData>
  <mergeCells count="24">
    <mergeCell ref="B24:B29"/>
    <mergeCell ref="K4:K6"/>
    <mergeCell ref="K7:K8"/>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8:I13 D20:I22 D25:F25 D28:F28 D42:I42 D46:I46 D31:I31 D30:F30">
    <cfRule type="containsBlanks" dxfId="45" priority="14">
      <formula>LEN(TRIM(D8))=0</formula>
    </cfRule>
  </conditionalFormatting>
  <conditionalFormatting sqref="D33:I39">
    <cfRule type="containsBlanks" dxfId="44" priority="7">
      <formula>LEN(TRIM(#REF!))=0</formula>
    </cfRule>
  </conditionalFormatting>
  <conditionalFormatting sqref="G25:I25">
    <cfRule type="containsBlanks" dxfId="43" priority="3">
      <formula>LEN(TRIM(G25))=0</formula>
    </cfRule>
  </conditionalFormatting>
  <conditionalFormatting sqref="G28:I28">
    <cfRule type="containsBlanks" dxfId="42" priority="2">
      <formula>LEN(TRIM(G28))=0</formula>
    </cfRule>
  </conditionalFormatting>
  <conditionalFormatting sqref="G30:I30">
    <cfRule type="containsBlanks" dxfId="41" priority="1">
      <formula>LEN(TRIM(G30))=0</formula>
    </cfRule>
  </conditionalFormatting>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7"/>
  <sheetViews>
    <sheetView topLeftCell="A13" zoomScale="85" zoomScaleNormal="85" workbookViewId="0">
      <selection activeCell="B45" sqref="B45:B47"/>
    </sheetView>
  </sheetViews>
  <sheetFormatPr defaultColWidth="8.7109375" defaultRowHeight="15" x14ac:dyDescent="0.25"/>
  <cols>
    <col min="1" max="1" width="2.28515625" customWidth="1"/>
    <col min="2" max="2" width="11.28515625" customWidth="1"/>
    <col min="3" max="3" width="19.140625" customWidth="1"/>
    <col min="4" max="4" width="8.7109375" style="31" customWidth="1"/>
    <col min="5" max="7" width="8.7109375" customWidth="1"/>
    <col min="8" max="11" width="8.7109375" style="31" customWidth="1"/>
    <col min="12" max="14" width="8.7109375" customWidth="1"/>
    <col min="15" max="21" width="8.7109375" style="31" customWidth="1"/>
    <col min="22" max="22" width="2.28515625" style="31" customWidth="1"/>
    <col min="23" max="23" width="70.42578125" style="31" customWidth="1"/>
    <col min="24" max="24" width="8.28515625" customWidth="1"/>
    <col min="25" max="25" width="6.7109375" customWidth="1"/>
  </cols>
  <sheetData>
    <row r="1" spans="2:38" ht="15.75" thickBot="1" x14ac:dyDescent="0.3">
      <c r="B1" t="s">
        <v>373</v>
      </c>
      <c r="C1" s="5"/>
      <c r="D1" s="5"/>
    </row>
    <row r="2" spans="2:38" ht="14.85" customHeight="1" thickBot="1" x14ac:dyDescent="0.3">
      <c r="B2" s="848" t="s">
        <v>374</v>
      </c>
      <c r="C2" s="849"/>
      <c r="D2" s="849"/>
      <c r="E2" s="849"/>
      <c r="F2" s="849"/>
      <c r="G2" s="849"/>
      <c r="H2" s="849"/>
      <c r="I2" s="849"/>
      <c r="J2" s="849"/>
      <c r="K2" s="849"/>
      <c r="L2" s="849"/>
      <c r="M2" s="849"/>
      <c r="N2" s="849"/>
      <c r="O2" s="849"/>
      <c r="P2" s="849"/>
      <c r="Q2" s="849"/>
      <c r="R2" s="849"/>
      <c r="S2" s="849"/>
      <c r="T2" s="849"/>
      <c r="U2" s="850"/>
      <c r="V2" s="161"/>
      <c r="W2" s="62"/>
      <c r="Z2" s="1"/>
      <c r="AA2" s="1"/>
      <c r="AB2" s="1"/>
    </row>
    <row r="3" spans="2:38" ht="14.85" customHeight="1" thickBot="1" x14ac:dyDescent="0.3">
      <c r="B3" s="866"/>
      <c r="C3" s="867"/>
      <c r="D3" s="867"/>
      <c r="E3" s="867"/>
      <c r="F3" s="867"/>
      <c r="G3" s="867"/>
      <c r="H3" s="867"/>
      <c r="I3" s="867"/>
      <c r="J3" s="867"/>
      <c r="K3" s="867"/>
      <c r="L3" s="867"/>
      <c r="M3" s="867"/>
      <c r="N3" s="867"/>
      <c r="O3" s="148"/>
      <c r="P3" s="479"/>
      <c r="Q3" s="479"/>
      <c r="R3" s="479"/>
      <c r="S3" s="479"/>
      <c r="T3" s="479"/>
      <c r="U3" s="479"/>
      <c r="V3" s="148"/>
      <c r="Z3" s="31"/>
      <c r="AA3" s="1"/>
      <c r="AB3" s="1"/>
    </row>
    <row r="4" spans="2:38" ht="35.25" customHeight="1" thickBot="1" x14ac:dyDescent="0.3">
      <c r="B4" s="715"/>
      <c r="C4" s="868"/>
      <c r="D4" s="834" t="s">
        <v>375</v>
      </c>
      <c r="E4" s="835"/>
      <c r="F4" s="835"/>
      <c r="G4" s="835"/>
      <c r="H4" s="835"/>
      <c r="I4" s="835"/>
      <c r="J4" s="835"/>
      <c r="K4" s="835"/>
      <c r="L4" s="835"/>
      <c r="M4" s="834" t="s">
        <v>376</v>
      </c>
      <c r="N4" s="835"/>
      <c r="O4" s="835"/>
      <c r="P4" s="835"/>
      <c r="Q4" s="835"/>
      <c r="R4" s="835"/>
      <c r="S4" s="835"/>
      <c r="T4" s="835"/>
      <c r="U4" s="836"/>
      <c r="V4" s="335"/>
      <c r="W4" s="25"/>
    </row>
    <row r="5" spans="2:38" s="31" customFormat="1" ht="35.25" customHeight="1" thickBot="1" x14ac:dyDescent="0.3">
      <c r="B5" s="869"/>
      <c r="C5" s="870"/>
      <c r="D5" s="834">
        <v>2016</v>
      </c>
      <c r="E5" s="835"/>
      <c r="F5" s="836"/>
      <c r="G5" s="705">
        <v>2017</v>
      </c>
      <c r="H5" s="710"/>
      <c r="I5" s="815"/>
      <c r="J5" s="834">
        <v>2018</v>
      </c>
      <c r="K5" s="835"/>
      <c r="L5" s="836"/>
      <c r="M5" s="705">
        <v>2020</v>
      </c>
      <c r="N5" s="710"/>
      <c r="O5" s="815"/>
      <c r="P5" s="834">
        <v>2025</v>
      </c>
      <c r="Q5" s="835"/>
      <c r="R5" s="836"/>
      <c r="S5" s="705">
        <v>2030</v>
      </c>
      <c r="T5" s="710"/>
      <c r="U5" s="815"/>
      <c r="W5" s="25"/>
      <c r="X5" s="26"/>
      <c r="Y5" s="26"/>
      <c r="Z5" s="26"/>
      <c r="AA5" s="26"/>
      <c r="AB5" s="26"/>
      <c r="AC5" s="26"/>
      <c r="AD5" s="26"/>
      <c r="AE5" s="26"/>
      <c r="AF5" s="26"/>
      <c r="AG5" s="26"/>
      <c r="AH5" s="26"/>
      <c r="AI5" s="26"/>
      <c r="AJ5" s="26"/>
      <c r="AK5" s="26"/>
      <c r="AL5" s="26"/>
    </row>
    <row r="6" spans="2:38" ht="41.1" customHeight="1" thickBot="1" x14ac:dyDescent="0.3">
      <c r="B6" s="387" t="s">
        <v>377</v>
      </c>
      <c r="C6" s="387" t="s">
        <v>23</v>
      </c>
      <c r="D6" s="241" t="s">
        <v>378</v>
      </c>
      <c r="E6" s="193" t="s">
        <v>379</v>
      </c>
      <c r="F6" s="194" t="s">
        <v>380</v>
      </c>
      <c r="G6" s="241" t="s">
        <v>378</v>
      </c>
      <c r="H6" s="193" t="s">
        <v>379</v>
      </c>
      <c r="I6" s="194" t="s">
        <v>380</v>
      </c>
      <c r="J6" s="530" t="s">
        <v>378</v>
      </c>
      <c r="K6" s="193" t="s">
        <v>379</v>
      </c>
      <c r="L6" s="194" t="s">
        <v>380</v>
      </c>
      <c r="M6" s="241" t="s">
        <v>378</v>
      </c>
      <c r="N6" s="193" t="s">
        <v>379</v>
      </c>
      <c r="O6" s="194" t="s">
        <v>380</v>
      </c>
      <c r="P6" s="334" t="s">
        <v>378</v>
      </c>
      <c r="Q6" s="242" t="s">
        <v>379</v>
      </c>
      <c r="R6" s="243" t="s">
        <v>380</v>
      </c>
      <c r="S6" s="334" t="s">
        <v>378</v>
      </c>
      <c r="T6" s="242" t="s">
        <v>379</v>
      </c>
      <c r="U6" s="243" t="s">
        <v>380</v>
      </c>
      <c r="V6"/>
      <c r="W6" s="370"/>
      <c r="X6" s="26"/>
      <c r="Y6" s="26"/>
      <c r="Z6" s="26"/>
      <c r="AA6" s="26"/>
      <c r="AB6" s="26"/>
      <c r="AC6" s="26"/>
      <c r="AD6" s="26"/>
      <c r="AE6" s="26"/>
      <c r="AF6" s="26"/>
      <c r="AG6" s="26"/>
      <c r="AH6" s="26"/>
      <c r="AI6" s="26"/>
      <c r="AJ6" s="26"/>
      <c r="AK6" s="26"/>
      <c r="AL6" s="26"/>
    </row>
    <row r="7" spans="2:38" ht="16.5" customHeight="1" x14ac:dyDescent="0.25">
      <c r="B7" s="855" t="s">
        <v>36</v>
      </c>
      <c r="C7" s="527" t="s">
        <v>34</v>
      </c>
      <c r="D7" s="521">
        <f>'5b. AFI targets'!D7</f>
        <v>32</v>
      </c>
      <c r="E7" s="520">
        <f>'5a. AFV estimates'!D7</f>
        <v>427</v>
      </c>
      <c r="F7" s="680">
        <f>E7/D7</f>
        <v>13.34375</v>
      </c>
      <c r="G7" s="521">
        <f>'5b. AFI targets'!E7</f>
        <v>37</v>
      </c>
      <c r="H7" s="520">
        <f>'5a. AFV estimates'!E7</f>
        <v>506</v>
      </c>
      <c r="I7" s="680">
        <f>H7/G7</f>
        <v>13.675675675675675</v>
      </c>
      <c r="J7" s="521">
        <f>'5b. AFI targets'!F7</f>
        <v>46</v>
      </c>
      <c r="K7" s="520">
        <f>'5a. AFV estimates'!F7</f>
        <v>732</v>
      </c>
      <c r="L7" s="680">
        <f>K7/J7</f>
        <v>15.913043478260869</v>
      </c>
      <c r="M7" s="521">
        <f>'5b. AFI targets'!G7</f>
        <v>2000</v>
      </c>
      <c r="N7" s="520">
        <f>'5a. AFV estimates'!G7</f>
        <v>3500</v>
      </c>
      <c r="O7" s="680">
        <f>N7/M7</f>
        <v>1.75</v>
      </c>
      <c r="P7" s="521">
        <f>'5b. AFI targets'!H7</f>
        <v>12000</v>
      </c>
      <c r="Q7" s="520">
        <f>'5a. AFV estimates'!H7</f>
        <v>8000</v>
      </c>
      <c r="R7" s="682">
        <f>Q7/P7</f>
        <v>0.66666666666666663</v>
      </c>
      <c r="S7" s="519">
        <f>'5b. AFI targets'!I7</f>
        <v>25000</v>
      </c>
      <c r="T7" s="520">
        <f>'5a. AFV estimates'!I7</f>
        <v>15000</v>
      </c>
      <c r="U7" s="682">
        <f>T7/S7</f>
        <v>0.6</v>
      </c>
      <c r="V7"/>
      <c r="X7" s="26"/>
      <c r="Y7" s="26"/>
      <c r="Z7" s="26"/>
      <c r="AA7" s="26"/>
      <c r="AB7" s="26"/>
      <c r="AC7" s="26"/>
      <c r="AD7" s="26"/>
      <c r="AE7" s="26"/>
      <c r="AF7" s="26"/>
      <c r="AG7" s="26"/>
      <c r="AH7" s="26"/>
      <c r="AI7" s="26"/>
      <c r="AJ7" s="26"/>
      <c r="AK7" s="26"/>
      <c r="AL7" s="26"/>
    </row>
    <row r="8" spans="2:38" x14ac:dyDescent="0.25">
      <c r="B8" s="856"/>
      <c r="C8" s="528" t="s">
        <v>72</v>
      </c>
      <c r="D8" s="526">
        <f>'5b. AFI targets'!D24</f>
        <v>11</v>
      </c>
      <c r="E8" s="525">
        <f>'5a. AFV estimates'!D27</f>
        <v>937</v>
      </c>
      <c r="F8" s="680">
        <f>E8/D8</f>
        <v>85.181818181818187</v>
      </c>
      <c r="G8" s="526">
        <f>'5b. AFI targets'!E24</f>
        <v>11</v>
      </c>
      <c r="H8" s="525">
        <f>'5a. AFV estimates'!E27</f>
        <v>1096</v>
      </c>
      <c r="I8" s="680">
        <f>H8/G8</f>
        <v>99.63636363636364</v>
      </c>
      <c r="J8" s="526">
        <f>'5b. AFI targets'!F24</f>
        <v>13</v>
      </c>
      <c r="K8" s="525">
        <f>'5a. AFV estimates'!F27</f>
        <v>1406</v>
      </c>
      <c r="L8" s="680">
        <f>K8/J8</f>
        <v>108.15384615384616</v>
      </c>
      <c r="M8" s="526">
        <f>'5b. AFI targets'!G24</f>
        <v>22</v>
      </c>
      <c r="N8" s="525">
        <f>'5a. AFV estimates'!G27</f>
        <v>2570</v>
      </c>
      <c r="O8" s="680">
        <f>N8/M8</f>
        <v>116.81818181818181</v>
      </c>
      <c r="P8" s="526">
        <f>'5b. AFI targets'!H24</f>
        <v>35</v>
      </c>
      <c r="Q8" s="525">
        <f>'5a. AFV estimates'!H27</f>
        <v>5050</v>
      </c>
      <c r="R8" s="680">
        <f>Q8/P8</f>
        <v>144.28571428571428</v>
      </c>
      <c r="S8" s="524">
        <f>'5b. AFI targets'!I24</f>
        <v>55</v>
      </c>
      <c r="T8" s="525">
        <f>'5a. AFV estimates'!I27</f>
        <v>11550</v>
      </c>
      <c r="U8" s="680">
        <f>T8/S8</f>
        <v>210</v>
      </c>
      <c r="V8"/>
      <c r="W8" s="336"/>
    </row>
    <row r="9" spans="2:38" s="551" customFormat="1" x14ac:dyDescent="0.25">
      <c r="B9" s="857"/>
      <c r="C9" s="528" t="s">
        <v>381</v>
      </c>
      <c r="D9" s="645">
        <f>'5b. AFI targets'!D41</f>
        <v>634</v>
      </c>
      <c r="E9" s="525">
        <f>'5a. AFV estimates'!D61</f>
        <v>409</v>
      </c>
      <c r="F9" s="681">
        <f>E9/D9</f>
        <v>0.64511041009463721</v>
      </c>
      <c r="G9" s="526">
        <f>'5b. AFI targets'!E41</f>
        <v>811</v>
      </c>
      <c r="H9" s="525">
        <f>'5a. AFV estimates'!E61</f>
        <v>383</v>
      </c>
      <c r="I9" s="681">
        <f>H9/G9</f>
        <v>0.4722564734895191</v>
      </c>
      <c r="J9" s="526">
        <f>'5b. AFI targets'!F41</f>
        <v>1050</v>
      </c>
      <c r="K9" s="525">
        <f>'5a. AFV estimates'!F61</f>
        <v>355</v>
      </c>
      <c r="L9" s="680">
        <f>K9/J9</f>
        <v>0.33809523809523812</v>
      </c>
      <c r="M9" s="526">
        <f>'5b. AFI targets'!G41</f>
        <v>1100</v>
      </c>
      <c r="N9" s="525">
        <f>'5a. AFV estimates'!G61</f>
        <v>450</v>
      </c>
      <c r="O9" s="680">
        <f>N9/M9</f>
        <v>0.40909090909090912</v>
      </c>
      <c r="P9" s="526">
        <f>'5b. AFI targets'!H41</f>
        <v>1500</v>
      </c>
      <c r="Q9" s="525">
        <f>'5a. AFV estimates'!H61</f>
        <v>600</v>
      </c>
      <c r="R9" s="680">
        <f>Q9/P9</f>
        <v>0.4</v>
      </c>
      <c r="S9" s="524"/>
      <c r="T9" s="525"/>
      <c r="U9" s="680"/>
      <c r="W9" s="336"/>
    </row>
    <row r="10" spans="2:38" ht="15.75" thickBot="1" x14ac:dyDescent="0.3">
      <c r="B10" s="858"/>
      <c r="C10" s="529" t="s">
        <v>45</v>
      </c>
      <c r="D10" s="340">
        <f>'5b. AFI targets'!D27</f>
        <v>0</v>
      </c>
      <c r="E10" s="339">
        <f>'5a. AFV estimates'!D39</f>
        <v>0</v>
      </c>
      <c r="F10" s="651"/>
      <c r="G10" s="340">
        <f>'5b. AFI targets'!E27</f>
        <v>0</v>
      </c>
      <c r="H10" s="339">
        <f>'5a. AFV estimates'!E39</f>
        <v>0</v>
      </c>
      <c r="I10" s="651"/>
      <c r="J10" s="340">
        <f>'5b. AFI targets'!F27</f>
        <v>0</v>
      </c>
      <c r="K10" s="339">
        <f>'5a. AFV estimates'!F39</f>
        <v>0</v>
      </c>
      <c r="L10" s="341"/>
      <c r="M10" s="340">
        <f>'5b. AFI targets'!G27</f>
        <v>1</v>
      </c>
      <c r="N10" s="339">
        <f>'5a. AFV estimates'!G39</f>
        <v>0</v>
      </c>
      <c r="O10" s="341"/>
      <c r="P10" s="340">
        <f>'5b. AFI targets'!H27</f>
        <v>2</v>
      </c>
      <c r="Q10" s="339">
        <f>'5a. AFV estimates'!H39</f>
        <v>250</v>
      </c>
      <c r="R10" s="680">
        <f t="shared" ref="R10:R14" si="0">Q10/P10</f>
        <v>125</v>
      </c>
      <c r="S10" s="443">
        <f>'5b. AFI targets'!I27</f>
        <v>4</v>
      </c>
      <c r="T10" s="339">
        <f>'5a. AFV estimates'!I39</f>
        <v>900</v>
      </c>
      <c r="U10" s="680">
        <f t="shared" ref="U10:U14" si="1">T10/S10</f>
        <v>225</v>
      </c>
      <c r="V10"/>
      <c r="W10" s="336"/>
    </row>
    <row r="11" spans="2:38" x14ac:dyDescent="0.25">
      <c r="B11" s="855" t="s">
        <v>41</v>
      </c>
      <c r="C11" s="518" t="s">
        <v>34</v>
      </c>
      <c r="D11" s="343">
        <f>'5b. AFI targets'!D20</f>
        <v>0</v>
      </c>
      <c r="E11" s="342"/>
      <c r="F11" s="520"/>
      <c r="G11" s="342"/>
      <c r="H11" s="342"/>
      <c r="I11" s="520"/>
      <c r="J11" s="342"/>
      <c r="K11" s="342"/>
      <c r="L11" s="650"/>
      <c r="M11" s="342"/>
      <c r="N11" s="342"/>
      <c r="O11" s="650"/>
      <c r="P11" s="342"/>
      <c r="Q11" s="342"/>
      <c r="R11" s="650"/>
      <c r="S11" s="342"/>
      <c r="T11" s="342"/>
      <c r="U11" s="522"/>
      <c r="V11"/>
      <c r="W11" s="25"/>
    </row>
    <row r="12" spans="2:38" ht="15" customHeight="1" x14ac:dyDescent="0.25">
      <c r="B12" s="856"/>
      <c r="C12" s="470" t="s">
        <v>72</v>
      </c>
      <c r="D12" s="345"/>
      <c r="E12" s="344"/>
      <c r="F12" s="525"/>
      <c r="G12" s="344"/>
      <c r="H12" s="344"/>
      <c r="I12" s="525"/>
      <c r="J12" s="344"/>
      <c r="K12" s="344"/>
      <c r="L12" s="646"/>
      <c r="M12" s="344"/>
      <c r="N12" s="344"/>
      <c r="O12" s="646"/>
      <c r="P12" s="344"/>
      <c r="Q12" s="344"/>
      <c r="R12" s="646"/>
      <c r="S12" s="344"/>
      <c r="T12" s="344"/>
      <c r="U12" s="338"/>
      <c r="V12"/>
      <c r="W12" s="25"/>
    </row>
    <row r="13" spans="2:38" ht="15.75" thickBot="1" x14ac:dyDescent="0.3">
      <c r="B13" s="858"/>
      <c r="C13" s="471" t="s">
        <v>45</v>
      </c>
      <c r="D13" s="347"/>
      <c r="E13" s="346"/>
      <c r="F13" s="649"/>
      <c r="G13" s="346"/>
      <c r="H13" s="346"/>
      <c r="I13" s="649"/>
      <c r="J13" s="346"/>
      <c r="K13" s="346"/>
      <c r="L13" s="339"/>
      <c r="M13" s="346"/>
      <c r="N13" s="346"/>
      <c r="O13" s="339"/>
      <c r="P13" s="346"/>
      <c r="Q13" s="346"/>
      <c r="R13" s="339"/>
      <c r="S13" s="346"/>
      <c r="T13" s="346"/>
      <c r="U13" s="341"/>
      <c r="V13"/>
      <c r="W13" s="25"/>
    </row>
    <row r="14" spans="2:38" x14ac:dyDescent="0.25">
      <c r="B14" s="855" t="s">
        <v>292</v>
      </c>
      <c r="C14" s="469" t="s">
        <v>34</v>
      </c>
      <c r="D14" s="343">
        <f>'5b. AFI targets'!D22</f>
        <v>55</v>
      </c>
      <c r="E14" s="342">
        <f>'5a. AFV estimates'!D24</f>
        <v>0</v>
      </c>
      <c r="F14" s="520">
        <f t="shared" ref="F14" si="2">E14/D14</f>
        <v>0</v>
      </c>
      <c r="G14" s="342">
        <f>'5b. AFI targets'!E22</f>
        <v>55</v>
      </c>
      <c r="H14" s="342">
        <f>'5a. AFV estimates'!E24</f>
        <v>0</v>
      </c>
      <c r="I14" s="520">
        <f t="shared" ref="I14" si="3">H14/G14</f>
        <v>0</v>
      </c>
      <c r="J14" s="342">
        <f>'5b. AFI targets'!F22</f>
        <v>55</v>
      </c>
      <c r="K14" s="342">
        <f>'5a. AFV estimates'!F24</f>
        <v>0</v>
      </c>
      <c r="L14" s="650">
        <f t="shared" ref="L14" si="4">K14/J14</f>
        <v>0</v>
      </c>
      <c r="M14" s="342"/>
      <c r="N14" s="342"/>
      <c r="O14" s="650"/>
      <c r="P14" s="342">
        <f>'5b. AFI targets'!H22</f>
        <v>97</v>
      </c>
      <c r="Q14" s="342"/>
      <c r="R14" s="650">
        <f t="shared" si="0"/>
        <v>0</v>
      </c>
      <c r="S14" s="342">
        <f>'5b. AFI targets'!I22</f>
        <v>97</v>
      </c>
      <c r="T14" s="342"/>
      <c r="U14" s="522">
        <f t="shared" si="1"/>
        <v>0</v>
      </c>
      <c r="V14"/>
      <c r="W14" s="25"/>
    </row>
    <row r="15" spans="2:38" ht="14.1" customHeight="1" x14ac:dyDescent="0.25">
      <c r="B15" s="856"/>
      <c r="C15" s="470" t="s">
        <v>254</v>
      </c>
      <c r="D15" s="345"/>
      <c r="E15" s="344"/>
      <c r="F15" s="525"/>
      <c r="G15" s="344"/>
      <c r="H15" s="344"/>
      <c r="I15" s="525"/>
      <c r="J15" s="344"/>
      <c r="K15" s="344"/>
      <c r="L15" s="646"/>
      <c r="M15" s="344"/>
      <c r="N15" s="344"/>
      <c r="O15" s="646"/>
      <c r="P15" s="344"/>
      <c r="Q15" s="344"/>
      <c r="R15" s="646"/>
      <c r="S15" s="344"/>
      <c r="T15" s="344"/>
      <c r="U15" s="338"/>
      <c r="V15"/>
      <c r="W15" s="25"/>
    </row>
    <row r="16" spans="2:38" ht="15.75" thickBot="1" x14ac:dyDescent="0.3">
      <c r="B16" s="858"/>
      <c r="C16" s="471" t="s">
        <v>254</v>
      </c>
      <c r="D16" s="347"/>
      <c r="E16" s="346"/>
      <c r="F16" s="649"/>
      <c r="G16" s="346"/>
      <c r="H16" s="346"/>
      <c r="I16" s="649"/>
      <c r="J16" s="346"/>
      <c r="K16" s="346"/>
      <c r="L16" s="339"/>
      <c r="M16" s="346"/>
      <c r="N16" s="346"/>
      <c r="O16" s="339"/>
      <c r="P16" s="346"/>
      <c r="Q16" s="346"/>
      <c r="R16" s="339"/>
      <c r="S16" s="346"/>
      <c r="T16" s="346"/>
      <c r="U16" s="341"/>
      <c r="V16"/>
      <c r="W16" s="25"/>
    </row>
    <row r="17" spans="2:27" s="31" customFormat="1" x14ac:dyDescent="0.25">
      <c r="B17" s="855" t="s">
        <v>294</v>
      </c>
      <c r="C17" s="469" t="s">
        <v>254</v>
      </c>
      <c r="D17" s="349"/>
      <c r="E17" s="348"/>
      <c r="F17" s="647"/>
      <c r="G17" s="348"/>
      <c r="H17" s="348"/>
      <c r="I17" s="647"/>
      <c r="J17" s="348"/>
      <c r="K17" s="348"/>
      <c r="L17" s="648"/>
      <c r="M17" s="348"/>
      <c r="N17" s="348"/>
      <c r="O17" s="648"/>
      <c r="P17" s="348"/>
      <c r="Q17" s="348"/>
      <c r="R17" s="648"/>
      <c r="S17" s="348"/>
      <c r="T17" s="348"/>
      <c r="U17" s="523"/>
      <c r="W17" s="25"/>
    </row>
    <row r="18" spans="2:27" s="31" customFormat="1" x14ac:dyDescent="0.25">
      <c r="B18" s="856"/>
      <c r="C18" s="470" t="s">
        <v>254</v>
      </c>
      <c r="D18" s="345"/>
      <c r="E18" s="344"/>
      <c r="F18" s="525"/>
      <c r="G18" s="344"/>
      <c r="H18" s="344"/>
      <c r="I18" s="525"/>
      <c r="J18" s="344"/>
      <c r="K18" s="344"/>
      <c r="L18" s="646"/>
      <c r="M18" s="344"/>
      <c r="N18" s="344"/>
      <c r="O18" s="646"/>
      <c r="P18" s="344"/>
      <c r="Q18" s="344"/>
      <c r="R18" s="646"/>
      <c r="S18" s="344"/>
      <c r="T18" s="344"/>
      <c r="U18" s="338"/>
      <c r="W18" s="25"/>
    </row>
    <row r="19" spans="2:27" ht="15.75" thickBot="1" x14ac:dyDescent="0.3">
      <c r="B19" s="858"/>
      <c r="C19" s="471" t="s">
        <v>254</v>
      </c>
      <c r="D19" s="347"/>
      <c r="E19" s="346"/>
      <c r="F19" s="649"/>
      <c r="G19" s="346"/>
      <c r="H19" s="346"/>
      <c r="I19" s="649"/>
      <c r="J19" s="346"/>
      <c r="K19" s="346"/>
      <c r="L19" s="339"/>
      <c r="M19" s="346"/>
      <c r="N19" s="346"/>
      <c r="O19" s="339"/>
      <c r="P19" s="346"/>
      <c r="Q19" s="346"/>
      <c r="R19" s="339"/>
      <c r="S19" s="346"/>
      <c r="T19" s="346"/>
      <c r="U19" s="341"/>
      <c r="V19"/>
      <c r="W19" s="25"/>
    </row>
    <row r="20" spans="2:27" x14ac:dyDescent="0.25">
      <c r="B20" s="13"/>
    </row>
    <row r="21" spans="2:27" s="31" customFormat="1" x14ac:dyDescent="0.25">
      <c r="B21" s="21"/>
    </row>
    <row r="22" spans="2:27" s="31" customFormat="1" x14ac:dyDescent="0.25">
      <c r="B22" s="689"/>
      <c r="C22" s="689"/>
      <c r="D22" s="689"/>
      <c r="E22" s="689"/>
      <c r="F22" s="689"/>
      <c r="G22" s="689"/>
      <c r="H22" s="689"/>
      <c r="I22" s="689"/>
      <c r="J22" s="689"/>
      <c r="K22" s="689"/>
      <c r="L22" s="689"/>
      <c r="M22" s="689"/>
      <c r="N22" s="689"/>
      <c r="O22" s="689"/>
      <c r="P22" s="474"/>
      <c r="Q22" s="474"/>
      <c r="R22" s="474"/>
      <c r="S22" s="474"/>
      <c r="T22" s="474"/>
      <c r="U22" s="474"/>
      <c r="V22" s="26"/>
      <c r="W22" s="26"/>
      <c r="X22" s="26"/>
      <c r="Y22" s="26"/>
      <c r="Z22" s="26"/>
      <c r="AA22" s="26"/>
    </row>
    <row r="23" spans="2:27" s="31" customFormat="1" x14ac:dyDescent="0.25">
      <c r="B23" s="689"/>
      <c r="C23" s="689"/>
      <c r="D23" s="689"/>
      <c r="E23" s="689"/>
      <c r="F23" s="689"/>
      <c r="G23" s="689"/>
      <c r="H23" s="689"/>
      <c r="I23" s="689"/>
      <c r="J23" s="689"/>
      <c r="K23" s="689"/>
      <c r="L23" s="689"/>
      <c r="M23" s="689"/>
      <c r="N23" s="689"/>
      <c r="O23" s="689"/>
      <c r="P23" s="474"/>
      <c r="Q23" s="474"/>
      <c r="R23" s="474"/>
      <c r="S23" s="474"/>
      <c r="T23" s="474"/>
      <c r="U23" s="474"/>
      <c r="X23" s="26"/>
      <c r="Y23" s="26"/>
      <c r="Z23" s="26"/>
      <c r="AA23" s="26"/>
    </row>
    <row r="24" spans="2:27" s="31" customFormat="1" x14ac:dyDescent="0.25">
      <c r="X24" s="3"/>
    </row>
    <row r="25" spans="2:27" ht="15.75" thickBot="1" x14ac:dyDescent="0.3"/>
    <row r="26" spans="2:27" ht="16.5" customHeight="1" thickBot="1" x14ac:dyDescent="0.3">
      <c r="B26" s="848" t="s">
        <v>382</v>
      </c>
      <c r="C26" s="849"/>
      <c r="D26" s="849"/>
      <c r="E26" s="849"/>
      <c r="F26" s="849"/>
      <c r="G26" s="849"/>
      <c r="H26" s="849"/>
      <c r="I26" s="850"/>
      <c r="J26" s="161"/>
      <c r="K26" s="157"/>
      <c r="L26" s="161"/>
      <c r="M26" s="161"/>
      <c r="N26" s="161"/>
      <c r="O26" s="157"/>
      <c r="P26" s="161"/>
      <c r="Q26" s="157"/>
      <c r="R26" s="161"/>
      <c r="S26" s="161"/>
      <c r="T26" s="161"/>
      <c r="U26" s="157"/>
      <c r="V26" s="157"/>
      <c r="W26" s="157"/>
    </row>
    <row r="27" spans="2:27" ht="15.75" thickBot="1" x14ac:dyDescent="0.3">
      <c r="B27" s="851"/>
      <c r="C27" s="851"/>
      <c r="D27" s="851"/>
      <c r="E27" s="851"/>
      <c r="F27" s="851"/>
      <c r="G27" s="851"/>
      <c r="H27" s="851"/>
      <c r="I27" s="851"/>
      <c r="J27" s="337"/>
      <c r="K27" s="337"/>
      <c r="L27" s="337"/>
      <c r="M27" s="337"/>
      <c r="N27" s="337"/>
      <c r="O27" s="147"/>
      <c r="P27" s="337"/>
      <c r="Q27" s="337"/>
      <c r="R27" s="337"/>
      <c r="S27" s="337"/>
      <c r="T27" s="337"/>
      <c r="U27" s="186"/>
      <c r="V27" s="147"/>
      <c r="W27" s="147"/>
    </row>
    <row r="28" spans="2:27" ht="45" customHeight="1" thickBot="1" x14ac:dyDescent="0.3">
      <c r="B28" s="834"/>
      <c r="C28" s="836"/>
      <c r="D28" s="834" t="s">
        <v>383</v>
      </c>
      <c r="E28" s="835"/>
      <c r="F28" s="835"/>
      <c r="G28" s="834" t="s">
        <v>384</v>
      </c>
      <c r="H28" s="864"/>
      <c r="I28" s="865"/>
      <c r="J28" s="158"/>
      <c r="K28"/>
      <c r="N28" s="158"/>
      <c r="O28" s="158"/>
      <c r="P28" s="158"/>
      <c r="T28" s="158"/>
      <c r="U28" s="158"/>
      <c r="V28" s="158"/>
      <c r="W28"/>
    </row>
    <row r="29" spans="2:27" ht="46.35" customHeight="1" thickBot="1" x14ac:dyDescent="0.3">
      <c r="B29" s="859" t="s">
        <v>377</v>
      </c>
      <c r="C29" s="859" t="s">
        <v>385</v>
      </c>
      <c r="D29" s="835" t="s">
        <v>386</v>
      </c>
      <c r="E29" s="835"/>
      <c r="F29" s="835"/>
      <c r="G29" s="861" t="s">
        <v>387</v>
      </c>
      <c r="H29" s="862"/>
      <c r="I29" s="863"/>
      <c r="J29" s="186"/>
      <c r="K29"/>
      <c r="N29" s="159"/>
      <c r="O29" s="159"/>
      <c r="P29" s="186"/>
      <c r="T29" s="159"/>
      <c r="U29" s="159"/>
      <c r="V29" s="159"/>
      <c r="W29"/>
    </row>
    <row r="30" spans="2:27" ht="16.350000000000001" customHeight="1" thickBot="1" x14ac:dyDescent="0.3">
      <c r="B30" s="860"/>
      <c r="C30" s="860"/>
      <c r="D30" s="334">
        <v>2016</v>
      </c>
      <c r="E30" s="242">
        <v>2017</v>
      </c>
      <c r="F30" s="243">
        <v>2018</v>
      </c>
      <c r="G30" s="191">
        <v>2020</v>
      </c>
      <c r="H30" s="192">
        <v>2025</v>
      </c>
      <c r="I30" s="228">
        <v>2030</v>
      </c>
      <c r="J30" s="239"/>
      <c r="K30"/>
      <c r="N30" s="156"/>
      <c r="O30" s="156"/>
      <c r="P30" s="239"/>
      <c r="T30" s="156"/>
      <c r="U30" s="156"/>
      <c r="V30" s="156"/>
      <c r="W30"/>
    </row>
    <row r="31" spans="2:27" x14ac:dyDescent="0.25">
      <c r="B31" s="852" t="s">
        <v>36</v>
      </c>
      <c r="C31" s="229" t="s">
        <v>388</v>
      </c>
      <c r="D31" s="482"/>
      <c r="E31" s="483"/>
      <c r="F31" s="484"/>
      <c r="G31" s="482"/>
      <c r="H31" s="485"/>
      <c r="I31" s="486"/>
      <c r="J31" s="240"/>
      <c r="K31"/>
      <c r="N31" s="160"/>
      <c r="O31" s="160"/>
      <c r="P31" s="240"/>
      <c r="T31" s="160"/>
      <c r="U31" s="160"/>
      <c r="V31" s="160"/>
      <c r="W31"/>
    </row>
    <row r="32" spans="2:27" x14ac:dyDescent="0.25">
      <c r="B32" s="853"/>
      <c r="C32" s="230" t="s">
        <v>389</v>
      </c>
      <c r="D32" s="487"/>
      <c r="E32" s="488"/>
      <c r="F32" s="489"/>
      <c r="G32" s="487"/>
      <c r="H32" s="490"/>
      <c r="I32" s="491"/>
      <c r="J32" s="240"/>
      <c r="K32"/>
      <c r="N32" s="160"/>
      <c r="O32" s="160"/>
      <c r="P32" s="240"/>
      <c r="T32" s="160"/>
      <c r="U32" s="160"/>
      <c r="V32" s="160"/>
      <c r="W32"/>
    </row>
    <row r="33" spans="2:23" x14ac:dyDescent="0.25">
      <c r="B33" s="853"/>
      <c r="C33" s="230" t="s">
        <v>34</v>
      </c>
      <c r="D33" s="492"/>
      <c r="E33" s="490"/>
      <c r="F33" s="491"/>
      <c r="G33" s="492"/>
      <c r="H33" s="490"/>
      <c r="I33" s="491"/>
      <c r="J33" s="240"/>
      <c r="K33"/>
      <c r="N33" s="160"/>
      <c r="O33" s="160"/>
      <c r="P33" s="240"/>
      <c r="T33" s="160"/>
      <c r="U33" s="160"/>
      <c r="V33" s="160"/>
      <c r="W33"/>
    </row>
    <row r="34" spans="2:23" x14ac:dyDescent="0.25">
      <c r="B34" s="853"/>
      <c r="C34" s="230" t="s">
        <v>390</v>
      </c>
      <c r="D34" s="492"/>
      <c r="E34" s="490"/>
      <c r="F34" s="491"/>
      <c r="G34" s="492"/>
      <c r="H34" s="490"/>
      <c r="I34" s="491"/>
      <c r="J34" s="240"/>
      <c r="K34"/>
      <c r="N34" s="160"/>
      <c r="O34" s="160"/>
      <c r="P34" s="240"/>
      <c r="T34" s="160"/>
      <c r="U34" s="160"/>
      <c r="V34" s="160"/>
      <c r="W34"/>
    </row>
    <row r="35" spans="2:23" x14ac:dyDescent="0.25">
      <c r="B35" s="853"/>
      <c r="C35" s="230" t="s">
        <v>391</v>
      </c>
      <c r="D35" s="492"/>
      <c r="E35" s="490"/>
      <c r="F35" s="491"/>
      <c r="G35" s="492"/>
      <c r="H35" s="490"/>
      <c r="I35" s="491"/>
      <c r="J35" s="240"/>
      <c r="K35"/>
      <c r="N35" s="160"/>
      <c r="O35" s="160"/>
      <c r="P35" s="240"/>
      <c r="T35" s="160"/>
      <c r="U35" s="160"/>
      <c r="V35" s="160"/>
      <c r="W35"/>
    </row>
    <row r="36" spans="2:23" x14ac:dyDescent="0.25">
      <c r="B36" s="853"/>
      <c r="C36" s="230" t="s">
        <v>392</v>
      </c>
      <c r="D36" s="492"/>
      <c r="E36" s="490"/>
      <c r="F36" s="491"/>
      <c r="G36" s="492"/>
      <c r="H36" s="490"/>
      <c r="I36" s="491"/>
      <c r="J36" s="240"/>
      <c r="K36"/>
      <c r="N36" s="160"/>
      <c r="O36" s="160"/>
      <c r="P36" s="240"/>
      <c r="T36" s="160"/>
      <c r="U36" s="160"/>
      <c r="V36" s="160"/>
      <c r="W36"/>
    </row>
    <row r="37" spans="2:23" x14ac:dyDescent="0.25">
      <c r="B37" s="853"/>
      <c r="C37" s="230" t="s">
        <v>68</v>
      </c>
      <c r="D37" s="492"/>
      <c r="E37" s="490"/>
      <c r="F37" s="491"/>
      <c r="G37" s="492"/>
      <c r="H37" s="490"/>
      <c r="I37" s="491"/>
      <c r="J37" s="240"/>
      <c r="K37"/>
      <c r="N37" s="160"/>
      <c r="O37" s="160"/>
      <c r="P37" s="240"/>
      <c r="T37" s="160"/>
      <c r="U37" s="160"/>
      <c r="V37" s="160"/>
      <c r="W37"/>
    </row>
    <row r="38" spans="2:23" x14ac:dyDescent="0.25">
      <c r="B38" s="853"/>
      <c r="C38" s="231" t="s">
        <v>393</v>
      </c>
      <c r="D38" s="492"/>
      <c r="E38" s="490"/>
      <c r="F38" s="491"/>
      <c r="G38" s="492"/>
      <c r="H38" s="490"/>
      <c r="I38" s="491"/>
      <c r="J38" s="240"/>
      <c r="K38"/>
      <c r="N38" s="160"/>
      <c r="O38" s="160"/>
      <c r="P38" s="240"/>
      <c r="T38" s="160"/>
      <c r="U38" s="160"/>
      <c r="V38" s="160"/>
      <c r="W38"/>
    </row>
    <row r="39" spans="2:23" ht="26.25" x14ac:dyDescent="0.25">
      <c r="B39" s="853"/>
      <c r="C39" s="332" t="s">
        <v>394</v>
      </c>
      <c r="D39" s="492"/>
      <c r="E39" s="490"/>
      <c r="F39" s="491"/>
      <c r="G39" s="492"/>
      <c r="H39" s="490"/>
      <c r="I39" s="491"/>
      <c r="J39" s="240"/>
      <c r="K39"/>
      <c r="N39" s="160"/>
      <c r="O39" s="160"/>
      <c r="P39" s="240"/>
      <c r="T39" s="160"/>
      <c r="U39" s="160"/>
      <c r="V39" s="160"/>
      <c r="W39"/>
    </row>
    <row r="40" spans="2:23" ht="17.100000000000001" customHeight="1" thickBot="1" x14ac:dyDescent="0.3">
      <c r="B40" s="853"/>
      <c r="C40" s="232" t="s">
        <v>100</v>
      </c>
      <c r="D40" s="493"/>
      <c r="E40" s="494"/>
      <c r="F40" s="495"/>
      <c r="G40" s="493"/>
      <c r="H40" s="494"/>
      <c r="I40" s="495"/>
      <c r="J40" s="240"/>
      <c r="K40"/>
      <c r="N40" s="160"/>
      <c r="O40" s="160"/>
      <c r="P40" s="240"/>
      <c r="T40" s="160"/>
      <c r="U40" s="160"/>
      <c r="V40" s="160"/>
      <c r="W40"/>
    </row>
    <row r="41" spans="2:23" s="31" customFormat="1" ht="17.100000000000001" customHeight="1" thickBot="1" x14ac:dyDescent="0.3">
      <c r="B41" s="854"/>
      <c r="C41" s="534" t="s">
        <v>395</v>
      </c>
      <c r="D41" s="535">
        <f>SUM(D31:D40)</f>
        <v>0</v>
      </c>
      <c r="E41" s="536">
        <f t="shared" ref="E41:I41" si="5">SUM(E31:E40)</f>
        <v>0</v>
      </c>
      <c r="F41" s="537">
        <f t="shared" si="5"/>
        <v>0</v>
      </c>
      <c r="G41" s="535">
        <f>SUM(G31:G40)</f>
        <v>0</v>
      </c>
      <c r="H41" s="536">
        <f t="shared" si="5"/>
        <v>0</v>
      </c>
      <c r="I41" s="537">
        <f t="shared" si="5"/>
        <v>0</v>
      </c>
      <c r="J41" s="240"/>
      <c r="N41" s="160"/>
      <c r="O41" s="160"/>
      <c r="P41" s="240"/>
      <c r="T41" s="160"/>
      <c r="U41" s="160"/>
      <c r="V41" s="160"/>
    </row>
    <row r="42" spans="2:23" ht="19.7" customHeight="1" x14ac:dyDescent="0.25">
      <c r="B42" s="852" t="s">
        <v>396</v>
      </c>
      <c r="C42" s="229" t="s">
        <v>397</v>
      </c>
      <c r="D42" s="496"/>
      <c r="E42" s="485"/>
      <c r="F42" s="486"/>
      <c r="G42" s="496"/>
      <c r="H42" s="485"/>
      <c r="I42" s="486"/>
      <c r="J42" s="240"/>
      <c r="K42"/>
      <c r="N42" s="160"/>
      <c r="O42" s="160"/>
      <c r="P42" s="240"/>
      <c r="T42" s="160"/>
      <c r="U42" s="160"/>
      <c r="V42" s="160"/>
      <c r="W42"/>
    </row>
    <row r="43" spans="2:23" ht="20.45" customHeight="1" x14ac:dyDescent="0.25">
      <c r="B43" s="853"/>
      <c r="C43" s="333" t="s">
        <v>398</v>
      </c>
      <c r="D43" s="492"/>
      <c r="E43" s="490"/>
      <c r="F43" s="491"/>
      <c r="G43" s="492"/>
      <c r="H43" s="490"/>
      <c r="I43" s="491"/>
      <c r="J43" s="240"/>
      <c r="K43"/>
      <c r="N43" s="160"/>
      <c r="O43" s="160"/>
      <c r="P43" s="240"/>
      <c r="T43" s="160"/>
      <c r="U43" s="160"/>
      <c r="V43" s="160"/>
      <c r="W43"/>
    </row>
    <row r="44" spans="2:23" ht="15.75" thickBot="1" x14ac:dyDescent="0.3">
      <c r="B44" s="854"/>
      <c r="C44" s="232" t="s">
        <v>391</v>
      </c>
      <c r="D44" s="493"/>
      <c r="E44" s="494"/>
      <c r="F44" s="495"/>
      <c r="G44" s="493"/>
      <c r="H44" s="494"/>
      <c r="I44" s="495"/>
      <c r="J44" s="240"/>
      <c r="K44"/>
      <c r="N44" s="160"/>
      <c r="O44" s="160"/>
      <c r="P44" s="240"/>
      <c r="T44" s="160"/>
      <c r="U44" s="160"/>
      <c r="V44" s="160"/>
      <c r="W44"/>
    </row>
    <row r="45" spans="2:23" ht="22.35" customHeight="1" x14ac:dyDescent="0.25">
      <c r="B45" s="852" t="s">
        <v>399</v>
      </c>
      <c r="C45" s="233" t="s">
        <v>397</v>
      </c>
      <c r="D45" s="497"/>
      <c r="E45" s="498"/>
      <c r="F45" s="499"/>
      <c r="G45" s="496"/>
      <c r="H45" s="485"/>
      <c r="I45" s="486"/>
      <c r="J45" s="240"/>
      <c r="K45"/>
      <c r="N45" s="160"/>
      <c r="O45" s="160"/>
      <c r="P45" s="240"/>
      <c r="T45" s="160"/>
      <c r="U45" s="160"/>
      <c r="V45" s="160"/>
      <c r="W45"/>
    </row>
    <row r="46" spans="2:23" ht="19.7" customHeight="1" x14ac:dyDescent="0.25">
      <c r="B46" s="853"/>
      <c r="C46" s="333" t="s">
        <v>400</v>
      </c>
      <c r="D46" s="492"/>
      <c r="E46" s="490"/>
      <c r="F46" s="491"/>
      <c r="G46" s="492"/>
      <c r="H46" s="490"/>
      <c r="I46" s="491"/>
      <c r="J46" s="240"/>
      <c r="K46"/>
      <c r="N46" s="160"/>
      <c r="O46" s="160"/>
      <c r="P46" s="240"/>
      <c r="T46" s="160"/>
      <c r="U46" s="160"/>
      <c r="V46" s="160"/>
      <c r="W46"/>
    </row>
    <row r="47" spans="2:23" ht="15.75" thickBot="1" x14ac:dyDescent="0.3">
      <c r="B47" s="854"/>
      <c r="C47" s="232" t="s">
        <v>391</v>
      </c>
      <c r="D47" s="493"/>
      <c r="E47" s="494"/>
      <c r="F47" s="495"/>
      <c r="G47" s="493"/>
      <c r="H47" s="494"/>
      <c r="I47" s="495"/>
      <c r="J47" s="240"/>
      <c r="K47" s="160"/>
      <c r="L47" s="160"/>
      <c r="M47" s="160"/>
      <c r="N47" s="160"/>
      <c r="O47" s="160"/>
      <c r="P47" s="240"/>
      <c r="Q47" s="160"/>
      <c r="R47" s="160"/>
      <c r="S47" s="160"/>
      <c r="T47" s="160"/>
      <c r="U47" s="160"/>
      <c r="V47" s="160"/>
      <c r="W47"/>
    </row>
  </sheetData>
  <mergeCells count="29">
    <mergeCell ref="B2:U2"/>
    <mergeCell ref="B31:B41"/>
    <mergeCell ref="P5:R5"/>
    <mergeCell ref="S5:U5"/>
    <mergeCell ref="D4:L4"/>
    <mergeCell ref="M4:U4"/>
    <mergeCell ref="C29:C30"/>
    <mergeCell ref="G29:I29"/>
    <mergeCell ref="G28:I28"/>
    <mergeCell ref="D28:F28"/>
    <mergeCell ref="B3:N3"/>
    <mergeCell ref="G5:I5"/>
    <mergeCell ref="M5:O5"/>
    <mergeCell ref="B4:C5"/>
    <mergeCell ref="D29:F29"/>
    <mergeCell ref="D5:F5"/>
    <mergeCell ref="B42:B44"/>
    <mergeCell ref="B45:B47"/>
    <mergeCell ref="B7:B10"/>
    <mergeCell ref="B17:B19"/>
    <mergeCell ref="B29:B30"/>
    <mergeCell ref="B28:C28"/>
    <mergeCell ref="B11:B13"/>
    <mergeCell ref="B14:B16"/>
    <mergeCell ref="J5:L5"/>
    <mergeCell ref="B26:I26"/>
    <mergeCell ref="B22:O22"/>
    <mergeCell ref="B23:O23"/>
    <mergeCell ref="B27:I27"/>
  </mergeCells>
  <conditionalFormatting sqref="F42:I47 F31:I40">
    <cfRule type="containsBlanks" dxfId="40" priority="2">
      <formula>LEN(TRIM(F31))=0</formula>
    </cfRule>
  </conditionalFormatting>
  <pageMargins left="0.70866141732283472" right="0.70866141732283472" top="0.74803149606299213" bottom="0.74803149606299213" header="0.31496062992125984" footer="0.31496062992125984"/>
  <pageSetup paperSize="9" scale="60" orientation="landscape" r:id="rId1"/>
  <ignoredErrors>
    <ignoredError sqref="D41:H41 I41" formulaRange="1"/>
    <ignoredError sqref="F7:F8 I7:I8 L7 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C10:C19</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opLeftCell="A15" workbookViewId="0">
      <selection activeCell="B50" sqref="B50"/>
    </sheetView>
  </sheetViews>
  <sheetFormatPr defaultColWidth="8.85546875" defaultRowHeight="15" x14ac:dyDescent="0.25"/>
  <cols>
    <col min="2" max="2" width="62.140625" customWidth="1"/>
  </cols>
  <sheetData>
    <row r="1" spans="1:2" ht="15.75" x14ac:dyDescent="0.25">
      <c r="A1" s="871" t="s">
        <v>401</v>
      </c>
      <c r="B1" s="871"/>
    </row>
    <row r="2" spans="1:2" x14ac:dyDescent="0.25">
      <c r="A2" s="2" t="s">
        <v>402</v>
      </c>
      <c r="B2" s="2" t="s">
        <v>403</v>
      </c>
    </row>
    <row r="3" spans="1:2" x14ac:dyDescent="0.25">
      <c r="A3" s="2" t="s">
        <v>404</v>
      </c>
      <c r="B3" s="2" t="s">
        <v>405</v>
      </c>
    </row>
    <row r="4" spans="1:2" x14ac:dyDescent="0.25">
      <c r="A4" s="2" t="s">
        <v>44</v>
      </c>
      <c r="B4" s="2" t="s">
        <v>406</v>
      </c>
    </row>
    <row r="5" spans="1:2" s="31" customFormat="1" x14ac:dyDescent="0.25">
      <c r="A5" s="2" t="s">
        <v>67</v>
      </c>
      <c r="B5" s="2" t="s">
        <v>407</v>
      </c>
    </row>
    <row r="6" spans="1:2" x14ac:dyDescent="0.25">
      <c r="A6" s="2" t="s">
        <v>33</v>
      </c>
      <c r="B6" s="2" t="s">
        <v>408</v>
      </c>
    </row>
    <row r="7" spans="1:2" s="31" customFormat="1" x14ac:dyDescent="0.25">
      <c r="A7" s="2" t="s">
        <v>409</v>
      </c>
      <c r="B7" s="2" t="s">
        <v>410</v>
      </c>
    </row>
    <row r="8" spans="1:2" s="31" customFormat="1" x14ac:dyDescent="0.25">
      <c r="A8" s="2" t="s">
        <v>411</v>
      </c>
      <c r="B8" s="2" t="s">
        <v>412</v>
      </c>
    </row>
    <row r="9" spans="1:2" x14ac:dyDescent="0.25">
      <c r="A9" s="2" t="s">
        <v>413</v>
      </c>
      <c r="B9" s="2" t="s">
        <v>414</v>
      </c>
    </row>
    <row r="10" spans="1:2" x14ac:dyDescent="0.25">
      <c r="A10" s="2" t="s">
        <v>415</v>
      </c>
      <c r="B10" s="2" t="s">
        <v>416</v>
      </c>
    </row>
    <row r="11" spans="1:2" s="31" customFormat="1" x14ac:dyDescent="0.25">
      <c r="A11" s="2" t="s">
        <v>390</v>
      </c>
      <c r="B11" s="2" t="s">
        <v>417</v>
      </c>
    </row>
    <row r="12" spans="1:2" x14ac:dyDescent="0.25">
      <c r="A12" s="2" t="s">
        <v>418</v>
      </c>
      <c r="B12" s="2" t="s">
        <v>419</v>
      </c>
    </row>
    <row r="13" spans="1:2" x14ac:dyDescent="0.25">
      <c r="A13" s="2" t="s">
        <v>420</v>
      </c>
      <c r="B13" s="2" t="s">
        <v>421</v>
      </c>
    </row>
    <row r="14" spans="1:2" s="31" customFormat="1" x14ac:dyDescent="0.25">
      <c r="A14" s="2" t="s">
        <v>422</v>
      </c>
      <c r="B14" s="2" t="s">
        <v>423</v>
      </c>
    </row>
    <row r="15" spans="1:2" x14ac:dyDescent="0.25">
      <c r="A15" s="2" t="s">
        <v>424</v>
      </c>
      <c r="B15" s="2" t="s">
        <v>425</v>
      </c>
    </row>
    <row r="16" spans="1:2" x14ac:dyDescent="0.25">
      <c r="A16" s="2" t="s">
        <v>426</v>
      </c>
      <c r="B16" s="2" t="s">
        <v>427</v>
      </c>
    </row>
    <row r="17" spans="1:2" s="31" customFormat="1" x14ac:dyDescent="0.25">
      <c r="A17" s="2" t="s">
        <v>428</v>
      </c>
      <c r="B17" s="2" t="s">
        <v>429</v>
      </c>
    </row>
    <row r="18" spans="1:2" s="31" customFormat="1" x14ac:dyDescent="0.25">
      <c r="A18" s="2" t="s">
        <v>430</v>
      </c>
      <c r="B18" s="2" t="s">
        <v>431</v>
      </c>
    </row>
    <row r="19" spans="1:2" x14ac:dyDescent="0.25">
      <c r="A19" s="2" t="s">
        <v>432</v>
      </c>
      <c r="B19" s="2" t="s">
        <v>433</v>
      </c>
    </row>
    <row r="20" spans="1:2" x14ac:dyDescent="0.25">
      <c r="A20" s="2" t="s">
        <v>434</v>
      </c>
      <c r="B20" s="2" t="s">
        <v>435</v>
      </c>
    </row>
    <row r="21" spans="1:2" x14ac:dyDescent="0.25">
      <c r="A21" s="2" t="s">
        <v>436</v>
      </c>
      <c r="B21" s="2" t="s">
        <v>437</v>
      </c>
    </row>
    <row r="22" spans="1:2" x14ac:dyDescent="0.25">
      <c r="A22" s="2" t="s">
        <v>438</v>
      </c>
      <c r="B22" s="2" t="s">
        <v>439</v>
      </c>
    </row>
    <row r="23" spans="1:2" x14ac:dyDescent="0.25">
      <c r="A23" s="2" t="s">
        <v>440</v>
      </c>
      <c r="B23" s="2" t="s">
        <v>441</v>
      </c>
    </row>
    <row r="24" spans="1:2" x14ac:dyDescent="0.25">
      <c r="A24" s="2" t="s">
        <v>442</v>
      </c>
      <c r="B24" s="2" t="s">
        <v>443</v>
      </c>
    </row>
    <row r="25" spans="1:2" x14ac:dyDescent="0.25">
      <c r="A25" s="2" t="s">
        <v>444</v>
      </c>
      <c r="B25" s="2" t="s">
        <v>445</v>
      </c>
    </row>
    <row r="26" spans="1:2" x14ac:dyDescent="0.25">
      <c r="A26" s="2" t="s">
        <v>446</v>
      </c>
      <c r="B26" s="2" t="s">
        <v>392</v>
      </c>
    </row>
    <row r="27" spans="1:2" s="31" customFormat="1" x14ac:dyDescent="0.25">
      <c r="A27" s="2" t="s">
        <v>447</v>
      </c>
      <c r="B27" s="2" t="s">
        <v>327</v>
      </c>
    </row>
    <row r="28" spans="1:2" x14ac:dyDescent="0.25">
      <c r="A28" s="2" t="s">
        <v>448</v>
      </c>
      <c r="B28" s="2" t="s">
        <v>449</v>
      </c>
    </row>
    <row r="29" spans="1:2" x14ac:dyDescent="0.25">
      <c r="A29" s="2" t="s">
        <v>450</v>
      </c>
      <c r="B29" s="2" t="s">
        <v>451</v>
      </c>
    </row>
    <row r="30" spans="1:2" x14ac:dyDescent="0.25">
      <c r="A30" s="2" t="s">
        <v>452</v>
      </c>
      <c r="B30" s="2" t="s">
        <v>453</v>
      </c>
    </row>
    <row r="31" spans="1:2" x14ac:dyDescent="0.25">
      <c r="A31" s="2" t="s">
        <v>454</v>
      </c>
      <c r="B31" s="2" t="s">
        <v>455</v>
      </c>
    </row>
    <row r="32" spans="1:2" x14ac:dyDescent="0.25">
      <c r="A32" s="2" t="s">
        <v>456</v>
      </c>
      <c r="B32" s="2" t="s">
        <v>457</v>
      </c>
    </row>
    <row r="33" spans="1:2" s="31" customFormat="1" x14ac:dyDescent="0.25">
      <c r="A33" s="2" t="s">
        <v>458</v>
      </c>
      <c r="B33" s="2" t="s">
        <v>459</v>
      </c>
    </row>
    <row r="34" spans="1:2" x14ac:dyDescent="0.25">
      <c r="A34" s="439" t="s">
        <v>460</v>
      </c>
      <c r="B34" s="439" t="s">
        <v>326</v>
      </c>
    </row>
    <row r="35" spans="1:2" x14ac:dyDescent="0.25">
      <c r="A35" s="2" t="s">
        <v>391</v>
      </c>
      <c r="B35" s="2" t="s">
        <v>461</v>
      </c>
    </row>
    <row r="36" spans="1:2" x14ac:dyDescent="0.25">
      <c r="A36" s="2" t="s">
        <v>462</v>
      </c>
      <c r="B36" s="2" t="s">
        <v>463</v>
      </c>
    </row>
    <row r="37" spans="1:2" x14ac:dyDescent="0.25">
      <c r="A37" s="2" t="s">
        <v>464</v>
      </c>
      <c r="B37" s="2" t="s">
        <v>465</v>
      </c>
    </row>
    <row r="38" spans="1:2" s="31" customFormat="1" x14ac:dyDescent="0.25">
      <c r="A38" s="2" t="s">
        <v>466</v>
      </c>
      <c r="B38" s="2" t="s">
        <v>467</v>
      </c>
    </row>
    <row r="39" spans="1:2" s="31" customFormat="1" x14ac:dyDescent="0.25">
      <c r="A39" s="2" t="s">
        <v>468</v>
      </c>
      <c r="B39" s="2" t="s">
        <v>469</v>
      </c>
    </row>
    <row r="40" spans="1:2" x14ac:dyDescent="0.25">
      <c r="A40" s="2" t="s">
        <v>470</v>
      </c>
      <c r="B40" s="2" t="s">
        <v>471</v>
      </c>
    </row>
    <row r="41" spans="1:2" s="31" customFormat="1" x14ac:dyDescent="0.25">
      <c r="A41" s="2" t="s">
        <v>472</v>
      </c>
      <c r="B41" s="2" t="s">
        <v>473</v>
      </c>
    </row>
    <row r="42" spans="1:2" s="31" customFormat="1" x14ac:dyDescent="0.25">
      <c r="A42" s="2" t="s">
        <v>474</v>
      </c>
      <c r="B42" s="2" t="s">
        <v>475</v>
      </c>
    </row>
    <row r="43" spans="1:2" x14ac:dyDescent="0.25">
      <c r="A43" s="2" t="s">
        <v>476</v>
      </c>
      <c r="B43" s="2" t="s">
        <v>477</v>
      </c>
    </row>
    <row r="44" spans="1:2" x14ac:dyDescent="0.25">
      <c r="A44" s="2" t="s">
        <v>478</v>
      </c>
      <c r="B44" s="2" t="s">
        <v>479</v>
      </c>
    </row>
    <row r="45" spans="1:2" x14ac:dyDescent="0.25">
      <c r="A45" s="2" t="s">
        <v>480</v>
      </c>
      <c r="B45" s="2" t="s">
        <v>481</v>
      </c>
    </row>
    <row r="46" spans="1:2" x14ac:dyDescent="0.25">
      <c r="A46" s="2" t="s">
        <v>482</v>
      </c>
      <c r="B46" s="2" t="s">
        <v>483</v>
      </c>
    </row>
    <row r="47" spans="1:2" x14ac:dyDescent="0.25">
      <c r="A47" s="2" t="s">
        <v>484</v>
      </c>
      <c r="B47" s="2" t="s">
        <v>485</v>
      </c>
    </row>
    <row r="48" spans="1:2" x14ac:dyDescent="0.25">
      <c r="A48" s="2" t="s">
        <v>486</v>
      </c>
      <c r="B48" s="2" t="s">
        <v>487</v>
      </c>
    </row>
    <row r="49" spans="1:2" x14ac:dyDescent="0.25">
      <c r="A49" s="2" t="s">
        <v>488</v>
      </c>
      <c r="B49" s="2" t="s">
        <v>489</v>
      </c>
    </row>
    <row r="50" spans="1:2" x14ac:dyDescent="0.25">
      <c r="A50" s="2" t="s">
        <v>490</v>
      </c>
      <c r="B50" s="2" t="s">
        <v>491</v>
      </c>
    </row>
  </sheetData>
  <mergeCells count="1">
    <mergeCell ref="A1:B1"/>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READ ME</vt:lpstr>
      <vt:lpstr>1. Legal Measures</vt:lpstr>
      <vt:lpstr>2. Policy Measures</vt:lpstr>
      <vt:lpstr>3. Deployment and manufacturing</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manufacturing'!M1AI</vt:lpstr>
      <vt:lpstr>M1AI</vt:lpstr>
      <vt:lpstr>'2. Policy Measures'!M1indic</vt:lpstr>
      <vt:lpstr>'3. Deployment and manufacturing'!M1indic</vt:lpstr>
      <vt:lpstr>M1indic</vt:lpstr>
      <vt:lpstr>'2. Policy Measures'!M1indname</vt:lpstr>
      <vt:lpstr>'3. Deployment and manufacturing'!M1indname</vt:lpstr>
      <vt:lpstr>M1indname</vt:lpstr>
      <vt:lpstr>'2. Policy Measures'!Print_Area</vt:lpstr>
      <vt:lpstr>'3. Deployment and manufacturing'!Print_Area</vt:lpstr>
      <vt:lpstr>'4. RTD&amp;D'!Print_Area</vt:lpstr>
      <vt:lpstr>References!Print_Area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TOMREN Lene (DGT)</cp:lastModifiedBy>
  <cp:lastPrinted>2019-11-15T14:52:06Z</cp:lastPrinted>
  <dcterms:created xsi:type="dcterms:W3CDTF">2018-09-29T21:26:45Z</dcterms:created>
  <dcterms:modified xsi:type="dcterms:W3CDTF">2020-02-28T11:20:25Z</dcterms:modified>
</cp:coreProperties>
</file>