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02. Economic assessment\4. Statistics\02 Pocket book\Pocketbook 2022 work files\To publish\"/>
    </mc:Choice>
  </mc:AlternateContent>
  <bookViews>
    <workbookView xWindow="0" yWindow="0" windowWidth="12705" windowHeight="7590" tabRatio="863"/>
  </bookViews>
  <sheets>
    <sheet name="Title" sheetId="18" r:id="rId1"/>
    <sheet name="preface" sheetId="21" r:id="rId2"/>
    <sheet name="Part_1" sheetId="1" r:id="rId3"/>
    <sheet name="symbols" sheetId="15" r:id="rId4"/>
    <sheet name="countries" sheetId="3" r:id="rId5"/>
    <sheet name="general" sheetId="13" r:id="rId6"/>
    <sheet name="growth" sheetId="6" r:id="rId7"/>
    <sheet name="empl_rate" sheetId="7" r:id="rId8"/>
    <sheet name="share_sector" sheetId="8" r:id="rId9"/>
    <sheet name="population" sheetId="20" r:id="rId10"/>
    <sheet name="trade_import" sheetId="10" r:id="rId11"/>
    <sheet name="trade_export" sheetId="16" r:id="rId12"/>
    <sheet name="EU-world" sheetId="22" r:id="rId13"/>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4">countries!$A$1:$G$55</definedName>
    <definedName name="_xlnm.Print_Area" localSheetId="7">empl_rate!$B$1:$AQ$45</definedName>
    <definedName name="_xlnm.Print_Area" localSheetId="5">general!$B$7:$M$7</definedName>
    <definedName name="_xlnm.Print_Area" localSheetId="6">growth!#REF!</definedName>
    <definedName name="_xlnm.Print_Area" localSheetId="2">Part_1!$A$1:$I$23</definedName>
    <definedName name="_xlnm.Print_Area" localSheetId="9">population!$B$1:$BD$47</definedName>
    <definedName name="_xlnm.Print_Area" localSheetId="1">preface!$B$1:$I$28</definedName>
    <definedName name="_xlnm.Print_Area" localSheetId="8">share_sector!$B$1:$I$51</definedName>
    <definedName name="_xlnm.Print_Area" localSheetId="3">symbols!$B$1:$F$20</definedName>
    <definedName name="_xlnm.Print_Area" localSheetId="0">Title!$A$1:$I$10</definedName>
    <definedName name="_xlnm.Print_Area" localSheetId="11">trade_export!#REF!</definedName>
    <definedName name="_xlnm.Print_Area" localSheetId="10">trade_import!$B$10:$C$36</definedName>
  </definedNames>
  <calcPr calcId="162913"/>
</workbook>
</file>

<file path=xl/calcChain.xml><?xml version="1.0" encoding="utf-8"?>
<calcChain xmlns="http://schemas.openxmlformats.org/spreadsheetml/2006/main">
  <c r="BA6" i="20" l="1"/>
  <c r="D6" i="20" l="1"/>
  <c r="E6" i="20"/>
  <c r="F6" i="20"/>
  <c r="G6" i="20"/>
  <c r="H6" i="20"/>
  <c r="I6" i="20"/>
  <c r="J6" i="20"/>
  <c r="K6" i="20"/>
  <c r="L6" i="20"/>
  <c r="M6" i="20"/>
  <c r="N6" i="20"/>
  <c r="O6" i="20"/>
  <c r="P6" i="20"/>
  <c r="Q6" i="20"/>
  <c r="R6" i="20"/>
  <c r="S6" i="20"/>
  <c r="T6" i="20"/>
  <c r="U6" i="20"/>
  <c r="V6" i="20"/>
  <c r="W6" i="20"/>
  <c r="X6" i="20"/>
  <c r="Y6" i="20"/>
  <c r="Z6" i="20"/>
  <c r="AA6" i="20"/>
  <c r="AB6" i="20"/>
  <c r="AC6" i="20"/>
  <c r="AD6" i="20"/>
  <c r="AE6" i="20"/>
  <c r="AF6" i="20"/>
  <c r="AG6" i="20"/>
  <c r="AH6" i="20"/>
  <c r="AI6" i="20"/>
  <c r="AJ6" i="20"/>
  <c r="AK6" i="20"/>
  <c r="AL6" i="20"/>
  <c r="AM6" i="20"/>
  <c r="AN6" i="20"/>
  <c r="AO6" i="20"/>
  <c r="AP6" i="20"/>
  <c r="AQ6" i="20"/>
  <c r="AR6" i="20"/>
  <c r="AS6" i="20"/>
  <c r="AT6" i="20"/>
  <c r="AU6" i="20"/>
  <c r="AV6" i="20"/>
  <c r="AW6" i="20"/>
  <c r="AX6" i="20"/>
  <c r="AY6" i="20"/>
  <c r="AZ6" i="20"/>
  <c r="C6" i="20"/>
  <c r="AX5" i="20" l="1"/>
  <c r="AY5" i="20"/>
  <c r="AZ5" i="20"/>
  <c r="BA5" i="20"/>
  <c r="BB5" i="20"/>
  <c r="AW5" i="20"/>
  <c r="AV5" i="20"/>
  <c r="BC7" i="20" l="1"/>
  <c r="BC8" i="20"/>
  <c r="BC9" i="20"/>
  <c r="BC10" i="20"/>
  <c r="BC11" i="20"/>
  <c r="BC12" i="20"/>
  <c r="BC13" i="20"/>
  <c r="BC14" i="20"/>
  <c r="BC15" i="20"/>
  <c r="BC16" i="20"/>
  <c r="BC17" i="20"/>
  <c r="BC18" i="20"/>
  <c r="BC19" i="20"/>
  <c r="BC20" i="20"/>
  <c r="BC21" i="20"/>
  <c r="BC22" i="20"/>
  <c r="BC23" i="20"/>
  <c r="BC24" i="20"/>
  <c r="BC25" i="20"/>
  <c r="BC26" i="20"/>
  <c r="BC27" i="20"/>
  <c r="BC28" i="20"/>
  <c r="BC29" i="20"/>
  <c r="BC30" i="20"/>
  <c r="BC31" i="20"/>
  <c r="BC32" i="20"/>
  <c r="BC33" i="20"/>
  <c r="BC38" i="20"/>
  <c r="BC39" i="20"/>
  <c r="BC40" i="20"/>
  <c r="BC41" i="20"/>
  <c r="BC42" i="20"/>
  <c r="BC34" i="20"/>
  <c r="BC35" i="20"/>
  <c r="BC36" i="20"/>
  <c r="BC37" i="20"/>
  <c r="V44" i="6" l="1"/>
  <c r="E14" i="13" l="1"/>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4" i="13"/>
  <c r="E45" i="13"/>
  <c r="E46" i="13"/>
  <c r="E47" i="13"/>
  <c r="E48" i="13"/>
  <c r="E43" i="13"/>
  <c r="E13" i="13"/>
  <c r="BC5" i="20" l="1"/>
  <c r="AQ5" i="20" l="1"/>
  <c r="D5" i="20"/>
  <c r="E5" i="20"/>
  <c r="F5" i="20"/>
  <c r="G5" i="20"/>
  <c r="H5" i="20"/>
  <c r="I5" i="20"/>
  <c r="J5" i="20"/>
  <c r="K5" i="20"/>
  <c r="L5" i="20"/>
  <c r="M5" i="20"/>
  <c r="N5" i="20"/>
  <c r="O5" i="20"/>
  <c r="P5" i="20"/>
  <c r="Q5" i="20"/>
  <c r="R5" i="20"/>
  <c r="S5" i="20"/>
  <c r="T5" i="20"/>
  <c r="U5" i="20"/>
  <c r="V5" i="20"/>
  <c r="W5" i="20"/>
  <c r="X5" i="20"/>
  <c r="Y5" i="20"/>
  <c r="Z5" i="20"/>
  <c r="AA5" i="20"/>
  <c r="AB5" i="20"/>
  <c r="AC5" i="20"/>
  <c r="AD5" i="20"/>
  <c r="AE5" i="20"/>
  <c r="AF5" i="20"/>
  <c r="AG5" i="20"/>
  <c r="AH5" i="20"/>
  <c r="AI5" i="20"/>
  <c r="AJ5" i="20"/>
  <c r="AK5" i="20"/>
  <c r="AL5" i="20"/>
  <c r="AM5" i="20"/>
  <c r="AN5" i="20"/>
  <c r="AO5" i="20"/>
  <c r="AP5" i="20"/>
  <c r="C5" i="20"/>
</calcChain>
</file>

<file path=xl/sharedStrings.xml><?xml version="1.0" encoding="utf-8"?>
<sst xmlns="http://schemas.openxmlformats.org/spreadsheetml/2006/main" count="983" uniqueCount="299">
  <si>
    <t>EUROPEAN UNION</t>
  </si>
  <si>
    <t>European Commission</t>
  </si>
  <si>
    <t>SYMBOLS AND ABBREVIATIONS</t>
  </si>
  <si>
    <t>Estimates are printed in italic</t>
  </si>
  <si>
    <t>%</t>
  </si>
  <si>
    <t>per cent</t>
  </si>
  <si>
    <t>-</t>
  </si>
  <si>
    <t>not applicable, does not exist</t>
  </si>
  <si>
    <t>blank</t>
  </si>
  <si>
    <t>data not available</t>
  </si>
  <si>
    <t>zero or figure less than half of unit used</t>
  </si>
  <si>
    <t>euro</t>
  </si>
  <si>
    <t>DG</t>
  </si>
  <si>
    <t>Directorate-General of the European Commission</t>
  </si>
  <si>
    <t>dwt</t>
  </si>
  <si>
    <t>GDP</t>
  </si>
  <si>
    <t>Gross Domestic Product</t>
  </si>
  <si>
    <t xml:space="preserve">mio </t>
  </si>
  <si>
    <t xml:space="preserve">1 million </t>
  </si>
  <si>
    <t>mtow</t>
  </si>
  <si>
    <t>maximum take-off weight (aircraft)</t>
  </si>
  <si>
    <t>pkm</t>
  </si>
  <si>
    <t>passenger-kilometre: a unit of  measure: 1 passenger transported a distance of 1 kilometre</t>
  </si>
  <si>
    <t>TEU</t>
  </si>
  <si>
    <t>Twenty foot Equivalent Unit</t>
  </si>
  <si>
    <t>tkm</t>
  </si>
  <si>
    <t xml:space="preserve">tonne-kilometre : a unit of measure: 1 tonne transported a distance of 1 kilometre  </t>
  </si>
  <si>
    <t>break in horizontal time series</t>
  </si>
  <si>
    <t>break in vertical time series</t>
  </si>
  <si>
    <t>COUNTRY ABBREVIATIONS</t>
  </si>
  <si>
    <t>AT</t>
  </si>
  <si>
    <t>Austria</t>
  </si>
  <si>
    <t>BE</t>
  </si>
  <si>
    <t>Belgium</t>
  </si>
  <si>
    <t>BG</t>
  </si>
  <si>
    <t>Bulgaria</t>
  </si>
  <si>
    <t>CZ</t>
  </si>
  <si>
    <t>Czech Republic</t>
  </si>
  <si>
    <t>CY</t>
  </si>
  <si>
    <t>Cyprus</t>
  </si>
  <si>
    <t>DK</t>
  </si>
  <si>
    <t>Denmark</t>
  </si>
  <si>
    <t>DE</t>
  </si>
  <si>
    <t>Germany</t>
  </si>
  <si>
    <t>EE</t>
  </si>
  <si>
    <t>Estonia</t>
  </si>
  <si>
    <t>IE</t>
  </si>
  <si>
    <t>Ireland</t>
  </si>
  <si>
    <t>EL</t>
  </si>
  <si>
    <t>Greece</t>
  </si>
  <si>
    <t>ES</t>
  </si>
  <si>
    <t>Spain</t>
  </si>
  <si>
    <t>FR</t>
  </si>
  <si>
    <t>France</t>
  </si>
  <si>
    <t>FI</t>
  </si>
  <si>
    <t>Finland</t>
  </si>
  <si>
    <t>IT</t>
  </si>
  <si>
    <t>Italy</t>
  </si>
  <si>
    <t>HU</t>
  </si>
  <si>
    <t>Hungary</t>
  </si>
  <si>
    <t>LV</t>
  </si>
  <si>
    <t>Latvia</t>
  </si>
  <si>
    <t>LT</t>
  </si>
  <si>
    <t>Lithuania</t>
  </si>
  <si>
    <t>LU</t>
  </si>
  <si>
    <t>Luxembourg</t>
  </si>
  <si>
    <t>MT</t>
  </si>
  <si>
    <t>Malta</t>
  </si>
  <si>
    <t>NL</t>
  </si>
  <si>
    <t>PL</t>
  </si>
  <si>
    <t>Poland</t>
  </si>
  <si>
    <t>PT</t>
  </si>
  <si>
    <t>Portugal</t>
  </si>
  <si>
    <t>RO</t>
  </si>
  <si>
    <t>Romania</t>
  </si>
  <si>
    <t>SI</t>
  </si>
  <si>
    <t>Slovenia</t>
  </si>
  <si>
    <t>SE</t>
  </si>
  <si>
    <t>Sweden</t>
  </si>
  <si>
    <t>SK</t>
  </si>
  <si>
    <t>Slovak Republic</t>
  </si>
  <si>
    <t>UK</t>
  </si>
  <si>
    <t>United Kingdom</t>
  </si>
  <si>
    <t>IS</t>
  </si>
  <si>
    <t>Iceland</t>
  </si>
  <si>
    <t xml:space="preserve">EEA : 1994 </t>
  </si>
  <si>
    <t>EFTA:1960</t>
  </si>
  <si>
    <t>LI</t>
  </si>
  <si>
    <t>Liechtenstein</t>
  </si>
  <si>
    <t>EFTA:1991</t>
  </si>
  <si>
    <t>NO</t>
  </si>
  <si>
    <t>Norway</t>
  </si>
  <si>
    <t>Other European Free Trade Association (EFTA)</t>
  </si>
  <si>
    <t>CH</t>
  </si>
  <si>
    <t>Switzerland</t>
  </si>
  <si>
    <t>European Union Candidate Countries</t>
  </si>
  <si>
    <t>HR</t>
  </si>
  <si>
    <t>Croatia</t>
  </si>
  <si>
    <t>MK</t>
  </si>
  <si>
    <t>TR</t>
  </si>
  <si>
    <t>Turkey</t>
  </si>
  <si>
    <t>Other Countries</t>
  </si>
  <si>
    <t>USA</t>
  </si>
  <si>
    <t>JP</t>
  </si>
  <si>
    <t>Japan</t>
  </si>
  <si>
    <t>CS</t>
  </si>
  <si>
    <t>Czechoslovakia (until 1992)</t>
  </si>
  <si>
    <t>Area</t>
  </si>
  <si>
    <t>Population</t>
  </si>
  <si>
    <t>GDP (nominal)</t>
  </si>
  <si>
    <t>million</t>
  </si>
  <si>
    <t>1.2</t>
  </si>
  <si>
    <t>Growth in GDP</t>
  </si>
  <si>
    <t>1.3</t>
  </si>
  <si>
    <t>Employment rate</t>
  </si>
  <si>
    <t>Unemployment rate</t>
  </si>
  <si>
    <t>1.4</t>
  </si>
  <si>
    <t>Industry</t>
  </si>
  <si>
    <t>1.5</t>
  </si>
  <si>
    <t>Imports from:</t>
  </si>
  <si>
    <t>World</t>
  </si>
  <si>
    <t xml:space="preserve">of which: </t>
  </si>
  <si>
    <t>EFTA</t>
  </si>
  <si>
    <t>Exports to:</t>
  </si>
  <si>
    <t>China</t>
  </si>
  <si>
    <t>Russia</t>
  </si>
  <si>
    <r>
      <t xml:space="preserve">in co-operation with </t>
    </r>
    <r>
      <rPr>
        <b/>
        <sz val="10"/>
        <rFont val="Arial"/>
        <family val="2"/>
      </rPr>
      <t>Eurostat</t>
    </r>
  </si>
  <si>
    <t>Netherlands</t>
  </si>
  <si>
    <t>Services</t>
  </si>
  <si>
    <t>Part 1 : GENERAL DATA</t>
  </si>
  <si>
    <t>1.6a</t>
  </si>
  <si>
    <t>1.6b</t>
  </si>
  <si>
    <t>1.7</t>
  </si>
  <si>
    <t>GDP per head</t>
  </si>
  <si>
    <r>
      <t>Notes</t>
    </r>
    <r>
      <rPr>
        <sz val="8"/>
        <rFont val="Arial"/>
        <family val="2"/>
      </rPr>
      <t>:</t>
    </r>
  </si>
  <si>
    <t>Agriculture</t>
  </si>
  <si>
    <t>at 1 January:</t>
  </si>
  <si>
    <t>EU Member State since:</t>
  </si>
  <si>
    <t>CN</t>
  </si>
  <si>
    <t>RU</t>
  </si>
  <si>
    <t>Growth in industrial production</t>
  </si>
  <si>
    <t>Real growth</t>
  </si>
  <si>
    <t>Share of gross value added (%)</t>
  </si>
  <si>
    <t>Share of employment (%)</t>
  </si>
  <si>
    <t>1.1</t>
  </si>
  <si>
    <t>% change compared to previous year</t>
  </si>
  <si>
    <r>
      <t>CY:</t>
    </r>
    <r>
      <rPr>
        <sz val="8"/>
        <rFont val="Arial"/>
        <family val="2"/>
      </rPr>
      <t xml:space="preserve"> from 1975 onwards: government-controlled area only</t>
    </r>
  </si>
  <si>
    <t>PREFACE</t>
  </si>
  <si>
    <r>
      <t xml:space="preserve">The former GDR is always included in </t>
    </r>
    <r>
      <rPr>
        <b/>
        <sz val="8"/>
        <rFont val="Arial"/>
        <family val="2"/>
      </rPr>
      <t>DE</t>
    </r>
    <r>
      <rPr>
        <sz val="8"/>
        <rFont val="Arial"/>
        <family val="2"/>
      </rPr>
      <t>;</t>
    </r>
    <r>
      <rPr>
        <b/>
        <sz val="8"/>
        <rFont val="Arial"/>
        <family val="2"/>
      </rPr>
      <t xml:space="preserve"> </t>
    </r>
    <r>
      <rPr>
        <sz val="8"/>
        <rFont val="Arial"/>
        <family val="2"/>
      </rPr>
      <t>unification on 3.10.1990</t>
    </r>
  </si>
  <si>
    <t xml:space="preserve">    (1) a general part with general economic and other relevant data,</t>
  </si>
  <si>
    <t>(excluding construction)</t>
  </si>
  <si>
    <t>TRANSPORT IN FIGURES</t>
  </si>
  <si>
    <t>Directorate-General for Mobility and Transport</t>
  </si>
  <si>
    <r>
      <t>Agriculture</t>
    </r>
    <r>
      <rPr>
        <sz val="8"/>
        <rFont val="Arial"/>
        <family val="2"/>
      </rPr>
      <t xml:space="preserve"> covers agriculture, hunting, forestry and fishing.</t>
    </r>
  </si>
  <si>
    <r>
      <t>Industry</t>
    </r>
    <r>
      <rPr>
        <sz val="8"/>
        <rFont val="Arial"/>
        <family val="2"/>
      </rPr>
      <t xml:space="preserve"> includes mining and quarrying, manufacturing, energy, gas and water supply as well as construction.</t>
    </r>
  </si>
  <si>
    <r>
      <t xml:space="preserve">All other sectors are included in </t>
    </r>
    <r>
      <rPr>
        <b/>
        <sz val="8"/>
        <rFont val="Arial"/>
        <family val="2"/>
      </rPr>
      <t>services</t>
    </r>
    <r>
      <rPr>
        <sz val="8"/>
        <rFont val="Arial"/>
        <family val="2"/>
      </rPr>
      <t>.</t>
    </r>
  </si>
  <si>
    <t>:</t>
  </si>
  <si>
    <t>General data</t>
  </si>
  <si>
    <t>Population growth</t>
  </si>
  <si>
    <t>% change since previous year</t>
  </si>
  <si>
    <t>Urban population</t>
  </si>
  <si>
    <t xml:space="preserve">% of total </t>
  </si>
  <si>
    <r>
      <t>thousand km</t>
    </r>
    <r>
      <rPr>
        <vertAlign val="superscript"/>
        <sz val="8"/>
        <rFont val="Arial"/>
        <family val="2"/>
      </rPr>
      <t>2</t>
    </r>
  </si>
  <si>
    <t>Population density</t>
  </si>
  <si>
    <r>
      <t>Persons/km</t>
    </r>
    <r>
      <rPr>
        <vertAlign val="superscript"/>
        <sz val="8"/>
        <rFont val="Arial"/>
        <family val="2"/>
      </rPr>
      <t>2</t>
    </r>
  </si>
  <si>
    <r>
      <t xml:space="preserve">GDP </t>
    </r>
    <r>
      <rPr>
        <sz val="8"/>
        <rFont val="Arial"/>
        <family val="2"/>
      </rPr>
      <t>(nominal)</t>
    </r>
  </si>
  <si>
    <t>Real GDP growth</t>
  </si>
  <si>
    <t>Relative GDP per capita</t>
  </si>
  <si>
    <t>Exports of goods</t>
  </si>
  <si>
    <t>Imports of goods</t>
  </si>
  <si>
    <t>ME</t>
  </si>
  <si>
    <t>Montenegro</t>
  </si>
  <si>
    <r>
      <t xml:space="preserve">Comments on this publication and suggestions for improving it are appreciated. They should be sent to </t>
    </r>
    <r>
      <rPr>
        <sz val="10"/>
        <color indexed="8"/>
        <rFont val="Arial"/>
        <family val="2"/>
      </rPr>
      <t xml:space="preserve"> </t>
    </r>
    <r>
      <rPr>
        <u/>
        <sz val="10"/>
        <color indexed="8"/>
        <rFont val="Arial"/>
        <family val="2"/>
      </rPr>
      <t>move-transport-data@ec.europa.eu</t>
    </r>
    <r>
      <rPr>
        <sz val="10"/>
        <color indexed="8"/>
        <rFont val="Arial"/>
        <family val="2"/>
      </rPr>
      <t xml:space="preserve"> </t>
    </r>
  </si>
  <si>
    <t xml:space="preserve">    (2) a transport part covering both passenger and freight transport as well as other transport-related data, and, finally,</t>
  </si>
  <si>
    <t>The tables of this pocketbook may also be found on the Europa site at</t>
  </si>
  <si>
    <t>The publication consists of three parts:</t>
  </si>
  <si>
    <t>RS</t>
  </si>
  <si>
    <t>Serbia</t>
  </si>
  <si>
    <t>AL</t>
  </si>
  <si>
    <t>Albania</t>
  </si>
  <si>
    <t>The countries which were members of the EU in 1994 became members of the EEA in 1994, those which joined the EU in 1995 had already been EEA members since 1994 and those which joined the EU in 2004 and 2007 became members of the EEA upon accession to the EU. Croatia joined EEA in 2014.</t>
  </si>
  <si>
    <r>
      <t>1 000 km</t>
    </r>
    <r>
      <rPr>
        <b/>
        <vertAlign val="superscript"/>
        <sz val="7"/>
        <rFont val="Arial"/>
        <family val="2"/>
      </rPr>
      <t>2</t>
    </r>
  </si>
  <si>
    <t>Purchasing Power Standards</t>
  </si>
  <si>
    <t>PPS</t>
  </si>
  <si>
    <t>in PPS</t>
  </si>
  <si>
    <r>
      <t>EFTA</t>
    </r>
    <r>
      <rPr>
        <sz val="8"/>
        <rFont val="Arial"/>
        <family val="2"/>
      </rPr>
      <t>: Iceland, Liechtenstein, Norway, Switzerland.</t>
    </r>
  </si>
  <si>
    <t>EU-28</t>
  </si>
  <si>
    <t>Candidate 5</t>
  </si>
  <si>
    <t>Candidate5</t>
  </si>
  <si>
    <r>
      <t>Source:</t>
    </r>
    <r>
      <rPr>
        <sz val="8"/>
        <rFont val="Arial"/>
        <family val="2"/>
      </rPr>
      <t xml:space="preserve"> Eurostat, World Bank, OECD. Relative GDP per capita and currency conversion rates: own calculations based on World Bank data.</t>
    </r>
  </si>
  <si>
    <t>US</t>
  </si>
  <si>
    <t>EUR</t>
  </si>
  <si>
    <t>billion EUR</t>
  </si>
  <si>
    <t>North Macedonia</t>
  </si>
  <si>
    <t>EU-27</t>
  </si>
  <si>
    <r>
      <t>Industrial production:</t>
    </r>
    <r>
      <rPr>
        <sz val="8"/>
        <rFont val="Arial"/>
        <family val="2"/>
      </rPr>
      <t xml:space="preserve"> includes NACE Rev. 2 Sections B-D.  Data adjusted by working days.</t>
    </r>
  </si>
  <si>
    <t>57.4</t>
  </si>
  <si>
    <t>EU-27 = 100</t>
  </si>
  <si>
    <t>Extra-EU-27</t>
  </si>
  <si>
    <t>Comparison EU-27 - World</t>
  </si>
  <si>
    <t>in PPS (EU-27 = 100)</t>
  </si>
  <si>
    <r>
      <t xml:space="preserve">EU-27: area, population: </t>
    </r>
    <r>
      <rPr>
        <sz val="8"/>
        <rFont val="Arial"/>
        <family val="2"/>
      </rPr>
      <t>including French overseas departments.</t>
    </r>
  </si>
  <si>
    <r>
      <t xml:space="preserve">EU-27: trade: </t>
    </r>
    <r>
      <rPr>
        <sz val="8"/>
        <rFont val="Arial"/>
        <family val="2"/>
      </rPr>
      <t xml:space="preserve">only extra-EU trade. </t>
    </r>
  </si>
  <si>
    <t>European Union Countries (EU-27) (also EEA Members)</t>
  </si>
  <si>
    <r>
      <t>Source</t>
    </r>
    <r>
      <rPr>
        <sz val="8"/>
        <rFont val="Arial"/>
        <family val="2"/>
      </rPr>
      <t>:</t>
    </r>
    <r>
      <rPr>
        <b/>
        <sz val="8"/>
        <rFont val="Arial"/>
        <family val="2"/>
      </rPr>
      <t xml:space="preserve"> </t>
    </r>
    <r>
      <rPr>
        <sz val="8"/>
        <rFont val="Arial"/>
        <family val="2"/>
      </rPr>
      <t>Eurostat [Comext]</t>
    </r>
  </si>
  <si>
    <t>Many tables on the internet contain more data than could be presented in this pocketbook. The sources refferencing is more detailed in the excel tables presented on the internet. Some tables may be updated on the web before the publication of the next paper version.</t>
  </si>
  <si>
    <r>
      <t>Source:</t>
    </r>
    <r>
      <rPr>
        <sz val="8"/>
        <rFont val="Arial"/>
        <family val="2"/>
      </rPr>
      <t xml:space="preserve">  Eurostat [nama_10_a10, nama_10_a10_e],  UNECE, national sources, provisional or estimated figures are </t>
    </r>
    <r>
      <rPr>
        <i/>
        <sz val="8"/>
        <rFont val="Arial"/>
        <family val="2"/>
      </rPr>
      <t>in italics</t>
    </r>
    <r>
      <rPr>
        <sz val="8"/>
        <rFont val="Arial"/>
        <family val="2"/>
      </rPr>
      <t xml:space="preserve">. </t>
    </r>
  </si>
  <si>
    <t xml:space="preserve">    (3) an energy and environmental part with data on the impact which the transport sector has on energy use and the environment.</t>
  </si>
  <si>
    <t>EEA, the data provider for the environmental part may be accessed directly on the internet at: https://www.eea.europa.eu/</t>
  </si>
  <si>
    <t>gt</t>
  </si>
  <si>
    <t>gross  tonnage (shipping)</t>
  </si>
  <si>
    <t>deadweight tons (shipping)</t>
  </si>
  <si>
    <t>GDP data based on ESA ( European System of National and Regional Accounts) 2010 methodology.</t>
  </si>
  <si>
    <r>
      <t xml:space="preserve">CY: </t>
    </r>
    <r>
      <rPr>
        <sz val="8"/>
        <rFont val="Arial"/>
        <family val="2"/>
      </rPr>
      <t>Area refers to the whole island.</t>
    </r>
    <r>
      <rPr>
        <b/>
        <sz val="8"/>
        <rFont val="Arial"/>
        <family val="2"/>
      </rPr>
      <t xml:space="preserve"> FR</t>
    </r>
    <r>
      <rPr>
        <sz val="8"/>
        <rFont val="Arial"/>
        <family val="2"/>
      </rPr>
      <t>: Area and population include the 5 French overseas departments Guadeloupe, French Guiana, Martinique, Mayotte and La Réunion.</t>
    </r>
  </si>
  <si>
    <r>
      <t>DE:</t>
    </r>
    <r>
      <rPr>
        <sz val="8"/>
        <rFont val="Arial"/>
        <family val="2"/>
      </rPr>
      <t xml:space="preserve"> population : includes former GDR: 1970=17.1,   1980=16.7,   1990=16.1 </t>
    </r>
  </si>
  <si>
    <r>
      <t>Candidate 5</t>
    </r>
    <r>
      <rPr>
        <sz val="8"/>
        <rFont val="Arial"/>
        <family val="2"/>
      </rPr>
      <t xml:space="preserve">: Montenegro,North Macedonia, Albania, Serbia and Turkey. </t>
    </r>
  </si>
  <si>
    <t>European Automobile Manufacturers’ Association (ACEA)</t>
  </si>
  <si>
    <t xml:space="preserve">International Road Federation (IRF) </t>
  </si>
  <si>
    <t>International Transport Forum (ITF)</t>
  </si>
  <si>
    <t>International Union of Railways (UIC)</t>
  </si>
  <si>
    <t>United Nation Economic Commission for Europe (UNECE)</t>
  </si>
  <si>
    <t>FlightGlobal</t>
  </si>
  <si>
    <t>Other European Economic Area (EEA) and in EFTA (European Free Trade Area)</t>
  </si>
  <si>
    <t>United States</t>
  </si>
  <si>
    <r>
      <t xml:space="preserve"> </t>
    </r>
    <r>
      <rPr>
        <sz val="12"/>
        <rFont val="Arial"/>
        <family val="2"/>
      </rPr>
      <t>by sector</t>
    </r>
  </si>
  <si>
    <r>
      <t>FR</t>
    </r>
    <r>
      <rPr>
        <sz val="8"/>
        <rFont val="Arial"/>
        <family val="2"/>
      </rPr>
      <t>: as from 1991, it includes the 4 French overseas departments and as from 2015 it includes Mayotte.</t>
    </r>
  </si>
  <si>
    <t>Growth in GDP and industrial production</t>
  </si>
  <si>
    <t>Share of gross value added and employment</t>
  </si>
  <si>
    <t>Member States external trade of goods</t>
  </si>
  <si>
    <t>Symbols and abbreviations</t>
  </si>
  <si>
    <t>Country abbreviations</t>
  </si>
  <si>
    <t>Employment and unemployment</t>
  </si>
  <si>
    <t>Share of Gross Value Added and employment by sector</t>
  </si>
  <si>
    <t>Member States external trade: imports</t>
  </si>
  <si>
    <t>Member States external trade: exports</t>
  </si>
  <si>
    <t>Comparison EU- 27 - World: general data</t>
  </si>
  <si>
    <r>
      <t>NB:</t>
    </r>
    <r>
      <rPr>
        <sz val="8"/>
        <rFont val="Arial"/>
        <family val="2"/>
      </rPr>
      <t xml:space="preserve"> </t>
    </r>
    <r>
      <rPr>
        <b/>
        <sz val="8"/>
        <rFont val="Arial"/>
        <family val="2"/>
      </rPr>
      <t/>
    </r>
  </si>
  <si>
    <t xml:space="preserve">NB: </t>
  </si>
  <si>
    <r>
      <t>NB</t>
    </r>
    <r>
      <rPr>
        <sz val="8"/>
        <rFont val="Arial"/>
        <family val="2"/>
      </rPr>
      <t xml:space="preserve">: </t>
    </r>
    <r>
      <rPr>
        <b/>
        <sz val="8"/>
        <rFont val="Arial"/>
        <family val="2"/>
      </rPr>
      <t>Employment rate</t>
    </r>
    <r>
      <rPr>
        <sz val="8"/>
        <rFont val="Arial"/>
        <family val="2"/>
      </rPr>
      <t xml:space="preserve">: persons in employment as a percentage of the population of working age (15- 64 years). </t>
    </r>
    <r>
      <rPr>
        <b/>
        <sz val="8"/>
        <rFont val="Arial"/>
        <family val="2"/>
      </rPr>
      <t>Unemployment rate</t>
    </r>
    <r>
      <rPr>
        <sz val="8"/>
        <rFont val="Arial"/>
        <family val="2"/>
      </rPr>
      <t xml:space="preserve">: persons unemployed as a percentage of the active population (15-64 years). </t>
    </r>
  </si>
  <si>
    <r>
      <t>NB:</t>
    </r>
    <r>
      <rPr>
        <sz val="8"/>
        <rFont val="Arial"/>
        <family val="2"/>
      </rPr>
      <t/>
    </r>
  </si>
  <si>
    <r>
      <t>NB</t>
    </r>
    <r>
      <rPr>
        <sz val="8"/>
        <rFont val="Arial"/>
        <family val="2"/>
      </rPr>
      <t xml:space="preserve">: </t>
    </r>
  </si>
  <si>
    <r>
      <t>NB</t>
    </r>
    <r>
      <rPr>
        <sz val="8"/>
        <rFont val="Arial"/>
        <family val="2"/>
      </rPr>
      <t>:</t>
    </r>
  </si>
  <si>
    <t>u</t>
  </si>
  <si>
    <t>GEO/TIME</t>
  </si>
  <si>
    <t>2011</t>
  </si>
  <si>
    <t>2012</t>
  </si>
  <si>
    <t>2013</t>
  </si>
  <si>
    <t>2014</t>
  </si>
  <si>
    <t>2015</t>
  </si>
  <si>
    <t>2016</t>
  </si>
  <si>
    <t>2017</t>
  </si>
  <si>
    <t>2018</t>
  </si>
  <si>
    <t>2019</t>
  </si>
  <si>
    <t>European Union - 27 countries (from 2020)</t>
  </si>
  <si>
    <t>European Union - 28 countries (2013-2020)</t>
  </si>
  <si>
    <t>Czechia</t>
  </si>
  <si>
    <t>Germany (until 1990 former territory of the FRG)</t>
  </si>
  <si>
    <t>Slovakia</t>
  </si>
  <si>
    <t>https://ec.europa.eu/transport/media/media-corner/publications_en</t>
  </si>
  <si>
    <t>Eurostat, the main data provider, may be accessed directly on the internet at https://ec.europa.eu/eurostat/data/database</t>
  </si>
  <si>
    <t>Special value:</t>
  </si>
  <si>
    <t>not available</t>
  </si>
  <si>
    <t>UNIT</t>
  </si>
  <si>
    <t>NA_ITEM</t>
  </si>
  <si>
    <t>Gross domestic product at market prices</t>
  </si>
  <si>
    <t>GDP and main components (output, expenditure and income) [nama_10_gdp]</t>
  </si>
  <si>
    <t>Last update</t>
  </si>
  <si>
    <t>Extracted on</t>
  </si>
  <si>
    <t>Source of data</t>
  </si>
  <si>
    <t>Eurostat</t>
  </si>
  <si>
    <t>Chain linked volumes, percentage change on previous period</t>
  </si>
  <si>
    <t>2001</t>
  </si>
  <si>
    <t>2002</t>
  </si>
  <si>
    <t>2003</t>
  </si>
  <si>
    <t>2004</t>
  </si>
  <si>
    <t>2005</t>
  </si>
  <si>
    <t>2006</t>
  </si>
  <si>
    <t>2007</t>
  </si>
  <si>
    <t>2008</t>
  </si>
  <si>
    <t>2009</t>
  </si>
  <si>
    <t>2010</t>
  </si>
  <si>
    <r>
      <t xml:space="preserve">Growth GDP section: </t>
    </r>
    <r>
      <rPr>
        <sz val="8"/>
        <rFont val="Arial"/>
        <family val="2"/>
      </rPr>
      <t xml:space="preserve">data calculated according to the ESA2010 methodology. AL, ME: national sources
</t>
    </r>
    <r>
      <rPr>
        <b/>
        <sz val="8"/>
        <rFont val="Arial"/>
        <family val="2"/>
      </rPr>
      <t xml:space="preserve">Growth industrial production section: </t>
    </r>
    <r>
      <rPr>
        <sz val="8"/>
        <rFont val="Arial"/>
        <family val="2"/>
      </rPr>
      <t xml:space="preserve">data for the 27 member states, UK, NO, CH, ME, MK, RS and TR provided by Eurostat. IS estimated, based on  data from Organisation for Economic Cooperation and development (OECD).  AL data provided by UNECE. </t>
    </r>
  </si>
  <si>
    <t>In particular, the Commission services would like to thank the following organizations and associations for their valuable contributions and to acknowledge that they agreed to the use of their data:</t>
  </si>
  <si>
    <t>Change 20/21</t>
  </si>
  <si>
    <t>on 1/1/2021</t>
  </si>
  <si>
    <t>Value (billion EUR) for year 2020</t>
  </si>
  <si>
    <t>Value (billion EUR) for year 2021</t>
  </si>
  <si>
    <r>
      <t>Source</t>
    </r>
    <r>
      <rPr>
        <sz val="8"/>
        <rFont val="Arial"/>
        <family val="2"/>
      </rPr>
      <t>:</t>
    </r>
    <r>
      <rPr>
        <b/>
        <sz val="8"/>
        <rFont val="Arial"/>
        <family val="2"/>
      </rPr>
      <t xml:space="preserve"> </t>
    </r>
    <r>
      <rPr>
        <sz val="8"/>
        <rFont val="Arial"/>
        <family val="2"/>
      </rPr>
      <t xml:space="preserve">Eurostat [demo_pjan]; national sources (UK) provisional or estimated figures are in </t>
    </r>
    <r>
      <rPr>
        <i/>
        <sz val="8"/>
        <rFont val="Arial"/>
        <family val="2"/>
      </rPr>
      <t>italics</t>
    </r>
    <r>
      <rPr>
        <sz val="8"/>
        <rFont val="Arial"/>
        <family val="2"/>
      </rPr>
      <t>.</t>
    </r>
  </si>
  <si>
    <r>
      <t xml:space="preserve">Source: </t>
    </r>
    <r>
      <rPr>
        <sz val="8"/>
        <rFont val="Arial"/>
        <family val="2"/>
      </rPr>
      <t xml:space="preserve">Eurostat [nama_10_gdp, sts_inpr_a], national statistics (UK), UNECE, OECD. Provisional or estimated data </t>
    </r>
    <r>
      <rPr>
        <i/>
        <sz val="8"/>
        <rFont val="Arial"/>
        <family val="2"/>
      </rPr>
      <t>in italics</t>
    </r>
    <r>
      <rPr>
        <sz val="8"/>
        <rFont val="Arial"/>
        <family val="2"/>
      </rPr>
      <t>.</t>
    </r>
  </si>
  <si>
    <t>Most of the tables have data up to 2020; where available, more recent data have been provided.</t>
  </si>
  <si>
    <t>EU Member 01.01.1973-31.01.2020</t>
  </si>
  <si>
    <t>(data for 2020)</t>
  </si>
  <si>
    <t>2022</t>
  </si>
  <si>
    <t>43,4</t>
  </si>
  <si>
    <t>Transport represents a crucial sector of the economy. This publication provides an overview of the most recent and most pertinent annual transport-related statistics in Europe. It covers the European Union and its 27 Member States (EU-27) and, as far as possible, the current EU candidate countries, the EFTA countries and UK. As in the reference period (1990-2020), UK was part of the European Union, aggregates for EU-28 are presented whenever possible for the period when UK was an EU Member State.</t>
  </si>
  <si>
    <r>
      <t xml:space="preserve">Source:  Eurostat [reg_area3, demo_pjan, nama_10_gdp, nama_10_pc], World Bank (UK); Provisional or estimated data from Eurostat in </t>
    </r>
    <r>
      <rPr>
        <i/>
        <sz val="8"/>
        <rFont val="Arial"/>
        <family val="2"/>
      </rPr>
      <t>italics</t>
    </r>
    <r>
      <rPr>
        <sz val="8"/>
        <rFont val="Arial"/>
        <family val="2"/>
      </rPr>
      <t>.</t>
    </r>
  </si>
  <si>
    <r>
      <t xml:space="preserve">ME, MK, RS,TR: </t>
    </r>
    <r>
      <rPr>
        <sz val="8"/>
        <rFont val="Arial"/>
        <family val="2"/>
      </rPr>
      <t xml:space="preserve">data on employment: Eurostat [lfsa_egan2]; </t>
    </r>
    <r>
      <rPr>
        <b/>
        <sz val="8"/>
        <rFont val="Arial"/>
        <family val="2"/>
      </rPr>
      <t>AL</t>
    </r>
    <r>
      <rPr>
        <sz val="8"/>
        <rFont val="Arial"/>
        <family val="2"/>
      </rPr>
      <t>: 2019 data (UNECE);</t>
    </r>
  </si>
  <si>
    <t>The content of this pocketbook is based on a range of sources including Eurostat, international organisations and associations, national statistics and, where no data were available, own estimates. Own estimates have mainly been produced to get an idea of the EU total. At the level of individual countries they are merely indicative and should by no means be interpreted as official data.</t>
  </si>
  <si>
    <r>
      <t xml:space="preserve">Source:  </t>
    </r>
    <r>
      <rPr>
        <sz val="8"/>
        <rFont val="Arial"/>
        <family val="2"/>
      </rPr>
      <t>Eurostat [lfsa_ergan], [lfsa_urgan];  MK, TR, RS: national source until column break. AL: national sources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</si>
</sst>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_-&quot;€&quot;* #,##0.00_-;\-&quot;€&quot;* #,##0.00_-;_-&quot;€&quot;* &quot;-&quot;??_-;_-@_-"/>
    <numFmt numFmtId="165" formatCode="#,##0.0"/>
    <numFmt numFmtId="166" formatCode="#,##0.000"/>
    <numFmt numFmtId="167" formatCode="0.0"/>
    <numFmt numFmtId="168" formatCode="##0\ \ "/>
    <numFmt numFmtId="169" formatCode="0.000"/>
    <numFmt numFmtId="170" formatCode="##0\ "/>
    <numFmt numFmtId="171" formatCode="0.0\ "/>
    <numFmt numFmtId="172" formatCode="0.0\ \ "/>
    <numFmt numFmtId="173" formatCode="#\ ##0.0"/>
    <numFmt numFmtId="174" formatCode="_-* #,##0.00_L_e_k_-;\-* #,##0.00_L_e_k_-;_-* &quot;-&quot;??_L_e_k_-;_-@_-"/>
    <numFmt numFmtId="175" formatCode="_(* #,##0.00_);_(* \(#,##0.00\);_(* &quot;-&quot;??_);_(@_)"/>
    <numFmt numFmtId="176" formatCode="0.0%"/>
    <numFmt numFmtId="177" formatCode="#\ ##0"/>
    <numFmt numFmtId="178" formatCode="#,##0.0_)"/>
    <numFmt numFmtId="179" formatCode="0.0_)"/>
    <numFmt numFmtId="180" formatCode="dd\.mm\.yy"/>
  </numFmts>
  <fonts count="58" x14ac:knownFonts="1">
    <font>
      <sz val="10"/>
      <name val="Arial"/>
    </font>
    <font>
      <sz val="10"/>
      <name val="Arial"/>
      <family val="2"/>
    </font>
    <font>
      <u/>
      <sz val="10"/>
      <color indexed="12"/>
      <name val="Arial"/>
      <family val="2"/>
    </font>
    <font>
      <sz val="8"/>
      <name val="Arial"/>
      <family val="2"/>
    </font>
    <font>
      <b/>
      <sz val="10"/>
      <color indexed="18"/>
      <name val="Arial"/>
      <family val="2"/>
    </font>
    <font>
      <b/>
      <sz val="10"/>
      <color indexed="8"/>
      <name val="Arial"/>
      <family val="2"/>
    </font>
    <font>
      <sz val="8"/>
      <name val="Arial"/>
      <family val="2"/>
    </font>
    <font>
      <sz val="10"/>
      <name val="Times"/>
      <family val="1"/>
    </font>
    <font>
      <b/>
      <sz val="14"/>
      <name val="Arial"/>
      <family val="2"/>
    </font>
    <font>
      <sz val="10"/>
      <name val="Arial"/>
      <family val="2"/>
    </font>
    <font>
      <b/>
      <sz val="12"/>
      <name val="Arial"/>
      <family val="2"/>
    </font>
    <font>
      <b/>
      <sz val="8"/>
      <name val="Arial"/>
      <family val="2"/>
    </font>
    <font>
      <b/>
      <sz val="10"/>
      <name val="Arial"/>
      <family val="2"/>
    </font>
    <font>
      <sz val="8"/>
      <name val="Times"/>
      <family val="1"/>
    </font>
    <font>
      <b/>
      <sz val="8"/>
      <name val="Times"/>
      <family val="1"/>
    </font>
    <font>
      <b/>
      <sz val="8"/>
      <name val="Times"/>
      <family val="1"/>
    </font>
    <font>
      <b/>
      <sz val="9"/>
      <name val="Arial"/>
      <family val="2"/>
    </font>
    <font>
      <sz val="9"/>
      <name val="Arial"/>
      <family val="2"/>
    </font>
    <font>
      <b/>
      <sz val="9"/>
      <name val="Arial"/>
      <family val="2"/>
    </font>
    <font>
      <b/>
      <sz val="8"/>
      <name val="Arial"/>
      <family val="2"/>
    </font>
    <font>
      <b/>
      <sz val="9"/>
      <name val="Times"/>
      <family val="1"/>
    </font>
    <font>
      <b/>
      <sz val="9"/>
      <name val="Times"/>
      <family val="1"/>
    </font>
    <font>
      <b/>
      <sz val="10"/>
      <name val="Times"/>
      <family val="1"/>
    </font>
    <font>
      <b/>
      <i/>
      <sz val="9"/>
      <name val="Times"/>
      <family val="1"/>
    </font>
    <font>
      <b/>
      <i/>
      <sz val="10"/>
      <name val="Times"/>
      <family val="1"/>
    </font>
    <font>
      <i/>
      <sz val="8"/>
      <name val="Times"/>
      <family val="1"/>
    </font>
    <font>
      <b/>
      <vertAlign val="superscript"/>
      <sz val="7"/>
      <name val="Arial"/>
      <family val="2"/>
    </font>
    <font>
      <b/>
      <sz val="7"/>
      <name val="Arial"/>
      <family val="2"/>
    </font>
    <font>
      <i/>
      <sz val="8"/>
      <name val="Arial"/>
      <family val="2"/>
    </font>
    <font>
      <vertAlign val="superscript"/>
      <sz val="8"/>
      <name val="Arial"/>
      <family val="2"/>
    </font>
    <font>
      <b/>
      <i/>
      <sz val="8"/>
      <name val="Arial"/>
      <family val="2"/>
    </font>
    <font>
      <sz val="9"/>
      <name val="Arial"/>
      <family val="2"/>
    </font>
    <font>
      <sz val="9"/>
      <name val="Arial"/>
      <family val="2"/>
      <charset val="162"/>
    </font>
    <font>
      <b/>
      <sz val="11"/>
      <name val="Arial"/>
      <family val="2"/>
    </font>
    <font>
      <u/>
      <sz val="10"/>
      <color indexed="8"/>
      <name val="Arial"/>
      <family val="2"/>
    </font>
    <font>
      <sz val="10"/>
      <color indexed="8"/>
      <name val="Arial"/>
      <family val="2"/>
    </font>
    <font>
      <sz val="11"/>
      <name val="Arial"/>
      <family val="2"/>
    </font>
    <font>
      <sz val="8"/>
      <color indexed="8"/>
      <name val="Arial"/>
      <family val="2"/>
    </font>
    <font>
      <sz val="11"/>
      <name val="Arial"/>
      <family val="2"/>
    </font>
    <font>
      <sz val="11"/>
      <name val="Arial"/>
      <family val="2"/>
    </font>
    <font>
      <sz val="10"/>
      <name val="Helvetica"/>
    </font>
    <font>
      <sz val="11"/>
      <name val="Arial"/>
      <family val="2"/>
    </font>
    <font>
      <sz val="7"/>
      <name val="Arial"/>
      <family val="2"/>
    </font>
    <font>
      <i/>
      <sz val="7"/>
      <name val="Arial"/>
      <family val="2"/>
    </font>
    <font>
      <sz val="11"/>
      <name val="Arial"/>
      <family val="2"/>
    </font>
    <font>
      <sz val="12"/>
      <name val="Arial"/>
      <family val="2"/>
    </font>
    <font>
      <sz val="11"/>
      <color theme="1"/>
      <name val="Calibri"/>
      <family val="2"/>
      <scheme val="minor"/>
    </font>
    <font>
      <sz val="11"/>
      <color theme="1"/>
      <name val="Calibri"/>
      <family val="2"/>
      <charset val="238"/>
      <scheme val="minor"/>
    </font>
    <font>
      <sz val="11"/>
      <color rgb="FF000000"/>
      <name val="Calibri"/>
      <family val="2"/>
    </font>
    <font>
      <b/>
      <sz val="8"/>
      <color theme="1"/>
      <name val="Arial"/>
      <family val="2"/>
    </font>
    <font>
      <sz val="8"/>
      <color theme="1"/>
      <name val="Arial"/>
      <family val="2"/>
    </font>
    <font>
      <sz val="10"/>
      <color theme="1"/>
      <name val="Arial"/>
      <family val="2"/>
    </font>
    <font>
      <sz val="9"/>
      <color theme="1"/>
      <name val="Arial"/>
      <family val="2"/>
    </font>
    <font>
      <b/>
      <sz val="9"/>
      <color rgb="FFFF0000"/>
      <name val="Arial"/>
      <family val="2"/>
    </font>
    <font>
      <b/>
      <i/>
      <sz val="8"/>
      <color theme="1"/>
      <name val="Arial"/>
      <family val="2"/>
    </font>
    <font>
      <i/>
      <sz val="8"/>
      <color theme="1"/>
      <name val="Arial"/>
      <family val="2"/>
    </font>
    <font>
      <sz val="11"/>
      <color theme="1"/>
      <name val="Arial"/>
      <family val="2"/>
    </font>
    <font>
      <sz val="10"/>
      <color rgb="FFFF0000"/>
      <name val="Times"/>
      <family val="1"/>
    </font>
  </fonts>
  <fills count="9">
    <fill>
      <patternFill patternType="none"/>
    </fill>
    <fill>
      <patternFill patternType="gray125"/>
    </fill>
    <fill>
      <patternFill patternType="lightGray">
        <fgColor indexed="9"/>
      </patternFill>
    </fill>
    <fill>
      <patternFill patternType="gray0625">
        <fgColor indexed="9"/>
      </patternFill>
    </fill>
    <fill>
      <patternFill patternType="solid">
        <fgColor indexed="15"/>
        <bgColor indexed="64"/>
      </patternFill>
    </fill>
    <fill>
      <patternFill patternType="solid">
        <fgColor indexed="42"/>
        <bgColor indexed="64"/>
      </patternFill>
    </fill>
    <fill>
      <patternFill patternType="solid">
        <fgColor indexed="41"/>
        <bgColor indexed="64"/>
      </patternFill>
    </fill>
    <fill>
      <patternFill patternType="solid">
        <fgColor rgb="FFCCFFCC"/>
        <bgColor indexed="64"/>
      </patternFill>
    </fill>
    <fill>
      <patternFill patternType="solid">
        <fgColor indexed="44"/>
        <bgColor indexed="64"/>
      </patternFill>
    </fill>
  </fills>
  <borders count="5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bottom style="thin">
        <color indexed="64"/>
      </bottom>
      <diagonal/>
    </border>
    <border>
      <left style="thin">
        <color indexed="8"/>
      </left>
      <right style="thin">
        <color indexed="64"/>
      </right>
      <top/>
      <bottom/>
      <diagonal/>
    </border>
    <border>
      <left style="thick">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style="thin">
        <color indexed="64"/>
      </top>
      <bottom/>
      <diagonal/>
    </border>
    <border>
      <left/>
      <right style="thick">
        <color indexed="64"/>
      </right>
      <top/>
      <bottom/>
      <diagonal/>
    </border>
    <border>
      <left style="thick">
        <color indexed="64"/>
      </left>
      <right style="thick">
        <color indexed="64"/>
      </right>
      <top/>
      <bottom/>
      <diagonal/>
    </border>
    <border>
      <left/>
      <right style="medium">
        <color indexed="64"/>
      </right>
      <top/>
      <bottom/>
      <diagonal/>
    </border>
    <border>
      <left/>
      <right style="hair">
        <color indexed="64"/>
      </right>
      <top/>
      <bottom style="thin">
        <color indexed="64"/>
      </bottom>
      <diagonal/>
    </border>
    <border>
      <left/>
      <right style="thick">
        <color indexed="64"/>
      </right>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bottom/>
      <diagonal/>
    </border>
    <border>
      <left style="thin">
        <color indexed="8"/>
      </left>
      <right style="thin">
        <color indexed="8"/>
      </right>
      <top style="thin">
        <color indexed="8"/>
      </top>
      <bottom style="thin">
        <color indexed="8"/>
      </bottom>
      <diagonal/>
    </border>
    <border>
      <left/>
      <right style="thin">
        <color indexed="8"/>
      </right>
      <top/>
      <bottom/>
      <diagonal/>
    </border>
    <border>
      <left style="medium">
        <color indexed="64"/>
      </left>
      <right/>
      <top/>
      <bottom style="thin">
        <color indexed="64"/>
      </bottom>
      <diagonal/>
    </border>
    <border>
      <left style="thin">
        <color indexed="8"/>
      </left>
      <right/>
      <top style="thin">
        <color indexed="8"/>
      </top>
      <bottom style="thin">
        <color indexed="8"/>
      </bottom>
      <diagonal/>
    </border>
    <border>
      <left/>
      <right style="thick">
        <color indexed="64"/>
      </right>
      <top style="thin">
        <color indexed="64"/>
      </top>
      <bottom/>
      <diagonal/>
    </border>
    <border>
      <left style="thick">
        <color indexed="64"/>
      </left>
      <right/>
      <top style="thin">
        <color indexed="64"/>
      </top>
      <bottom/>
      <diagonal/>
    </border>
    <border>
      <left style="thick">
        <color indexed="64"/>
      </left>
      <right style="thin">
        <color indexed="64"/>
      </right>
      <top/>
      <bottom/>
      <diagonal/>
    </border>
  </borders>
  <cellStyleXfs count="24">
    <xf numFmtId="0" fontId="0" fillId="0" borderId="0"/>
    <xf numFmtId="178" fontId="42" fillId="0" borderId="0" applyBorder="0" applyProtection="0"/>
    <xf numFmtId="175" fontId="46" fillId="0" borderId="0" applyFont="0" applyFill="0" applyBorder="0" applyAlignment="0" applyProtection="0"/>
    <xf numFmtId="174" fontId="47" fillId="0" borderId="0" applyFont="0" applyFill="0" applyBorder="0" applyAlignment="0" applyProtection="0"/>
    <xf numFmtId="0" fontId="2" fillId="0" borderId="0" applyNumberFormat="0" applyFill="0" applyBorder="0" applyAlignment="0" applyProtection="0">
      <alignment vertical="top"/>
      <protection locked="0"/>
    </xf>
    <xf numFmtId="0" fontId="46" fillId="0" borderId="0"/>
    <xf numFmtId="0" fontId="44" fillId="0" borderId="0"/>
    <xf numFmtId="0" fontId="48" fillId="0" borderId="0" applyNumberFormat="0" applyBorder="0" applyAlignment="0"/>
    <xf numFmtId="0" fontId="38" fillId="0" borderId="0"/>
    <xf numFmtId="0" fontId="46" fillId="0" borderId="0"/>
    <xf numFmtId="0" fontId="36" fillId="0" borderId="0"/>
    <xf numFmtId="0" fontId="36" fillId="0" borderId="0"/>
    <xf numFmtId="0" fontId="9" fillId="0" borderId="0"/>
    <xf numFmtId="0" fontId="46" fillId="0" borderId="0"/>
    <xf numFmtId="0" fontId="39" fillId="0" borderId="0"/>
    <xf numFmtId="0" fontId="40" fillId="0" borderId="0"/>
    <xf numFmtId="0" fontId="46" fillId="0" borderId="0"/>
    <xf numFmtId="0" fontId="41" fillId="0" borderId="0"/>
    <xf numFmtId="0" fontId="47" fillId="0" borderId="0"/>
    <xf numFmtId="9" fontId="1" fillId="0" borderId="0" applyFont="0" applyFill="0" applyBorder="0" applyAlignment="0" applyProtection="0"/>
    <xf numFmtId="179" fontId="43" fillId="0" borderId="0" applyFill="0" applyAlignment="0" applyProtection="0"/>
    <xf numFmtId="0" fontId="3" fillId="0" borderId="0"/>
    <xf numFmtId="0" fontId="4" fillId="2" borderId="0" applyNumberFormat="0" applyBorder="0">
      <protection locked="0"/>
    </xf>
    <xf numFmtId="0" fontId="5" fillId="3" borderId="0" applyNumberFormat="0" applyBorder="0">
      <protection locked="0"/>
    </xf>
  </cellStyleXfs>
  <cellXfs count="671">
    <xf numFmtId="0" fontId="0" fillId="0" borderId="0" xfId="0"/>
    <xf numFmtId="0" fontId="7" fillId="0" borderId="0" xfId="0" applyFont="1"/>
    <xf numFmtId="0" fontId="7" fillId="0" borderId="0" xfId="0" applyFont="1" applyBorder="1"/>
    <xf numFmtId="0" fontId="7" fillId="0" borderId="0" xfId="0" applyFont="1" applyBorder="1" applyAlignment="1">
      <alignment horizontal="center"/>
    </xf>
    <xf numFmtId="0" fontId="11" fillId="0" borderId="0" xfId="0" applyFont="1" applyBorder="1" applyAlignment="1">
      <alignment horizontal="left"/>
    </xf>
    <xf numFmtId="0" fontId="13" fillId="0" borderId="0" xfId="0" applyFont="1"/>
    <xf numFmtId="0" fontId="7" fillId="0" borderId="0" xfId="0" applyFont="1" applyAlignment="1">
      <alignment horizontal="left" vertical="top"/>
    </xf>
    <xf numFmtId="0" fontId="9" fillId="0" borderId="0" xfId="0" applyFont="1" applyAlignment="1">
      <alignment vertical="center"/>
    </xf>
    <xf numFmtId="0" fontId="9" fillId="0" borderId="0" xfId="0" applyFont="1" applyAlignment="1">
      <alignment horizontal="left" vertical="top"/>
    </xf>
    <xf numFmtId="0" fontId="9" fillId="0" borderId="0" xfId="0" applyFont="1" applyAlignment="1">
      <alignment horizontal="left" vertical="top" wrapText="1"/>
    </xf>
    <xf numFmtId="0" fontId="13" fillId="0" borderId="0" xfId="0" applyFont="1" applyAlignment="1">
      <alignment horizontal="left" vertical="top"/>
    </xf>
    <xf numFmtId="0" fontId="14" fillId="0" borderId="0" xfId="0" applyFont="1" applyAlignment="1">
      <alignment horizontal="center"/>
    </xf>
    <xf numFmtId="0" fontId="15" fillId="0" borderId="0" xfId="0" applyFont="1"/>
    <xf numFmtId="0" fontId="7" fillId="0" borderId="0" xfId="0" applyFont="1" applyFill="1"/>
    <xf numFmtId="0" fontId="16" fillId="4" borderId="0" xfId="0" applyFont="1" applyFill="1" applyBorder="1" applyAlignment="1">
      <alignment horizontal="left"/>
    </xf>
    <xf numFmtId="0" fontId="17" fillId="4" borderId="0" xfId="0" applyFont="1" applyFill="1" applyBorder="1"/>
    <xf numFmtId="0" fontId="7" fillId="4" borderId="0" xfId="0" applyFont="1" applyFill="1"/>
    <xf numFmtId="0" fontId="3" fillId="0" borderId="0" xfId="0" applyFont="1" applyAlignment="1">
      <alignment vertical="center"/>
    </xf>
    <xf numFmtId="0" fontId="3" fillId="0" borderId="0" xfId="0" applyFont="1" applyBorder="1" applyAlignment="1">
      <alignment vertical="center"/>
    </xf>
    <xf numFmtId="0" fontId="3" fillId="0" borderId="0" xfId="0" applyFont="1"/>
    <xf numFmtId="0" fontId="11"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11" fillId="0" borderId="0" xfId="0" applyFont="1" applyAlignment="1">
      <alignment horizontal="left" vertical="center"/>
    </xf>
    <xf numFmtId="0" fontId="3" fillId="0" borderId="0" xfId="0" applyFont="1" applyAlignment="1">
      <alignment horizontal="right" vertical="center"/>
    </xf>
    <xf numFmtId="0" fontId="17" fillId="0" borderId="0" xfId="0" applyFont="1"/>
    <xf numFmtId="0" fontId="7" fillId="0" borderId="0" xfId="0" applyFont="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18" fillId="0" borderId="0" xfId="0" applyFont="1" applyAlignment="1">
      <alignment horizontal="left"/>
    </xf>
    <xf numFmtId="0" fontId="20" fillId="0" borderId="0" xfId="0" applyFont="1" applyAlignment="1">
      <alignment horizontal="left"/>
    </xf>
    <xf numFmtId="0" fontId="15" fillId="0" borderId="0" xfId="0" applyFont="1" applyAlignment="1">
      <alignment horizontal="center"/>
    </xf>
    <xf numFmtId="0" fontId="21" fillId="0" borderId="0" xfId="0" applyFont="1" applyAlignment="1">
      <alignment horizontal="left"/>
    </xf>
    <xf numFmtId="0" fontId="22" fillId="0" borderId="0" xfId="0" applyFont="1" applyAlignment="1">
      <alignment horizontal="center"/>
    </xf>
    <xf numFmtId="0" fontId="23" fillId="0" borderId="0" xfId="0" applyFont="1" applyAlignment="1">
      <alignment horizontal="left"/>
    </xf>
    <xf numFmtId="0" fontId="24" fillId="0" borderId="0" xfId="0" applyFont="1" applyAlignment="1">
      <alignment horizontal="left"/>
    </xf>
    <xf numFmtId="0" fontId="7" fillId="0" borderId="0" xfId="0" applyFont="1" applyAlignment="1">
      <alignment horizontal="left"/>
    </xf>
    <xf numFmtId="0" fontId="13" fillId="0" borderId="0" xfId="0" applyFont="1" applyAlignment="1">
      <alignment horizontal="left" vertical="center"/>
    </xf>
    <xf numFmtId="0" fontId="25" fillId="0" borderId="0" xfId="0" applyFont="1"/>
    <xf numFmtId="0" fontId="6" fillId="0" borderId="0" xfId="0" applyFont="1" applyAlignment="1">
      <alignment horizontal="center"/>
    </xf>
    <xf numFmtId="0" fontId="10" fillId="0" borderId="0" xfId="0" quotePrefix="1" applyFont="1" applyAlignment="1">
      <alignment horizontal="right" vertical="top"/>
    </xf>
    <xf numFmtId="0" fontId="0" fillId="0" borderId="0" xfId="0" applyFill="1" applyBorder="1"/>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167" fontId="3" fillId="0" borderId="0" xfId="0" applyNumberFormat="1" applyFont="1" applyFill="1" applyBorder="1" applyAlignment="1">
      <alignment horizontal="right" vertical="center"/>
    </xf>
    <xf numFmtId="0" fontId="19" fillId="0" borderId="3" xfId="0" applyFont="1" applyFill="1" applyBorder="1" applyAlignment="1">
      <alignment horizontal="center" vertical="center"/>
    </xf>
    <xf numFmtId="0" fontId="0" fillId="0" borderId="0" xfId="0" applyFill="1"/>
    <xf numFmtId="0" fontId="11" fillId="0" borderId="0" xfId="0" applyFont="1" applyBorder="1" applyAlignment="1">
      <alignment horizontal="left" vertical="center" wrapText="1"/>
    </xf>
    <xf numFmtId="0" fontId="0" fillId="0" borderId="0" xfId="0" applyAlignment="1">
      <alignment vertical="top"/>
    </xf>
    <xf numFmtId="0" fontId="9" fillId="0" borderId="0" xfId="0" applyFont="1" applyAlignment="1">
      <alignment vertical="top" wrapText="1"/>
    </xf>
    <xf numFmtId="0" fontId="10" fillId="0" borderId="0" xfId="0" quotePrefix="1" applyFont="1" applyBorder="1" applyAlignment="1">
      <alignment horizontal="right" vertical="top"/>
    </xf>
    <xf numFmtId="0" fontId="0" fillId="0" borderId="0" xfId="0" applyBorder="1"/>
    <xf numFmtId="0" fontId="6" fillId="0" borderId="0" xfId="0" applyFont="1" applyFill="1" applyAlignment="1">
      <alignment horizontal="center"/>
    </xf>
    <xf numFmtId="2" fontId="19" fillId="0" borderId="2" xfId="0" applyNumberFormat="1" applyFont="1" applyFill="1" applyBorder="1" applyAlignment="1">
      <alignment horizontal="center"/>
    </xf>
    <xf numFmtId="0" fontId="11" fillId="0" borderId="0" xfId="0" applyFont="1" applyFill="1" applyBorder="1" applyAlignment="1">
      <alignment horizontal="left"/>
    </xf>
    <xf numFmtId="0" fontId="17" fillId="0" borderId="0" xfId="0" applyFont="1" applyFill="1"/>
    <xf numFmtId="0" fontId="11" fillId="0" borderId="0" xfId="0" applyFont="1" applyBorder="1" applyAlignment="1">
      <alignment horizontal="left" vertical="center"/>
    </xf>
    <xf numFmtId="0" fontId="11" fillId="0" borderId="0" xfId="0" applyFont="1" applyAlignment="1">
      <alignment vertical="top"/>
    </xf>
    <xf numFmtId="0" fontId="17" fillId="0" borderId="0" xfId="0" applyFont="1" applyAlignment="1">
      <alignment vertical="top"/>
    </xf>
    <xf numFmtId="0" fontId="0" fillId="0" borderId="0" xfId="0" applyFill="1" applyBorder="1" applyAlignment="1">
      <alignment vertical="top"/>
    </xf>
    <xf numFmtId="0" fontId="0" fillId="0" borderId="0" xfId="0" applyFill="1" applyAlignment="1">
      <alignment vertical="top"/>
    </xf>
    <xf numFmtId="0" fontId="11" fillId="4" borderId="4" xfId="0" applyFont="1" applyFill="1" applyBorder="1" applyAlignment="1">
      <alignment horizontal="center" vertical="center" wrapText="1"/>
    </xf>
    <xf numFmtId="0" fontId="11" fillId="0" borderId="0" xfId="0" applyFont="1" applyBorder="1" applyAlignment="1">
      <alignment horizontal="left" vertical="top"/>
    </xf>
    <xf numFmtId="49" fontId="3" fillId="0" borderId="0" xfId="0" applyNumberFormat="1" applyFont="1" applyAlignment="1">
      <alignment horizontal="left" vertical="top"/>
    </xf>
    <xf numFmtId="0" fontId="10" fillId="0" borderId="0" xfId="0" applyFont="1" applyAlignment="1">
      <alignment horizontal="center"/>
    </xf>
    <xf numFmtId="0" fontId="0" fillId="0" borderId="0" xfId="0" applyAlignment="1">
      <alignment vertical="center"/>
    </xf>
    <xf numFmtId="0" fontId="9" fillId="0" borderId="0" xfId="0" applyFont="1" applyBorder="1" applyAlignment="1">
      <alignment horizontal="center" vertical="center"/>
    </xf>
    <xf numFmtId="0" fontId="7" fillId="0" borderId="0" xfId="0" applyFont="1" applyBorder="1" applyAlignment="1">
      <alignment vertical="center"/>
    </xf>
    <xf numFmtId="0" fontId="19" fillId="5" borderId="2" xfId="0" applyFont="1" applyFill="1" applyBorder="1" applyAlignment="1">
      <alignment horizontal="center" vertical="center"/>
    </xf>
    <xf numFmtId="0" fontId="11" fillId="5" borderId="2" xfId="0" applyFont="1" applyFill="1" applyBorder="1" applyAlignment="1">
      <alignment horizontal="center" vertical="center"/>
    </xf>
    <xf numFmtId="0" fontId="19" fillId="5" borderId="3" xfId="0" applyFont="1" applyFill="1" applyBorder="1" applyAlignment="1">
      <alignment horizontal="center" vertical="center"/>
    </xf>
    <xf numFmtId="0" fontId="11" fillId="0" borderId="0" xfId="0" applyFont="1" applyFill="1" applyAlignment="1">
      <alignment horizontal="center" vertical="center"/>
    </xf>
    <xf numFmtId="1" fontId="19" fillId="4" borderId="5" xfId="0" applyNumberFormat="1" applyFont="1" applyFill="1" applyBorder="1" applyAlignment="1">
      <alignment horizontal="center" vertical="center"/>
    </xf>
    <xf numFmtId="1" fontId="19" fillId="4" borderId="6" xfId="0" applyNumberFormat="1" applyFont="1" applyFill="1" applyBorder="1" applyAlignment="1">
      <alignment horizontal="center" vertical="center"/>
    </xf>
    <xf numFmtId="2" fontId="19" fillId="5" borderId="2" xfId="0" applyNumberFormat="1" applyFont="1" applyFill="1" applyBorder="1" applyAlignment="1">
      <alignment horizontal="center"/>
    </xf>
    <xf numFmtId="2" fontId="11" fillId="5" borderId="2" xfId="0" applyNumberFormat="1" applyFont="1" applyFill="1" applyBorder="1" applyAlignment="1">
      <alignment horizontal="center"/>
    </xf>
    <xf numFmtId="0" fontId="0" fillId="4" borderId="7" xfId="0" applyFill="1" applyBorder="1"/>
    <xf numFmtId="0" fontId="10" fillId="0" borderId="0" xfId="0" quotePrefix="1" applyFont="1" applyAlignment="1">
      <alignment horizontal="right"/>
    </xf>
    <xf numFmtId="169" fontId="3" fillId="0" borderId="9" xfId="0" applyNumberFormat="1" applyFont="1" applyFill="1" applyBorder="1" applyAlignment="1">
      <alignment vertical="center"/>
    </xf>
    <xf numFmtId="169" fontId="3" fillId="5" borderId="7" xfId="0" applyNumberFormat="1" applyFont="1" applyFill="1" applyBorder="1" applyAlignment="1">
      <alignment vertical="center"/>
    </xf>
    <xf numFmtId="169" fontId="3" fillId="5" borderId="0" xfId="0" applyNumberFormat="1" applyFont="1" applyFill="1" applyBorder="1" applyAlignment="1">
      <alignment vertical="center"/>
    </xf>
    <xf numFmtId="169" fontId="3" fillId="0" borderId="7" xfId="0" applyNumberFormat="1" applyFont="1" applyFill="1" applyBorder="1" applyAlignment="1">
      <alignment vertical="center"/>
    </xf>
    <xf numFmtId="169" fontId="3" fillId="0" borderId="0" xfId="0" applyNumberFormat="1" applyFont="1" applyFill="1" applyBorder="1" applyAlignment="1">
      <alignment vertical="center"/>
    </xf>
    <xf numFmtId="0" fontId="0" fillId="4" borderId="5" xfId="0" applyFill="1" applyBorder="1"/>
    <xf numFmtId="0" fontId="11" fillId="0" borderId="0" xfId="0" applyFont="1" applyFill="1" applyAlignment="1">
      <alignment vertical="center"/>
    </xf>
    <xf numFmtId="0" fontId="11" fillId="0" borderId="0" xfId="0" applyFont="1" applyFill="1" applyAlignment="1">
      <alignment horizontal="left" vertical="center"/>
    </xf>
    <xf numFmtId="49" fontId="3" fillId="0" borderId="0" xfId="0" applyNumberFormat="1" applyFont="1" applyAlignment="1">
      <alignment vertical="top"/>
    </xf>
    <xf numFmtId="0" fontId="0" fillId="0" borderId="0" xfId="0" applyAlignment="1"/>
    <xf numFmtId="0" fontId="12" fillId="0" borderId="0" xfId="0" applyFont="1" applyAlignment="1">
      <alignment horizontal="center" vertical="top"/>
    </xf>
    <xf numFmtId="0" fontId="13" fillId="0" borderId="0" xfId="0" applyFont="1" applyAlignment="1">
      <alignment vertical="top"/>
    </xf>
    <xf numFmtId="0" fontId="6" fillId="0" borderId="0" xfId="0" applyFont="1" applyAlignment="1">
      <alignment horizontal="center" vertical="top"/>
    </xf>
    <xf numFmtId="0" fontId="9" fillId="0" borderId="0" xfId="0" applyFont="1"/>
    <xf numFmtId="0" fontId="12" fillId="0" borderId="0" xfId="0" applyFont="1" applyAlignment="1">
      <alignment horizontal="left" vertical="top"/>
    </xf>
    <xf numFmtId="49" fontId="9" fillId="0" borderId="0" xfId="0" applyNumberFormat="1" applyFont="1" applyAlignment="1">
      <alignment vertical="center"/>
    </xf>
    <xf numFmtId="49" fontId="9" fillId="0" borderId="0" xfId="0" applyNumberFormat="1" applyFont="1" applyAlignment="1">
      <alignment horizontal="left" vertical="center"/>
    </xf>
    <xf numFmtId="1" fontId="11" fillId="4" borderId="8" xfId="0" applyNumberFormat="1" applyFont="1" applyFill="1" applyBorder="1" applyAlignment="1">
      <alignment horizontal="center" vertical="center" wrapText="1"/>
    </xf>
    <xf numFmtId="0" fontId="0" fillId="0" borderId="8" xfId="0" applyFill="1" applyBorder="1"/>
    <xf numFmtId="0" fontId="11" fillId="4" borderId="8" xfId="0" applyFont="1" applyFill="1" applyBorder="1" applyAlignment="1">
      <alignment horizontal="center" vertical="center"/>
    </xf>
    <xf numFmtId="170" fontId="3" fillId="0" borderId="8" xfId="0" applyNumberFormat="1" applyFont="1" applyFill="1" applyBorder="1" applyAlignment="1">
      <alignment horizontal="right" vertical="center" wrapText="1"/>
    </xf>
    <xf numFmtId="170" fontId="3" fillId="5" borderId="8" xfId="0" applyNumberFormat="1" applyFont="1" applyFill="1" applyBorder="1" applyAlignment="1">
      <alignment horizontal="right" vertical="center" wrapText="1"/>
    </xf>
    <xf numFmtId="1" fontId="19" fillId="4" borderId="10" xfId="0" applyNumberFormat="1" applyFont="1" applyFill="1" applyBorder="1" applyAlignment="1">
      <alignment horizontal="center" vertical="center" wrapText="1"/>
    </xf>
    <xf numFmtId="1" fontId="19" fillId="4" borderId="11" xfId="0" applyNumberFormat="1" applyFont="1" applyFill="1" applyBorder="1" applyAlignment="1">
      <alignment horizontal="center" vertical="center" wrapText="1"/>
    </xf>
    <xf numFmtId="1" fontId="19" fillId="4" borderId="12" xfId="0" applyNumberFormat="1" applyFont="1" applyFill="1" applyBorder="1" applyAlignment="1">
      <alignment horizontal="center" vertical="center" wrapText="1"/>
    </xf>
    <xf numFmtId="1" fontId="27" fillId="4" borderId="8" xfId="0" applyNumberFormat="1" applyFont="1" applyFill="1" applyBorder="1" applyAlignment="1">
      <alignment horizontal="center" vertical="center" wrapText="1"/>
    </xf>
    <xf numFmtId="0" fontId="0" fillId="4" borderId="8" xfId="0" applyFill="1" applyBorder="1"/>
    <xf numFmtId="0" fontId="11" fillId="4" borderId="8" xfId="0" quotePrefix="1" applyFont="1" applyFill="1" applyBorder="1" applyAlignment="1">
      <alignment horizontal="center" vertical="center"/>
    </xf>
    <xf numFmtId="0" fontId="11" fillId="4" borderId="7" xfId="0" quotePrefix="1" applyFont="1" applyFill="1" applyBorder="1" applyAlignment="1">
      <alignment horizontal="right" vertical="center"/>
    </xf>
    <xf numFmtId="0" fontId="11" fillId="4" borderId="7" xfId="0" applyFont="1" applyFill="1" applyBorder="1" applyAlignment="1">
      <alignment horizontal="right" vertical="center"/>
    </xf>
    <xf numFmtId="1" fontId="27" fillId="4" borderId="7" xfId="0" applyNumberFormat="1" applyFont="1" applyFill="1" applyBorder="1" applyAlignment="1">
      <alignment horizontal="right" vertical="center" wrapText="1"/>
    </xf>
    <xf numFmtId="1" fontId="11" fillId="4" borderId="7" xfId="0" applyNumberFormat="1" applyFont="1" applyFill="1" applyBorder="1" applyAlignment="1">
      <alignment horizontal="right" vertical="center" wrapText="1"/>
    </xf>
    <xf numFmtId="0" fontId="6" fillId="4" borderId="9" xfId="0" applyFont="1" applyFill="1" applyBorder="1" applyAlignment="1">
      <alignment horizontal="right" vertical="top"/>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7" fillId="0" borderId="0" xfId="0" applyFont="1" applyFill="1" applyAlignment="1">
      <alignment vertical="center"/>
    </xf>
    <xf numFmtId="0" fontId="11" fillId="4" borderId="0" xfId="0" applyFont="1" applyFill="1" applyBorder="1" applyAlignment="1">
      <alignment horizontal="left" vertical="center"/>
    </xf>
    <xf numFmtId="0" fontId="3" fillId="0" borderId="0" xfId="0" applyFont="1" applyBorder="1" applyAlignment="1">
      <alignment horizontal="left" vertical="center"/>
    </xf>
    <xf numFmtId="0" fontId="3" fillId="0" borderId="8" xfId="0" applyFont="1" applyBorder="1" applyAlignment="1">
      <alignment horizontal="left" vertical="center"/>
    </xf>
    <xf numFmtId="0" fontId="11" fillId="4" borderId="15" xfId="0" applyFont="1" applyFill="1" applyBorder="1" applyAlignment="1">
      <alignment horizontal="left" vertical="center"/>
    </xf>
    <xf numFmtId="0" fontId="15" fillId="0" borderId="6" xfId="0" applyFont="1" applyBorder="1" applyAlignment="1">
      <alignment horizontal="left" vertical="top"/>
    </xf>
    <xf numFmtId="0" fontId="13" fillId="0" borderId="6" xfId="0" applyFont="1" applyBorder="1" applyAlignment="1">
      <alignment horizontal="left" vertical="top"/>
    </xf>
    <xf numFmtId="0" fontId="13" fillId="0" borderId="4" xfId="0" applyFont="1" applyBorder="1" applyAlignment="1">
      <alignment horizontal="left" vertical="top"/>
    </xf>
    <xf numFmtId="0" fontId="30" fillId="4" borderId="16" xfId="0" applyFont="1" applyFill="1" applyBorder="1" applyAlignment="1">
      <alignment horizontal="left" vertical="center"/>
    </xf>
    <xf numFmtId="0" fontId="11" fillId="4" borderId="17" xfId="0" applyFont="1" applyFill="1" applyBorder="1" applyAlignment="1">
      <alignment horizontal="left" vertical="center"/>
    </xf>
    <xf numFmtId="0" fontId="28" fillId="0" borderId="17"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11" fillId="4" borderId="19" xfId="0" applyFont="1" applyFill="1" applyBorder="1" applyAlignment="1">
      <alignment horizontal="left" vertical="center"/>
    </xf>
    <xf numFmtId="0" fontId="11" fillId="4" borderId="13" xfId="0" applyFont="1" applyFill="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11" fillId="4" borderId="19" xfId="0" quotePrefix="1" applyFont="1" applyFill="1" applyBorder="1" applyAlignment="1">
      <alignment horizontal="left" vertical="center"/>
    </xf>
    <xf numFmtId="0" fontId="3" fillId="4" borderId="13" xfId="0" applyFont="1" applyFill="1" applyBorder="1" applyAlignment="1">
      <alignment horizontal="left" vertical="center"/>
    </xf>
    <xf numFmtId="0" fontId="11" fillId="4" borderId="19" xfId="0" applyFont="1" applyFill="1" applyBorder="1" applyAlignment="1">
      <alignment horizontal="left" vertical="top"/>
    </xf>
    <xf numFmtId="0" fontId="11" fillId="4" borderId="13" xfId="0" applyFont="1" applyFill="1" applyBorder="1" applyAlignment="1">
      <alignment horizontal="left" vertical="top"/>
    </xf>
    <xf numFmtId="0" fontId="13" fillId="4" borderId="13" xfId="0" applyFont="1" applyFill="1" applyBorder="1" applyAlignment="1">
      <alignment vertical="top"/>
    </xf>
    <xf numFmtId="0" fontId="11" fillId="4" borderId="20" xfId="0" applyFont="1" applyFill="1" applyBorder="1" applyAlignment="1">
      <alignment horizontal="left" vertical="center"/>
    </xf>
    <xf numFmtId="0" fontId="11" fillId="4" borderId="21" xfId="0" applyFont="1" applyFill="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14" fillId="6" borderId="5" xfId="0" applyFont="1" applyFill="1" applyBorder="1" applyAlignment="1">
      <alignment horizontal="left" vertical="top"/>
    </xf>
    <xf numFmtId="0" fontId="14" fillId="6" borderId="6" xfId="0" applyFont="1" applyFill="1" applyBorder="1" applyAlignment="1">
      <alignment horizontal="left" vertical="top"/>
    </xf>
    <xf numFmtId="169" fontId="3" fillId="0" borderId="23" xfId="0" applyNumberFormat="1" applyFont="1" applyFill="1" applyBorder="1" applyAlignment="1">
      <alignment vertical="center"/>
    </xf>
    <xf numFmtId="171" fontId="11" fillId="5" borderId="9" xfId="0" applyNumberFormat="1" applyFont="1" applyFill="1" applyBorder="1" applyAlignment="1">
      <alignment horizontal="right"/>
    </xf>
    <xf numFmtId="171" fontId="11" fillId="5" borderId="24" xfId="0" applyNumberFormat="1" applyFont="1" applyFill="1" applyBorder="1" applyAlignment="1">
      <alignment horizontal="right"/>
    </xf>
    <xf numFmtId="171" fontId="3" fillId="0" borderId="0" xfId="0" applyNumberFormat="1" applyFont="1" applyFill="1" applyBorder="1" applyAlignment="1">
      <alignment horizontal="right" vertical="center"/>
    </xf>
    <xf numFmtId="0" fontId="11" fillId="4" borderId="8" xfId="0" applyFont="1" applyFill="1" applyBorder="1" applyAlignment="1">
      <alignment horizontal="left"/>
    </xf>
    <xf numFmtId="0" fontId="12" fillId="4" borderId="0" xfId="0" applyFont="1" applyFill="1" applyBorder="1" applyAlignment="1">
      <alignment horizontal="left" vertical="top"/>
    </xf>
    <xf numFmtId="0" fontId="12" fillId="4" borderId="9" xfId="0" applyFont="1" applyFill="1" applyBorder="1" applyAlignment="1">
      <alignment horizontal="center" vertical="center"/>
    </xf>
    <xf numFmtId="0" fontId="12" fillId="4" borderId="24" xfId="0" applyFont="1" applyFill="1" applyBorder="1" applyAlignment="1">
      <alignment horizontal="center" vertical="center"/>
    </xf>
    <xf numFmtId="0" fontId="0" fillId="4" borderId="2" xfId="0" applyFill="1" applyBorder="1"/>
    <xf numFmtId="0" fontId="0" fillId="4" borderId="3" xfId="0" applyFill="1" applyBorder="1"/>
    <xf numFmtId="0" fontId="11" fillId="4" borderId="6" xfId="0" applyFont="1" applyFill="1" applyBorder="1" applyAlignment="1">
      <alignment horizontal="center" vertical="center" wrapText="1"/>
    </xf>
    <xf numFmtId="1" fontId="19" fillId="4" borderId="6" xfId="0" applyNumberFormat="1" applyFont="1" applyFill="1" applyBorder="1" applyAlignment="1">
      <alignment horizontal="center" vertical="top"/>
    </xf>
    <xf numFmtId="0" fontId="0" fillId="0" borderId="4" xfId="0" applyFill="1" applyBorder="1" applyAlignment="1">
      <alignment vertical="center"/>
    </xf>
    <xf numFmtId="0" fontId="6" fillId="0" borderId="7" xfId="0" applyFont="1" applyFill="1" applyBorder="1" applyAlignment="1">
      <alignment horizontal="right" vertical="top"/>
    </xf>
    <xf numFmtId="1" fontId="19" fillId="0" borderId="5" xfId="0" applyNumberFormat="1" applyFont="1" applyFill="1" applyBorder="1" applyAlignment="1">
      <alignment horizontal="center" vertical="center"/>
    </xf>
    <xf numFmtId="167" fontId="11" fillId="5" borderId="9" xfId="0" applyNumberFormat="1" applyFont="1" applyFill="1" applyBorder="1" applyAlignment="1">
      <alignment horizontal="right"/>
    </xf>
    <xf numFmtId="167" fontId="3" fillId="0" borderId="9" xfId="0" applyNumberFormat="1" applyFont="1" applyFill="1" applyBorder="1" applyAlignment="1">
      <alignment horizontal="right" vertical="center"/>
    </xf>
    <xf numFmtId="167" fontId="3" fillId="5" borderId="0" xfId="0" applyNumberFormat="1" applyFont="1" applyFill="1" applyBorder="1" applyAlignment="1">
      <alignment horizontal="right" vertical="center"/>
    </xf>
    <xf numFmtId="167" fontId="3" fillId="0" borderId="6" xfId="0" applyNumberFormat="1" applyFont="1" applyFill="1" applyBorder="1" applyAlignment="1">
      <alignment horizontal="right" vertical="center"/>
    </xf>
    <xf numFmtId="167" fontId="3" fillId="5" borderId="6" xfId="0" applyNumberFormat="1" applyFont="1" applyFill="1" applyBorder="1" applyAlignment="1">
      <alignment horizontal="right" vertical="center"/>
    </xf>
    <xf numFmtId="0" fontId="11" fillId="4" borderId="25" xfId="0" applyFont="1" applyFill="1" applyBorder="1" applyAlignment="1">
      <alignment horizontal="center" vertical="center" wrapText="1"/>
    </xf>
    <xf numFmtId="167" fontId="3" fillId="0" borderId="24" xfId="0" applyNumberFormat="1" applyFont="1" applyFill="1" applyBorder="1" applyAlignment="1">
      <alignment horizontal="right" vertical="center"/>
    </xf>
    <xf numFmtId="167" fontId="3" fillId="5" borderId="8" xfId="0" applyNumberFormat="1" applyFont="1" applyFill="1" applyBorder="1" applyAlignment="1">
      <alignment horizontal="right" vertical="center"/>
    </xf>
    <xf numFmtId="167" fontId="3" fillId="0" borderId="8" xfId="0" applyNumberFormat="1" applyFont="1" applyFill="1" applyBorder="1" applyAlignment="1">
      <alignment horizontal="right" vertical="center"/>
    </xf>
    <xf numFmtId="167" fontId="3" fillId="0" borderId="4" xfId="0" applyNumberFormat="1" applyFont="1" applyFill="1" applyBorder="1" applyAlignment="1">
      <alignment horizontal="right" vertical="center"/>
    </xf>
    <xf numFmtId="0" fontId="3" fillId="4" borderId="9" xfId="0" applyFont="1" applyFill="1" applyBorder="1" applyAlignment="1">
      <alignment horizontal="center" vertical="center"/>
    </xf>
    <xf numFmtId="0" fontId="0" fillId="0" borderId="0" xfId="0" applyBorder="1" applyAlignment="1">
      <alignment vertical="top"/>
    </xf>
    <xf numFmtId="0" fontId="2" fillId="0" borderId="0" xfId="4" applyAlignment="1" applyProtection="1">
      <alignment vertical="center" wrapText="1"/>
    </xf>
    <xf numFmtId="0" fontId="0" fillId="0" borderId="0" xfId="0" applyAlignment="1">
      <alignment vertical="top" wrapText="1"/>
    </xf>
    <xf numFmtId="0" fontId="0" fillId="0" borderId="0" xfId="0" applyAlignment="1">
      <alignment vertical="center" wrapText="1"/>
    </xf>
    <xf numFmtId="0" fontId="3" fillId="0" borderId="0" xfId="0" applyFont="1" applyAlignment="1">
      <alignment vertical="top" wrapText="1"/>
    </xf>
    <xf numFmtId="167" fontId="11" fillId="5" borderId="24" xfId="0" applyNumberFormat="1" applyFont="1" applyFill="1" applyBorder="1" applyAlignment="1">
      <alignment horizontal="right" vertical="center"/>
    </xf>
    <xf numFmtId="2" fontId="3" fillId="0" borderId="0" xfId="0" applyNumberFormat="1" applyFont="1" applyFill="1" applyBorder="1" applyAlignment="1">
      <alignment horizontal="right" vertical="center"/>
    </xf>
    <xf numFmtId="172" fontId="11" fillId="5" borderId="9" xfId="0" applyNumberFormat="1" applyFont="1" applyFill="1" applyBorder="1" applyAlignment="1">
      <alignment horizontal="center"/>
    </xf>
    <xf numFmtId="172" fontId="11" fillId="5" borderId="24" xfId="0" applyNumberFormat="1" applyFont="1" applyFill="1" applyBorder="1" applyAlignment="1">
      <alignment horizontal="center"/>
    </xf>
    <xf numFmtId="172" fontId="3" fillId="5" borderId="0" xfId="0" applyNumberFormat="1" applyFont="1" applyFill="1" applyBorder="1" applyAlignment="1">
      <alignment horizontal="center" vertical="center"/>
    </xf>
    <xf numFmtId="172" fontId="3" fillId="5" borderId="8" xfId="0" applyNumberFormat="1" applyFont="1" applyFill="1" applyBorder="1" applyAlignment="1">
      <alignment horizontal="center" vertical="center"/>
    </xf>
    <xf numFmtId="172" fontId="3" fillId="0" borderId="0" xfId="0" applyNumberFormat="1" applyFont="1" applyFill="1" applyBorder="1" applyAlignment="1">
      <alignment horizontal="center" vertical="center"/>
    </xf>
    <xf numFmtId="172" fontId="3" fillId="0" borderId="8" xfId="0" applyNumberFormat="1" applyFont="1" applyFill="1" applyBorder="1" applyAlignment="1">
      <alignment horizontal="center" vertical="center"/>
    </xf>
    <xf numFmtId="172" fontId="3" fillId="0" borderId="6" xfId="0" applyNumberFormat="1" applyFont="1" applyFill="1" applyBorder="1" applyAlignment="1">
      <alignment horizontal="center" vertical="center"/>
    </xf>
    <xf numFmtId="172" fontId="3" fillId="0" borderId="4" xfId="0" applyNumberFormat="1" applyFont="1" applyFill="1" applyBorder="1" applyAlignment="1">
      <alignment horizontal="center" vertical="center"/>
    </xf>
    <xf numFmtId="0" fontId="11" fillId="0" borderId="0" xfId="0" applyFont="1" applyBorder="1" applyAlignment="1">
      <alignment vertical="top" wrapText="1"/>
    </xf>
    <xf numFmtId="0" fontId="19" fillId="0" borderId="0" xfId="0" applyFont="1" applyFill="1" applyBorder="1" applyAlignment="1">
      <alignment horizontal="center" vertical="center"/>
    </xf>
    <xf numFmtId="167" fontId="11" fillId="5" borderId="24" xfId="0" applyNumberFormat="1" applyFont="1" applyFill="1" applyBorder="1" applyAlignment="1">
      <alignment horizontal="right"/>
    </xf>
    <xf numFmtId="167" fontId="3" fillId="5" borderId="4" xfId="0" applyNumberFormat="1" applyFont="1" applyFill="1" applyBorder="1" applyAlignment="1">
      <alignment horizontal="right" vertical="center"/>
    </xf>
    <xf numFmtId="166" fontId="0" fillId="0" borderId="0" xfId="0" applyNumberFormat="1"/>
    <xf numFmtId="0" fontId="0" fillId="6" borderId="5" xfId="0" applyFill="1" applyBorder="1"/>
    <xf numFmtId="0" fontId="12" fillId="6" borderId="6" xfId="0" applyFont="1" applyFill="1" applyBorder="1" applyAlignment="1">
      <alignment horizontal="center" vertical="center"/>
    </xf>
    <xf numFmtId="0" fontId="11" fillId="6" borderId="6" xfId="0" applyFont="1" applyFill="1" applyBorder="1" applyAlignment="1">
      <alignment horizontal="right" vertical="center"/>
    </xf>
    <xf numFmtId="0" fontId="11" fillId="6" borderId="4" xfId="0" applyFont="1" applyFill="1" applyBorder="1" applyAlignment="1">
      <alignment horizontal="right" vertical="center"/>
    </xf>
    <xf numFmtId="0" fontId="0" fillId="0" borderId="7" xfId="0" applyFill="1" applyBorder="1"/>
    <xf numFmtId="0" fontId="0" fillId="0" borderId="8" xfId="0" applyBorder="1"/>
    <xf numFmtId="0" fontId="0" fillId="0" borderId="7" xfId="0" applyFill="1" applyBorder="1" applyAlignment="1">
      <alignment vertical="top"/>
    </xf>
    <xf numFmtId="0" fontId="0" fillId="0" borderId="8" xfId="0" applyBorder="1" applyAlignment="1">
      <alignment vertical="top"/>
    </xf>
    <xf numFmtId="0" fontId="0" fillId="5" borderId="7" xfId="0" applyFill="1" applyBorder="1"/>
    <xf numFmtId="0" fontId="0" fillId="5" borderId="8" xfId="0" applyFill="1" applyBorder="1"/>
    <xf numFmtId="0" fontId="0" fillId="5" borderId="7" xfId="0" applyFill="1" applyBorder="1" applyAlignment="1">
      <alignment vertical="top"/>
    </xf>
    <xf numFmtId="0" fontId="0" fillId="5" borderId="8" xfId="0" applyFill="1" applyBorder="1" applyAlignment="1">
      <alignment vertical="top"/>
    </xf>
    <xf numFmtId="0" fontId="0" fillId="5" borderId="0" xfId="0" applyFill="1"/>
    <xf numFmtId="0" fontId="0" fillId="5" borderId="0" xfId="0" applyFill="1" applyAlignment="1">
      <alignment vertical="top"/>
    </xf>
    <xf numFmtId="0" fontId="0" fillId="0" borderId="8" xfId="0" applyFill="1" applyBorder="1" applyAlignment="1">
      <alignment vertical="top"/>
    </xf>
    <xf numFmtId="0" fontId="0" fillId="5" borderId="5" xfId="0" applyFill="1" applyBorder="1" applyAlignment="1">
      <alignment vertical="top"/>
    </xf>
    <xf numFmtId="0" fontId="0" fillId="5" borderId="4" xfId="0" applyFill="1" applyBorder="1" applyAlignment="1">
      <alignment vertical="top"/>
    </xf>
    <xf numFmtId="1" fontId="19" fillId="4" borderId="0" xfId="0" applyNumberFormat="1" applyFont="1" applyFill="1" applyBorder="1" applyAlignment="1">
      <alignment horizontal="center" vertical="center"/>
    </xf>
    <xf numFmtId="167" fontId="3" fillId="5" borderId="7" xfId="0" applyNumberFormat="1" applyFont="1" applyFill="1" applyBorder="1" applyAlignment="1">
      <alignment horizontal="right" vertical="center"/>
    </xf>
    <xf numFmtId="0" fontId="11" fillId="5" borderId="1" xfId="0" applyFont="1" applyFill="1" applyBorder="1" applyAlignment="1">
      <alignment horizontal="center" vertical="center"/>
    </xf>
    <xf numFmtId="1" fontId="11" fillId="4" borderId="4" xfId="0" applyNumberFormat="1" applyFont="1" applyFill="1" applyBorder="1" applyAlignment="1">
      <alignment horizontal="center" vertical="center"/>
    </xf>
    <xf numFmtId="167" fontId="6" fillId="0" borderId="0" xfId="0" applyNumberFormat="1" applyFont="1" applyAlignment="1">
      <alignment horizontal="center"/>
    </xf>
    <xf numFmtId="0" fontId="12" fillId="0" borderId="0" xfId="0" applyFont="1" applyAlignment="1">
      <alignment horizontal="center"/>
    </xf>
    <xf numFmtId="164" fontId="11" fillId="0" borderId="24" xfId="0" applyNumberFormat="1" applyFont="1" applyFill="1" applyBorder="1" applyAlignment="1"/>
    <xf numFmtId="164" fontId="3" fillId="0" borderId="8" xfId="0" applyNumberFormat="1" applyFont="1" applyFill="1" applyBorder="1" applyAlignment="1">
      <alignment vertical="top"/>
    </xf>
    <xf numFmtId="164" fontId="11" fillId="5" borderId="8" xfId="0" applyNumberFormat="1" applyFont="1" applyFill="1" applyBorder="1" applyAlignment="1">
      <alignment horizontal="left" wrapText="1"/>
    </xf>
    <xf numFmtId="164" fontId="3" fillId="5" borderId="8" xfId="0" applyNumberFormat="1" applyFont="1" applyFill="1" applyBorder="1" applyAlignment="1">
      <alignment vertical="top" wrapText="1"/>
    </xf>
    <xf numFmtId="164" fontId="11" fillId="0" borderId="8" xfId="0" applyNumberFormat="1" applyFont="1" applyFill="1" applyBorder="1" applyAlignment="1">
      <alignment horizontal="left" wrapText="1"/>
    </xf>
    <xf numFmtId="164" fontId="11" fillId="5" borderId="8" xfId="0" applyNumberFormat="1" applyFont="1" applyFill="1" applyBorder="1" applyAlignment="1"/>
    <xf numFmtId="164" fontId="3" fillId="5" borderId="8" xfId="0" applyNumberFormat="1" applyFont="1" applyFill="1" applyBorder="1" applyAlignment="1">
      <alignment vertical="top"/>
    </xf>
    <xf numFmtId="164" fontId="3" fillId="5" borderId="4" xfId="0" applyNumberFormat="1" applyFont="1" applyFill="1" applyBorder="1" applyAlignment="1">
      <alignment vertical="top"/>
    </xf>
    <xf numFmtId="0" fontId="2" fillId="0" borderId="0" xfId="4" applyAlignment="1" applyProtection="1"/>
    <xf numFmtId="170" fontId="3" fillId="5" borderId="4" xfId="0" applyNumberFormat="1" applyFont="1" applyFill="1" applyBorder="1" applyAlignment="1">
      <alignment horizontal="right" vertical="center" wrapText="1"/>
    </xf>
    <xf numFmtId="0" fontId="11" fillId="0" borderId="0" xfId="0" applyFont="1" applyAlignment="1"/>
    <xf numFmtId="0" fontId="19" fillId="0" borderId="26" xfId="0" applyFont="1" applyFill="1" applyBorder="1" applyAlignment="1">
      <alignment horizontal="center" vertical="center"/>
    </xf>
    <xf numFmtId="167" fontId="28" fillId="0" borderId="0" xfId="0" applyNumberFormat="1" applyFont="1" applyFill="1" applyBorder="1" applyAlignment="1">
      <alignment horizontal="right" vertical="center"/>
    </xf>
    <xf numFmtId="2" fontId="11" fillId="5" borderId="1" xfId="0" applyNumberFormat="1" applyFont="1" applyFill="1" applyBorder="1" applyAlignment="1">
      <alignment horizontal="center" vertical="center"/>
    </xf>
    <xf numFmtId="169" fontId="28" fillId="5" borderId="0" xfId="0" applyNumberFormat="1" applyFont="1" applyFill="1" applyBorder="1" applyAlignment="1">
      <alignment vertical="center"/>
    </xf>
    <xf numFmtId="0" fontId="11" fillId="0" borderId="1" xfId="0" applyFont="1" applyFill="1" applyBorder="1" applyAlignment="1">
      <alignment horizontal="center" vertical="center"/>
    </xf>
    <xf numFmtId="169" fontId="11" fillId="0" borderId="0" xfId="0" applyNumberFormat="1" applyFont="1" applyBorder="1" applyAlignment="1">
      <alignment horizontal="left" vertical="center" wrapText="1"/>
    </xf>
    <xf numFmtId="167" fontId="0" fillId="0" borderId="0" xfId="0" applyNumberFormat="1" applyFill="1" applyAlignment="1">
      <alignment vertical="top"/>
    </xf>
    <xf numFmtId="170" fontId="3" fillId="5" borderId="24" xfId="0" applyNumberFormat="1" applyFont="1" applyFill="1" applyBorder="1" applyAlignment="1">
      <alignment horizontal="right" vertical="center" wrapText="1"/>
    </xf>
    <xf numFmtId="1" fontId="11" fillId="4" borderId="6" xfId="0" applyNumberFormat="1" applyFont="1" applyFill="1" applyBorder="1" applyAlignment="1">
      <alignment horizontal="center" vertical="center"/>
    </xf>
    <xf numFmtId="1" fontId="11" fillId="4" borderId="8" xfId="0" applyNumberFormat="1" applyFont="1" applyFill="1" applyBorder="1" applyAlignment="1">
      <alignment horizontal="center" vertical="center"/>
    </xf>
    <xf numFmtId="0" fontId="11" fillId="5" borderId="24" xfId="0" applyFont="1" applyFill="1" applyBorder="1" applyAlignment="1">
      <alignment horizontal="center" vertical="center"/>
    </xf>
    <xf numFmtId="0" fontId="19" fillId="5" borderId="8"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24" xfId="0" applyFont="1" applyFill="1" applyBorder="1" applyAlignment="1">
      <alignment horizontal="center" vertical="center"/>
    </xf>
    <xf numFmtId="0" fontId="19" fillId="7" borderId="2" xfId="0" applyFont="1" applyFill="1" applyBorder="1" applyAlignment="1">
      <alignment horizontal="center" vertical="center"/>
    </xf>
    <xf numFmtId="0" fontId="19" fillId="7" borderId="8" xfId="0" applyFont="1" applyFill="1" applyBorder="1" applyAlignment="1">
      <alignment horizontal="center" vertical="center"/>
    </xf>
    <xf numFmtId="172" fontId="3" fillId="7" borderId="0" xfId="0" applyNumberFormat="1" applyFont="1" applyFill="1" applyBorder="1" applyAlignment="1">
      <alignment horizontal="center" vertical="center"/>
    </xf>
    <xf numFmtId="172" fontId="3" fillId="7" borderId="8" xfId="0" applyNumberFormat="1" applyFont="1" applyFill="1" applyBorder="1" applyAlignment="1">
      <alignment horizontal="center" vertical="center"/>
    </xf>
    <xf numFmtId="0" fontId="19" fillId="7" borderId="3" xfId="0" applyFont="1" applyFill="1" applyBorder="1" applyAlignment="1">
      <alignment horizontal="center" vertical="center"/>
    </xf>
    <xf numFmtId="172" fontId="3" fillId="7" borderId="6" xfId="0" applyNumberFormat="1" applyFont="1" applyFill="1" applyBorder="1" applyAlignment="1">
      <alignment horizontal="center" vertical="center"/>
    </xf>
    <xf numFmtId="172" fontId="3" fillId="7" borderId="4" xfId="0" applyNumberFormat="1" applyFont="1" applyFill="1" applyBorder="1" applyAlignment="1">
      <alignment horizontal="center" vertical="center"/>
    </xf>
    <xf numFmtId="2" fontId="11" fillId="0" borderId="3" xfId="0" applyNumberFormat="1" applyFont="1" applyFill="1" applyBorder="1" applyAlignment="1">
      <alignment horizontal="center"/>
    </xf>
    <xf numFmtId="169" fontId="3" fillId="0" borderId="5" xfId="0" applyNumberFormat="1" applyFont="1" applyFill="1" applyBorder="1" applyAlignment="1">
      <alignment vertical="center"/>
    </xf>
    <xf numFmtId="169" fontId="3" fillId="0" borderId="6" xfId="0" applyNumberFormat="1" applyFont="1" applyFill="1" applyBorder="1" applyAlignment="1">
      <alignment vertical="center"/>
    </xf>
    <xf numFmtId="2" fontId="11" fillId="7" borderId="2" xfId="0" applyNumberFormat="1" applyFont="1" applyFill="1" applyBorder="1" applyAlignment="1">
      <alignment horizontal="center"/>
    </xf>
    <xf numFmtId="169" fontId="3" fillId="7" borderId="7" xfId="0" applyNumberFormat="1" applyFont="1" applyFill="1" applyBorder="1" applyAlignment="1">
      <alignment vertical="center"/>
    </xf>
    <xf numFmtId="169" fontId="3" fillId="7" borderId="0" xfId="0" applyNumberFormat="1" applyFont="1" applyFill="1" applyBorder="1" applyAlignment="1">
      <alignment vertical="center"/>
    </xf>
    <xf numFmtId="169" fontId="0" fillId="0" borderId="0" xfId="0" applyNumberFormat="1"/>
    <xf numFmtId="169" fontId="3" fillId="0" borderId="27" xfId="0" applyNumberFormat="1" applyFont="1" applyFill="1" applyBorder="1" applyAlignment="1">
      <alignment vertical="center"/>
    </xf>
    <xf numFmtId="1" fontId="19" fillId="4" borderId="0" xfId="0" applyNumberFormat="1" applyFont="1" applyFill="1" applyBorder="1" applyAlignment="1">
      <alignment horizontal="center" vertical="top"/>
    </xf>
    <xf numFmtId="167" fontId="28" fillId="5" borderId="0" xfId="0" applyNumberFormat="1" applyFont="1" applyFill="1" applyBorder="1" applyAlignment="1">
      <alignment horizontal="right" vertical="center"/>
    </xf>
    <xf numFmtId="1" fontId="11" fillId="4" borderId="0" xfId="0" applyNumberFormat="1" applyFont="1" applyFill="1" applyBorder="1" applyAlignment="1">
      <alignment horizontal="center" vertical="center"/>
    </xf>
    <xf numFmtId="167" fontId="3" fillId="0" borderId="7" xfId="0" applyNumberFormat="1" applyFont="1" applyFill="1" applyBorder="1" applyAlignment="1">
      <alignment horizontal="right" vertical="center"/>
    </xf>
    <xf numFmtId="176" fontId="0" fillId="0" borderId="0" xfId="19" applyNumberFormat="1" applyFont="1"/>
    <xf numFmtId="169" fontId="3" fillId="5" borderId="27" xfId="0" applyNumberFormat="1" applyFont="1" applyFill="1" applyBorder="1" applyAlignment="1">
      <alignment vertical="center"/>
    </xf>
    <xf numFmtId="169" fontId="3" fillId="5" borderId="8" xfId="0" applyNumberFormat="1" applyFont="1" applyFill="1" applyBorder="1" applyAlignment="1">
      <alignment vertical="center"/>
    </xf>
    <xf numFmtId="0" fontId="11" fillId="5" borderId="28" xfId="0" applyFont="1" applyFill="1" applyBorder="1" applyAlignment="1">
      <alignment horizontal="center" vertical="center"/>
    </xf>
    <xf numFmtId="170" fontId="11" fillId="5" borderId="30" xfId="0" applyNumberFormat="1" applyFont="1" applyFill="1" applyBorder="1" applyAlignment="1">
      <alignment horizontal="right" vertical="center" wrapText="1"/>
    </xf>
    <xf numFmtId="169" fontId="3" fillId="0" borderId="8" xfId="0" applyNumberFormat="1" applyFont="1" applyFill="1" applyBorder="1" applyAlignment="1">
      <alignment vertical="center"/>
    </xf>
    <xf numFmtId="169" fontId="3" fillId="7" borderId="8" xfId="0" applyNumberFormat="1" applyFont="1" applyFill="1" applyBorder="1" applyAlignment="1">
      <alignment vertical="center"/>
    </xf>
    <xf numFmtId="169" fontId="3" fillId="0" borderId="4" xfId="0" applyNumberFormat="1" applyFont="1" applyFill="1" applyBorder="1" applyAlignment="1">
      <alignment vertical="center"/>
    </xf>
    <xf numFmtId="0" fontId="31" fillId="6" borderId="0" xfId="0" applyFont="1" applyFill="1" applyBorder="1" applyAlignment="1">
      <alignment horizontal="center" vertical="center" wrapText="1"/>
    </xf>
    <xf numFmtId="0" fontId="9" fillId="6" borderId="0" xfId="0" applyFont="1" applyFill="1" applyBorder="1" applyAlignment="1">
      <alignment horizontal="center" vertical="center" wrapText="1"/>
    </xf>
    <xf numFmtId="0" fontId="6" fillId="0" borderId="0" xfId="0" applyFont="1" applyBorder="1" applyAlignment="1">
      <alignment horizontal="center"/>
    </xf>
    <xf numFmtId="167" fontId="11" fillId="5" borderId="31" xfId="0" applyNumberFormat="1" applyFont="1" applyFill="1" applyBorder="1" applyAlignment="1">
      <alignment horizontal="right"/>
    </xf>
    <xf numFmtId="167" fontId="11" fillId="5" borderId="6" xfId="0" applyNumberFormat="1" applyFont="1" applyFill="1" applyBorder="1" applyAlignment="1">
      <alignment horizontal="right"/>
    </xf>
    <xf numFmtId="172" fontId="28" fillId="5" borderId="0" xfId="0" applyNumberFormat="1" applyFont="1" applyFill="1" applyBorder="1" applyAlignment="1">
      <alignment horizontal="center" vertical="center"/>
    </xf>
    <xf numFmtId="172" fontId="28" fillId="5" borderId="8" xfId="0" applyNumberFormat="1" applyFont="1" applyFill="1" applyBorder="1" applyAlignment="1">
      <alignment horizontal="center" vertical="center"/>
    </xf>
    <xf numFmtId="172" fontId="28" fillId="0" borderId="0" xfId="0" applyNumberFormat="1" applyFont="1" applyFill="1" applyBorder="1" applyAlignment="1">
      <alignment horizontal="center" vertical="center"/>
    </xf>
    <xf numFmtId="172" fontId="28" fillId="0" borderId="8" xfId="0" applyNumberFormat="1" applyFont="1" applyFill="1" applyBorder="1" applyAlignment="1">
      <alignment horizontal="center" vertical="center"/>
    </xf>
    <xf numFmtId="172" fontId="28" fillId="7" borderId="0" xfId="0" applyNumberFormat="1" applyFont="1" applyFill="1" applyBorder="1" applyAlignment="1">
      <alignment horizontal="center" vertical="center"/>
    </xf>
    <xf numFmtId="172" fontId="28" fillId="7" borderId="8" xfId="0" applyNumberFormat="1" applyFont="1" applyFill="1" applyBorder="1" applyAlignment="1">
      <alignment horizontal="center" vertical="center"/>
    </xf>
    <xf numFmtId="2" fontId="19" fillId="0" borderId="24" xfId="0" applyNumberFormat="1" applyFont="1" applyFill="1" applyBorder="1" applyAlignment="1">
      <alignment horizontal="center"/>
    </xf>
    <xf numFmtId="2" fontId="19" fillId="5" borderId="8" xfId="0" applyNumberFormat="1" applyFont="1" applyFill="1" applyBorder="1" applyAlignment="1">
      <alignment horizontal="center"/>
    </xf>
    <xf numFmtId="2" fontId="19" fillId="0" borderId="8" xfId="0" applyNumberFormat="1" applyFont="1" applyFill="1" applyBorder="1" applyAlignment="1">
      <alignment horizontal="center"/>
    </xf>
    <xf numFmtId="2" fontId="11" fillId="5" borderId="8" xfId="0" applyNumberFormat="1" applyFont="1" applyFill="1" applyBorder="1" applyAlignment="1">
      <alignment horizontal="center"/>
    </xf>
    <xf numFmtId="2" fontId="11" fillId="7" borderId="8" xfId="0" applyNumberFormat="1" applyFont="1" applyFill="1" applyBorder="1" applyAlignment="1">
      <alignment horizontal="center"/>
    </xf>
    <xf numFmtId="2" fontId="11" fillId="0" borderId="4" xfId="0" applyNumberFormat="1" applyFont="1" applyFill="1" applyBorder="1" applyAlignment="1">
      <alignment horizontal="center"/>
    </xf>
    <xf numFmtId="169" fontId="11" fillId="5" borderId="1" xfId="0" applyNumberFormat="1" applyFont="1" applyFill="1" applyBorder="1" applyAlignment="1">
      <alignment horizontal="right" vertical="center"/>
    </xf>
    <xf numFmtId="169" fontId="11" fillId="5" borderId="32" xfId="0" applyNumberFormat="1" applyFont="1" applyFill="1" applyBorder="1" applyAlignment="1">
      <alignment horizontal="right" vertical="center"/>
    </xf>
    <xf numFmtId="169" fontId="3" fillId="0" borderId="1" xfId="0" applyNumberFormat="1" applyFont="1" applyFill="1" applyBorder="1" applyAlignment="1">
      <alignment horizontal="right" vertical="center"/>
    </xf>
    <xf numFmtId="169" fontId="3" fillId="0" borderId="32" xfId="0" applyNumberFormat="1" applyFont="1" applyFill="1" applyBorder="1" applyAlignment="1">
      <alignment horizontal="right" vertical="center"/>
    </xf>
    <xf numFmtId="169" fontId="3" fillId="0" borderId="9" xfId="0" applyNumberFormat="1" applyFont="1" applyFill="1" applyBorder="1" applyAlignment="1">
      <alignment horizontal="right" vertical="center"/>
    </xf>
    <xf numFmtId="169" fontId="3" fillId="5" borderId="2" xfId="0" applyNumberFormat="1" applyFont="1" applyFill="1" applyBorder="1" applyAlignment="1">
      <alignment horizontal="right" vertical="center"/>
    </xf>
    <xf numFmtId="169" fontId="3" fillId="5" borderId="33" xfId="0" applyNumberFormat="1" applyFont="1" applyFill="1" applyBorder="1" applyAlignment="1">
      <alignment horizontal="right" vertical="center"/>
    </xf>
    <xf numFmtId="169" fontId="3" fillId="5" borderId="0" xfId="0" applyNumberFormat="1" applyFont="1" applyFill="1" applyBorder="1" applyAlignment="1">
      <alignment horizontal="right" vertical="center"/>
    </xf>
    <xf numFmtId="169" fontId="3" fillId="0" borderId="2" xfId="0" applyNumberFormat="1" applyFont="1" applyFill="1" applyBorder="1" applyAlignment="1">
      <alignment horizontal="right" vertical="center"/>
    </xf>
    <xf numFmtId="169" fontId="3" fillId="0" borderId="33" xfId="0" applyNumberFormat="1" applyFont="1" applyFill="1" applyBorder="1" applyAlignment="1">
      <alignment horizontal="right" vertical="center"/>
    </xf>
    <xf numFmtId="169" fontId="3" fillId="0" borderId="0" xfId="0" applyNumberFormat="1" applyFont="1" applyFill="1" applyBorder="1" applyAlignment="1">
      <alignment horizontal="right" vertical="center"/>
    </xf>
    <xf numFmtId="169" fontId="11" fillId="5" borderId="9" xfId="0" applyNumberFormat="1" applyFont="1" applyFill="1" applyBorder="1" applyAlignment="1">
      <alignment horizontal="right" vertical="center"/>
    </xf>
    <xf numFmtId="169" fontId="3" fillId="0" borderId="23" xfId="0" applyNumberFormat="1" applyFont="1" applyFill="1" applyBorder="1" applyAlignment="1">
      <alignment horizontal="right" vertical="center"/>
    </xf>
    <xf numFmtId="169" fontId="3" fillId="0" borderId="34" xfId="0" applyNumberFormat="1" applyFont="1" applyFill="1" applyBorder="1" applyAlignment="1">
      <alignment horizontal="right" vertical="center"/>
    </xf>
    <xf numFmtId="1" fontId="11" fillId="6" borderId="4" xfId="0" applyNumberFormat="1" applyFont="1" applyFill="1" applyBorder="1" applyAlignment="1">
      <alignment horizontal="center" vertical="center"/>
    </xf>
    <xf numFmtId="0" fontId="11" fillId="0" borderId="2" xfId="0" applyFont="1" applyFill="1" applyBorder="1" applyAlignment="1">
      <alignment horizontal="center" vertical="center"/>
    </xf>
    <xf numFmtId="0" fontId="11" fillId="5" borderId="3" xfId="0" applyFont="1" applyFill="1" applyBorder="1" applyAlignment="1">
      <alignment horizontal="center" vertical="center"/>
    </xf>
    <xf numFmtId="0" fontId="3" fillId="0" borderId="0" xfId="0" applyFont="1" applyBorder="1" applyAlignment="1">
      <alignment vertical="top" wrapText="1"/>
    </xf>
    <xf numFmtId="0" fontId="11" fillId="4" borderId="9" xfId="0" applyFont="1" applyFill="1" applyBorder="1" applyAlignment="1">
      <alignment horizontal="center" vertical="top"/>
    </xf>
    <xf numFmtId="0" fontId="10" fillId="0" borderId="0" xfId="0" applyFont="1" applyAlignment="1">
      <alignment vertical="top" wrapText="1"/>
    </xf>
    <xf numFmtId="0" fontId="6" fillId="0" borderId="6" xfId="0" applyFont="1" applyBorder="1" applyAlignment="1">
      <alignment horizontal="center"/>
    </xf>
    <xf numFmtId="0" fontId="11" fillId="0" borderId="3" xfId="0" applyFont="1" applyFill="1" applyBorder="1" applyAlignment="1">
      <alignment horizontal="center" vertical="center"/>
    </xf>
    <xf numFmtId="170" fontId="3" fillId="0" borderId="4" xfId="0" applyNumberFormat="1" applyFont="1" applyFill="1" applyBorder="1" applyAlignment="1">
      <alignment horizontal="right" vertical="center" wrapText="1"/>
    </xf>
    <xf numFmtId="0" fontId="51" fillId="0" borderId="0" xfId="0" applyFont="1"/>
    <xf numFmtId="1" fontId="49" fillId="4" borderId="5" xfId="0" applyNumberFormat="1" applyFont="1" applyFill="1" applyBorder="1" applyAlignment="1">
      <alignment horizontal="right" vertical="center" wrapText="1"/>
    </xf>
    <xf numFmtId="1" fontId="49" fillId="4" borderId="6" xfId="0" applyNumberFormat="1" applyFont="1" applyFill="1" applyBorder="1" applyAlignment="1">
      <alignment horizontal="center" vertical="center" wrapText="1"/>
    </xf>
    <xf numFmtId="1" fontId="49" fillId="4" borderId="6" xfId="0" applyNumberFormat="1" applyFont="1" applyFill="1" applyBorder="1" applyAlignment="1">
      <alignment horizontal="right" vertical="center" wrapText="1"/>
    </xf>
    <xf numFmtId="167" fontId="3" fillId="5" borderId="35" xfId="0" applyNumberFormat="1" applyFont="1" applyFill="1" applyBorder="1" applyAlignment="1">
      <alignment horizontal="right" vertical="center"/>
    </xf>
    <xf numFmtId="167" fontId="3" fillId="5" borderId="36" xfId="0" applyNumberFormat="1" applyFont="1" applyFill="1" applyBorder="1" applyAlignment="1">
      <alignment horizontal="right" vertical="center"/>
    </xf>
    <xf numFmtId="167" fontId="3" fillId="5" borderId="5" xfId="0" applyNumberFormat="1" applyFont="1" applyFill="1" applyBorder="1" applyAlignment="1">
      <alignment horizontal="right" vertical="center"/>
    </xf>
    <xf numFmtId="0" fontId="33" fillId="6" borderId="9" xfId="0" applyFont="1" applyFill="1" applyBorder="1" applyAlignment="1">
      <alignment horizontal="center" vertical="center" wrapText="1"/>
    </xf>
    <xf numFmtId="1" fontId="19" fillId="4" borderId="7" xfId="0" applyNumberFormat="1" applyFont="1" applyFill="1" applyBorder="1" applyAlignment="1">
      <alignment horizontal="center" vertical="top"/>
    </xf>
    <xf numFmtId="169" fontId="3" fillId="5" borderId="37" xfId="0" applyNumberFormat="1" applyFont="1" applyFill="1" applyBorder="1" applyAlignment="1">
      <alignment vertical="center"/>
    </xf>
    <xf numFmtId="2" fontId="11" fillId="5" borderId="29" xfId="0" applyNumberFormat="1" applyFont="1" applyFill="1" applyBorder="1" applyAlignment="1">
      <alignment horizontal="center" vertical="center"/>
    </xf>
    <xf numFmtId="1" fontId="19" fillId="4" borderId="8" xfId="0" applyNumberFormat="1" applyFont="1" applyFill="1" applyBorder="1" applyAlignment="1">
      <alignment horizontal="center" vertical="top"/>
    </xf>
    <xf numFmtId="169" fontId="11" fillId="5" borderId="7" xfId="0" applyNumberFormat="1" applyFont="1" applyFill="1" applyBorder="1" applyAlignment="1">
      <alignment vertical="center"/>
    </xf>
    <xf numFmtId="169" fontId="11" fillId="5" borderId="0" xfId="0" applyNumberFormat="1" applyFont="1" applyFill="1" applyBorder="1" applyAlignment="1">
      <alignment vertical="center"/>
    </xf>
    <xf numFmtId="2" fontId="11" fillId="5" borderId="3" xfId="0" applyNumberFormat="1" applyFont="1" applyFill="1" applyBorder="1" applyAlignment="1">
      <alignment horizontal="center" vertical="center"/>
    </xf>
    <xf numFmtId="169" fontId="11" fillId="5" borderId="31" xfId="0" applyNumberFormat="1" applyFont="1" applyFill="1" applyBorder="1" applyAlignment="1">
      <alignment vertical="center"/>
    </xf>
    <xf numFmtId="169" fontId="11" fillId="5" borderId="29" xfId="0" applyNumberFormat="1" applyFont="1" applyFill="1" applyBorder="1" applyAlignment="1">
      <alignment vertical="center"/>
    </xf>
    <xf numFmtId="169" fontId="28" fillId="5" borderId="8" xfId="0" applyNumberFormat="1" applyFont="1" applyFill="1" applyBorder="1" applyAlignment="1">
      <alignment vertical="center"/>
    </xf>
    <xf numFmtId="169" fontId="28" fillId="0" borderId="8" xfId="0" applyNumberFormat="1" applyFont="1" applyFill="1" applyBorder="1" applyAlignment="1">
      <alignment vertical="center"/>
    </xf>
    <xf numFmtId="169" fontId="3" fillId="0" borderId="3" xfId="0" applyNumberFormat="1" applyFont="1" applyFill="1" applyBorder="1" applyAlignment="1">
      <alignment horizontal="right" vertical="center"/>
    </xf>
    <xf numFmtId="169" fontId="3" fillId="0" borderId="38" xfId="0" applyNumberFormat="1" applyFont="1" applyFill="1" applyBorder="1" applyAlignment="1">
      <alignment horizontal="right" vertical="center"/>
    </xf>
    <xf numFmtId="169" fontId="3" fillId="0" borderId="6" xfId="0" applyNumberFormat="1" applyFont="1" applyFill="1" applyBorder="1" applyAlignment="1">
      <alignment horizontal="right" vertical="center"/>
    </xf>
    <xf numFmtId="0" fontId="9" fillId="0" borderId="0" xfId="0" applyFont="1" applyAlignment="1">
      <alignment vertical="center" wrapText="1"/>
    </xf>
    <xf numFmtId="0" fontId="0" fillId="0" borderId="7" xfId="0" applyBorder="1"/>
    <xf numFmtId="167" fontId="0" fillId="0" borderId="0" xfId="0" applyNumberFormat="1" applyFill="1"/>
    <xf numFmtId="167" fontId="11" fillId="4" borderId="1" xfId="0" applyNumberFormat="1" applyFont="1" applyFill="1" applyBorder="1" applyAlignment="1">
      <alignment horizontal="center"/>
    </xf>
    <xf numFmtId="167" fontId="11" fillId="0" borderId="0" xfId="0" applyNumberFormat="1" applyFont="1" applyBorder="1" applyAlignment="1">
      <alignment horizontal="left" vertical="center" wrapText="1"/>
    </xf>
    <xf numFmtId="167" fontId="0" fillId="0" borderId="0" xfId="0" applyNumberFormat="1" applyFill="1" applyBorder="1" applyAlignment="1">
      <alignment vertical="top"/>
    </xf>
    <xf numFmtId="167" fontId="0" fillId="0" borderId="0" xfId="0" applyNumberFormat="1" applyFill="1" applyBorder="1"/>
    <xf numFmtId="167" fontId="11" fillId="4" borderId="3" xfId="0" applyNumberFormat="1" applyFont="1" applyFill="1" applyBorder="1" applyAlignment="1">
      <alignment vertical="center" wrapText="1"/>
    </xf>
    <xf numFmtId="167" fontId="19" fillId="5" borderId="28" xfId="0" applyNumberFormat="1" applyFont="1" applyFill="1" applyBorder="1" applyAlignment="1">
      <alignment horizontal="center" vertical="center"/>
    </xf>
    <xf numFmtId="167" fontId="52" fillId="0" borderId="0" xfId="0" applyNumberFormat="1" applyFont="1" applyFill="1" applyBorder="1" applyAlignment="1">
      <alignment horizontal="right" vertical="top"/>
    </xf>
    <xf numFmtId="177" fontId="52" fillId="0" borderId="0" xfId="0" applyNumberFormat="1" applyFont="1" applyFill="1" applyBorder="1" applyAlignment="1">
      <alignment horizontal="right" vertical="top"/>
    </xf>
    <xf numFmtId="167" fontId="52" fillId="5" borderId="0" xfId="0" applyNumberFormat="1" applyFont="1" applyFill="1" applyBorder="1" applyAlignment="1">
      <alignment horizontal="right" vertical="top"/>
    </xf>
    <xf numFmtId="177" fontId="52" fillId="5" borderId="0" xfId="0" applyNumberFormat="1" applyFont="1" applyFill="1" applyBorder="1" applyAlignment="1">
      <alignment horizontal="right" vertical="top"/>
    </xf>
    <xf numFmtId="167" fontId="52" fillId="0" borderId="0" xfId="0" applyNumberFormat="1" applyFont="1" applyBorder="1" applyAlignment="1">
      <alignment vertical="top"/>
    </xf>
    <xf numFmtId="177" fontId="52" fillId="0" borderId="0" xfId="0" applyNumberFormat="1" applyFont="1" applyBorder="1" applyAlignment="1">
      <alignment vertical="top"/>
    </xf>
    <xf numFmtId="0" fontId="52" fillId="5" borderId="0" xfId="0" applyFont="1" applyFill="1" applyBorder="1" applyAlignment="1">
      <alignment horizontal="right" vertical="top"/>
    </xf>
    <xf numFmtId="0" fontId="11" fillId="0" borderId="0" xfId="0" applyFont="1" applyAlignment="1">
      <alignment vertical="center"/>
    </xf>
    <xf numFmtId="166" fontId="0" fillId="0" borderId="0" xfId="0" applyNumberFormat="1" applyBorder="1"/>
    <xf numFmtId="0" fontId="2" fillId="0" borderId="0" xfId="4" applyAlignment="1" applyProtection="1">
      <alignment horizontal="left" vertical="top" wrapText="1"/>
    </xf>
    <xf numFmtId="0" fontId="0" fillId="0" borderId="0" xfId="0" applyAlignment="1">
      <alignment horizontal="center" vertical="center"/>
    </xf>
    <xf numFmtId="167" fontId="11" fillId="5" borderId="9" xfId="0" applyNumberFormat="1" applyFont="1" applyFill="1" applyBorder="1" applyAlignment="1">
      <alignment horizontal="center" vertical="center"/>
    </xf>
    <xf numFmtId="167" fontId="11" fillId="5" borderId="24" xfId="0" applyNumberFormat="1" applyFont="1" applyFill="1" applyBorder="1" applyAlignment="1">
      <alignment horizontal="center" vertical="center"/>
    </xf>
    <xf numFmtId="167" fontId="3" fillId="0" borderId="9" xfId="0" applyNumberFormat="1" applyFont="1" applyFill="1" applyBorder="1" applyAlignment="1">
      <alignment horizontal="center" vertical="center"/>
    </xf>
    <xf numFmtId="171" fontId="3" fillId="0" borderId="9" xfId="0" applyNumberFormat="1" applyFont="1" applyFill="1" applyBorder="1" applyAlignment="1">
      <alignment horizontal="center" vertical="center"/>
    </xf>
    <xf numFmtId="171" fontId="3" fillId="0" borderId="24" xfId="0" applyNumberFormat="1" applyFont="1" applyFill="1" applyBorder="1" applyAlignment="1">
      <alignment horizontal="center" vertical="center"/>
    </xf>
    <xf numFmtId="167" fontId="3" fillId="5" borderId="0" xfId="0" applyNumberFormat="1" applyFont="1" applyFill="1" applyBorder="1" applyAlignment="1">
      <alignment horizontal="center" vertical="center"/>
    </xf>
    <xf numFmtId="171" fontId="3" fillId="5" borderId="0" xfId="0" applyNumberFormat="1" applyFont="1" applyFill="1" applyBorder="1" applyAlignment="1">
      <alignment horizontal="center" vertical="center"/>
    </xf>
    <xf numFmtId="171" fontId="3" fillId="5" borderId="8" xfId="0" applyNumberFormat="1" applyFont="1" applyFill="1" applyBorder="1" applyAlignment="1">
      <alignment horizontal="center" vertical="center"/>
    </xf>
    <xf numFmtId="167" fontId="3" fillId="0" borderId="0" xfId="0" applyNumberFormat="1" applyFont="1" applyFill="1" applyBorder="1" applyAlignment="1">
      <alignment horizontal="center" vertical="center"/>
    </xf>
    <xf numFmtId="171" fontId="3" fillId="0" borderId="0" xfId="0" applyNumberFormat="1" applyFont="1" applyFill="1" applyBorder="1" applyAlignment="1">
      <alignment horizontal="center" vertical="center"/>
    </xf>
    <xf numFmtId="171" fontId="3" fillId="0" borderId="8" xfId="0" applyNumberFormat="1" applyFont="1" applyFill="1" applyBorder="1" applyAlignment="1">
      <alignment horizontal="center" vertical="center"/>
    </xf>
    <xf numFmtId="167" fontId="3" fillId="7" borderId="0" xfId="0" applyNumberFormat="1" applyFont="1" applyFill="1" applyBorder="1" applyAlignment="1">
      <alignment horizontal="center" vertical="center"/>
    </xf>
    <xf numFmtId="171" fontId="3" fillId="7" borderId="0" xfId="0" applyNumberFormat="1" applyFont="1" applyFill="1" applyBorder="1" applyAlignment="1">
      <alignment horizontal="center" vertical="center"/>
    </xf>
    <xf numFmtId="171" fontId="3" fillId="7" borderId="35" xfId="0" applyNumberFormat="1" applyFont="1" applyFill="1" applyBorder="1" applyAlignment="1">
      <alignment horizontal="center" vertical="center"/>
    </xf>
    <xf numFmtId="171" fontId="3" fillId="7" borderId="8" xfId="0" applyNumberFormat="1" applyFont="1" applyFill="1" applyBorder="1" applyAlignment="1">
      <alignment horizontal="center" vertical="center"/>
    </xf>
    <xf numFmtId="171" fontId="3" fillId="0" borderId="6" xfId="0" applyNumberFormat="1" applyFont="1" applyFill="1" applyBorder="1" applyAlignment="1">
      <alignment horizontal="center" vertical="center"/>
    </xf>
    <xf numFmtId="171" fontId="3" fillId="0" borderId="39" xfId="0" applyNumberFormat="1" applyFont="1" applyFill="1" applyBorder="1" applyAlignment="1">
      <alignment horizontal="center" vertical="center"/>
    </xf>
    <xf numFmtId="171" fontId="3" fillId="0" borderId="4" xfId="0" applyNumberFormat="1" applyFont="1" applyFill="1" applyBorder="1" applyAlignment="1">
      <alignment horizontal="center" vertical="center"/>
    </xf>
    <xf numFmtId="167" fontId="3" fillId="0" borderId="6" xfId="0" applyNumberFormat="1" applyFont="1" applyFill="1" applyBorder="1" applyAlignment="1">
      <alignment horizontal="center" vertical="center"/>
    </xf>
    <xf numFmtId="171" fontId="3" fillId="5" borderId="6" xfId="0" applyNumberFormat="1" applyFont="1" applyFill="1" applyBorder="1" applyAlignment="1">
      <alignment horizontal="center" vertical="center"/>
    </xf>
    <xf numFmtId="171" fontId="3" fillId="5" borderId="4" xfId="0" applyNumberFormat="1" applyFont="1" applyFill="1" applyBorder="1" applyAlignment="1">
      <alignment horizontal="center" vertical="center"/>
    </xf>
    <xf numFmtId="0" fontId="32" fillId="0" borderId="0" xfId="0" applyFont="1" applyFill="1" applyBorder="1" applyAlignment="1">
      <alignment horizontal="center" vertical="center"/>
    </xf>
    <xf numFmtId="0" fontId="19" fillId="5" borderId="28" xfId="0" applyFont="1" applyFill="1" applyBorder="1" applyAlignment="1">
      <alignment horizontal="center" vertical="center"/>
    </xf>
    <xf numFmtId="171" fontId="3" fillId="5" borderId="31" xfId="0" applyNumberFormat="1" applyFont="1" applyFill="1" applyBorder="1" applyAlignment="1">
      <alignment horizontal="center" vertical="center"/>
    </xf>
    <xf numFmtId="0" fontId="3" fillId="0" borderId="0" xfId="0" applyFont="1" applyAlignment="1">
      <alignment horizontal="center"/>
    </xf>
    <xf numFmtId="167" fontId="28" fillId="5" borderId="8" xfId="0" applyNumberFormat="1" applyFont="1" applyFill="1" applyBorder="1" applyAlignment="1">
      <alignment horizontal="right" vertical="center"/>
    </xf>
    <xf numFmtId="167" fontId="28" fillId="0" borderId="8" xfId="0" applyNumberFormat="1" applyFont="1" applyFill="1" applyBorder="1" applyAlignment="1">
      <alignment horizontal="right" vertical="center"/>
    </xf>
    <xf numFmtId="0" fontId="11" fillId="7" borderId="2" xfId="0" applyFont="1" applyFill="1" applyBorder="1" applyAlignment="1">
      <alignment horizontal="center" vertical="center"/>
    </xf>
    <xf numFmtId="170" fontId="3" fillId="7" borderId="8" xfId="0" applyNumberFormat="1" applyFont="1" applyFill="1" applyBorder="1" applyAlignment="1">
      <alignment horizontal="right" vertical="center" wrapText="1"/>
    </xf>
    <xf numFmtId="167" fontId="3" fillId="7" borderId="0" xfId="0" applyNumberFormat="1" applyFont="1" applyFill="1" applyBorder="1" applyAlignment="1">
      <alignment horizontal="right" vertical="center"/>
    </xf>
    <xf numFmtId="167" fontId="3" fillId="5" borderId="31" xfId="0" applyNumberFormat="1" applyFont="1" applyFill="1" applyBorder="1" applyAlignment="1">
      <alignment horizontal="right" vertical="center"/>
    </xf>
    <xf numFmtId="171" fontId="3" fillId="7" borderId="27" xfId="0" applyNumberFormat="1" applyFont="1" applyFill="1" applyBorder="1" applyAlignment="1">
      <alignment horizontal="center" vertical="center"/>
    </xf>
    <xf numFmtId="0" fontId="11" fillId="4" borderId="9" xfId="0" applyFont="1" applyFill="1" applyBorder="1" applyAlignment="1">
      <alignment horizontal="center" vertical="top"/>
    </xf>
    <xf numFmtId="0" fontId="33" fillId="6" borderId="9"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31" fillId="6" borderId="0" xfId="0" applyFont="1" applyFill="1" applyBorder="1" applyAlignment="1">
      <alignment horizontal="center" vertical="center" wrapText="1"/>
    </xf>
    <xf numFmtId="0" fontId="9" fillId="6" borderId="0" xfId="0" applyFont="1" applyFill="1" applyBorder="1" applyAlignment="1">
      <alignment horizontal="center" vertical="center" wrapText="1"/>
    </xf>
    <xf numFmtId="0" fontId="1" fillId="8" borderId="43" xfId="0" applyNumberFormat="1" applyFont="1" applyFill="1" applyBorder="1" applyAlignment="1"/>
    <xf numFmtId="169" fontId="30" fillId="5" borderId="31" xfId="0" applyNumberFormat="1" applyFont="1" applyFill="1" applyBorder="1" applyAlignment="1">
      <alignment vertical="center"/>
    </xf>
    <xf numFmtId="169" fontId="28" fillId="0" borderId="0" xfId="0" applyNumberFormat="1" applyFont="1" applyFill="1" applyBorder="1" applyAlignment="1">
      <alignment vertical="center"/>
    </xf>
    <xf numFmtId="169" fontId="3" fillId="5" borderId="35" xfId="0" applyNumberFormat="1" applyFont="1" applyFill="1" applyBorder="1" applyAlignment="1">
      <alignment vertical="center"/>
    </xf>
    <xf numFmtId="2" fontId="11" fillId="5" borderId="24" xfId="0" applyNumberFormat="1" applyFont="1" applyFill="1" applyBorder="1" applyAlignment="1">
      <alignment horizontal="center" vertical="center"/>
    </xf>
    <xf numFmtId="0" fontId="3" fillId="4" borderId="24" xfId="0" applyFont="1" applyFill="1" applyBorder="1" applyAlignment="1">
      <alignment horizontal="center" vertical="top"/>
    </xf>
    <xf numFmtId="0" fontId="12" fillId="6" borderId="0" xfId="0" applyFont="1" applyFill="1" applyBorder="1" applyAlignment="1">
      <alignment horizontal="center" vertical="center" wrapText="1"/>
    </xf>
    <xf numFmtId="0" fontId="0" fillId="6" borderId="8" xfId="0" applyFill="1" applyBorder="1" applyAlignment="1">
      <alignment horizontal="center" vertical="center" wrapText="1"/>
    </xf>
    <xf numFmtId="0" fontId="12" fillId="6" borderId="24" xfId="0" applyFont="1" applyFill="1" applyBorder="1" applyAlignment="1">
      <alignment horizontal="center" vertical="center" wrapText="1"/>
    </xf>
    <xf numFmtId="0" fontId="1" fillId="0" borderId="0" xfId="0" applyFont="1"/>
    <xf numFmtId="0" fontId="1" fillId="0" borderId="0" xfId="0" applyNumberFormat="1" applyFont="1" applyFill="1" applyBorder="1" applyAlignment="1"/>
    <xf numFmtId="180" fontId="1" fillId="0" borderId="0" xfId="0" applyNumberFormat="1" applyFont="1" applyFill="1" applyBorder="1" applyAlignment="1"/>
    <xf numFmtId="165" fontId="1" fillId="0" borderId="43" xfId="0" applyNumberFormat="1" applyFont="1" applyFill="1" applyBorder="1" applyAlignment="1"/>
    <xf numFmtId="0" fontId="1" fillId="0" borderId="43" xfId="0" applyNumberFormat="1" applyFont="1" applyFill="1" applyBorder="1" applyAlignment="1"/>
    <xf numFmtId="167" fontId="28" fillId="7" borderId="8" xfId="0" applyNumberFormat="1" applyFont="1" applyFill="1" applyBorder="1" applyAlignment="1">
      <alignment horizontal="right" vertical="center"/>
    </xf>
    <xf numFmtId="167" fontId="11" fillId="5" borderId="31" xfId="0" applyNumberFormat="1" applyFont="1" applyFill="1" applyBorder="1" applyAlignment="1">
      <alignment horizontal="center" vertical="center"/>
    </xf>
    <xf numFmtId="0" fontId="12" fillId="0" borderId="0" xfId="0" applyFont="1" applyAlignment="1">
      <alignment horizontal="center" vertical="center"/>
    </xf>
    <xf numFmtId="0" fontId="3" fillId="0" borderId="24" xfId="0" applyFont="1" applyFill="1" applyBorder="1" applyAlignment="1">
      <alignment horizontal="center" vertical="center"/>
    </xf>
    <xf numFmtId="0" fontId="3" fillId="5" borderId="8" xfId="0" applyFont="1" applyFill="1" applyBorder="1" applyAlignment="1">
      <alignment horizontal="center" vertical="center"/>
    </xf>
    <xf numFmtId="0" fontId="3" fillId="0" borderId="8" xfId="0" applyFont="1" applyFill="1" applyBorder="1" applyAlignment="1">
      <alignment horizontal="center" vertical="center"/>
    </xf>
    <xf numFmtId="0" fontId="3" fillId="7" borderId="8" xfId="0" applyFont="1" applyFill="1" applyBorder="1" applyAlignment="1">
      <alignment horizontal="center" vertical="center"/>
    </xf>
    <xf numFmtId="0" fontId="3" fillId="0" borderId="4" xfId="0" applyFont="1" applyFill="1" applyBorder="1" applyAlignment="1">
      <alignment horizontal="center" vertical="center"/>
    </xf>
    <xf numFmtId="0" fontId="1" fillId="4" borderId="5" xfId="0" applyFont="1" applyFill="1" applyBorder="1"/>
    <xf numFmtId="167" fontId="50" fillId="5" borderId="7" xfId="0" applyNumberFormat="1" applyFont="1" applyFill="1" applyBorder="1" applyAlignment="1">
      <alignment vertical="center"/>
    </xf>
    <xf numFmtId="0" fontId="31" fillId="6" borderId="8" xfId="0" applyFont="1" applyFill="1" applyBorder="1" applyAlignment="1">
      <alignment horizontal="center" vertical="center" wrapText="1"/>
    </xf>
    <xf numFmtId="0" fontId="9" fillId="0" borderId="0" xfId="0" applyFont="1" applyAlignment="1">
      <alignment vertical="top" wrapText="1"/>
    </xf>
    <xf numFmtId="0" fontId="11" fillId="4" borderId="9" xfId="0" applyFont="1" applyFill="1" applyBorder="1" applyAlignment="1">
      <alignment horizontal="center" vertical="top"/>
    </xf>
    <xf numFmtId="0" fontId="12" fillId="4" borderId="0" xfId="0" applyFont="1" applyFill="1" applyBorder="1" applyAlignment="1">
      <alignment horizontal="left" vertical="top"/>
    </xf>
    <xf numFmtId="0" fontId="12" fillId="4" borderId="9" xfId="0" applyFont="1" applyFill="1" applyBorder="1" applyAlignment="1">
      <alignment horizontal="center" vertical="center"/>
    </xf>
    <xf numFmtId="0" fontId="33" fillId="6" borderId="9"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31" fillId="6" borderId="0" xfId="0" applyFont="1" applyFill="1" applyBorder="1" applyAlignment="1">
      <alignment horizontal="center" vertical="center" wrapText="1"/>
    </xf>
    <xf numFmtId="0" fontId="9" fillId="6" borderId="0" xfId="0" applyFont="1" applyFill="1" applyBorder="1" applyAlignment="1">
      <alignment horizontal="center" vertical="center" wrapText="1"/>
    </xf>
    <xf numFmtId="0" fontId="0" fillId="6" borderId="0" xfId="0"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44" xfId="0" applyBorder="1"/>
    <xf numFmtId="167" fontId="28" fillId="0" borderId="24" xfId="0" applyNumberFormat="1" applyFont="1" applyFill="1" applyBorder="1" applyAlignment="1">
      <alignment horizontal="right" vertical="center"/>
    </xf>
    <xf numFmtId="0" fontId="11" fillId="5" borderId="9" xfId="0" applyFont="1" applyFill="1" applyBorder="1" applyAlignment="1">
      <alignment horizontal="center" vertical="center"/>
    </xf>
    <xf numFmtId="0" fontId="3" fillId="0" borderId="9" xfId="0" applyFont="1" applyFill="1" applyBorder="1" applyAlignment="1">
      <alignment horizontal="center" vertical="center"/>
    </xf>
    <xf numFmtId="0" fontId="3" fillId="5"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5" borderId="31" xfId="0" applyFont="1" applyFill="1" applyBorder="1" applyAlignment="1">
      <alignment horizontal="center" vertical="center"/>
    </xf>
    <xf numFmtId="0" fontId="3" fillId="7"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5" borderId="6" xfId="0" applyFont="1" applyFill="1" applyBorder="1" applyAlignment="1">
      <alignment horizontal="center" vertical="center"/>
    </xf>
    <xf numFmtId="0" fontId="12" fillId="6" borderId="8" xfId="0" applyFont="1" applyFill="1" applyBorder="1" applyAlignment="1">
      <alignment horizontal="center" vertical="center" wrapText="1"/>
    </xf>
    <xf numFmtId="0" fontId="11" fillId="5" borderId="30" xfId="0" applyFont="1" applyFill="1" applyBorder="1" applyAlignment="1">
      <alignment horizontal="center" vertical="center"/>
    </xf>
    <xf numFmtId="171" fontId="3" fillId="0" borderId="45" xfId="0" applyNumberFormat="1" applyFont="1" applyFill="1" applyBorder="1" applyAlignment="1">
      <alignment horizontal="center" vertical="center"/>
    </xf>
    <xf numFmtId="0" fontId="51" fillId="0" borderId="0" xfId="0" applyFont="1" applyAlignment="1">
      <alignment horizontal="center" vertical="center"/>
    </xf>
    <xf numFmtId="1" fontId="49" fillId="4" borderId="5" xfId="0" applyNumberFormat="1" applyFont="1" applyFill="1" applyBorder="1" applyAlignment="1">
      <alignment horizontal="center" vertical="center"/>
    </xf>
    <xf numFmtId="1" fontId="49" fillId="4" borderId="6" xfId="0" applyNumberFormat="1" applyFont="1" applyFill="1" applyBorder="1" applyAlignment="1">
      <alignment horizontal="center" vertical="center"/>
    </xf>
    <xf numFmtId="167" fontId="54" fillId="5" borderId="9" xfId="0" applyNumberFormat="1" applyFont="1" applyFill="1" applyBorder="1" applyAlignment="1">
      <alignment horizontal="center" vertical="center"/>
    </xf>
    <xf numFmtId="167" fontId="49" fillId="5" borderId="9" xfId="0" applyNumberFormat="1" applyFont="1" applyFill="1" applyBorder="1" applyAlignment="1">
      <alignment horizontal="center" vertical="center"/>
    </xf>
    <xf numFmtId="167" fontId="50" fillId="0" borderId="9" xfId="0" applyNumberFormat="1" applyFont="1" applyFill="1" applyBorder="1" applyAlignment="1">
      <alignment horizontal="center" vertical="center"/>
    </xf>
    <xf numFmtId="171" fontId="50" fillId="0" borderId="9" xfId="0" applyNumberFormat="1" applyFont="1" applyFill="1" applyBorder="1" applyAlignment="1">
      <alignment horizontal="center" vertical="center"/>
    </xf>
    <xf numFmtId="167" fontId="50" fillId="5" borderId="0" xfId="0" applyNumberFormat="1" applyFont="1" applyFill="1" applyBorder="1" applyAlignment="1">
      <alignment horizontal="center" vertical="center"/>
    </xf>
    <xf numFmtId="171" fontId="50" fillId="5" borderId="0" xfId="0" applyNumberFormat="1" applyFont="1" applyFill="1" applyBorder="1" applyAlignment="1">
      <alignment horizontal="center" vertical="center"/>
    </xf>
    <xf numFmtId="167" fontId="50" fillId="0" borderId="0" xfId="0" applyNumberFormat="1" applyFont="1" applyFill="1" applyBorder="1" applyAlignment="1">
      <alignment horizontal="center" vertical="center"/>
    </xf>
    <xf numFmtId="171" fontId="50" fillId="0" borderId="0" xfId="0" applyNumberFormat="1" applyFont="1" applyFill="1" applyBorder="1" applyAlignment="1">
      <alignment horizontal="center" vertical="center"/>
    </xf>
    <xf numFmtId="167" fontId="55" fillId="0" borderId="0" xfId="0" applyNumberFormat="1" applyFont="1" applyFill="1" applyBorder="1" applyAlignment="1">
      <alignment horizontal="center" vertical="center"/>
    </xf>
    <xf numFmtId="167" fontId="50" fillId="5" borderId="29" xfId="0" applyNumberFormat="1" applyFont="1" applyFill="1" applyBorder="1" applyAlignment="1">
      <alignment horizontal="center" vertical="center"/>
    </xf>
    <xf numFmtId="171" fontId="50" fillId="5" borderId="31" xfId="0" applyNumberFormat="1" applyFont="1" applyFill="1" applyBorder="1" applyAlignment="1">
      <alignment horizontal="center" vertical="center"/>
    </xf>
    <xf numFmtId="167" fontId="50" fillId="7" borderId="0" xfId="0" applyNumberFormat="1" applyFont="1" applyFill="1" applyBorder="1" applyAlignment="1">
      <alignment horizontal="center" vertical="center"/>
    </xf>
    <xf numFmtId="171" fontId="50" fillId="7" borderId="0" xfId="0" applyNumberFormat="1" applyFont="1" applyFill="1" applyBorder="1" applyAlignment="1">
      <alignment horizontal="center" vertical="center"/>
    </xf>
    <xf numFmtId="171" fontId="50" fillId="7" borderId="35" xfId="0" applyNumberFormat="1" applyFont="1" applyFill="1" applyBorder="1" applyAlignment="1">
      <alignment horizontal="center" vertical="center"/>
    </xf>
    <xf numFmtId="167" fontId="50" fillId="0" borderId="5" xfId="0" applyNumberFormat="1" applyFont="1" applyFill="1" applyBorder="1" applyAlignment="1">
      <alignment horizontal="center" vertical="center"/>
    </xf>
    <xf numFmtId="171" fontId="50" fillId="0" borderId="6" xfId="0" applyNumberFormat="1" applyFont="1" applyFill="1" applyBorder="1" applyAlignment="1">
      <alignment horizontal="center" vertical="center"/>
    </xf>
    <xf numFmtId="171" fontId="50" fillId="0" borderId="39" xfId="0" applyNumberFormat="1" applyFont="1" applyFill="1" applyBorder="1" applyAlignment="1">
      <alignment horizontal="center" vertical="center"/>
    </xf>
    <xf numFmtId="171" fontId="3" fillId="7" borderId="37" xfId="0" applyNumberFormat="1" applyFont="1" applyFill="1" applyBorder="1" applyAlignment="1">
      <alignment horizontal="center" vertical="center"/>
    </xf>
    <xf numFmtId="172" fontId="28" fillId="0" borderId="9" xfId="0" applyNumberFormat="1" applyFont="1" applyFill="1" applyBorder="1" applyAlignment="1">
      <alignment horizontal="center" vertical="center"/>
    </xf>
    <xf numFmtId="172" fontId="28" fillId="0" borderId="24" xfId="0" applyNumberFormat="1" applyFont="1" applyFill="1" applyBorder="1" applyAlignment="1">
      <alignment horizontal="center" vertical="center"/>
    </xf>
    <xf numFmtId="173" fontId="49" fillId="5" borderId="29" xfId="0" applyNumberFormat="1" applyFont="1" applyFill="1" applyBorder="1" applyAlignment="1">
      <alignment horizontal="right" vertical="center"/>
    </xf>
    <xf numFmtId="165" fontId="49" fillId="5" borderId="30" xfId="0" applyNumberFormat="1" applyFont="1" applyFill="1" applyBorder="1" applyAlignment="1">
      <alignment horizontal="right" vertical="center"/>
    </xf>
    <xf numFmtId="169" fontId="49" fillId="5" borderId="30" xfId="0" applyNumberFormat="1" applyFont="1" applyFill="1" applyBorder="1" applyAlignment="1">
      <alignment vertical="center"/>
    </xf>
    <xf numFmtId="165" fontId="49" fillId="5" borderId="30" xfId="0" applyNumberFormat="1" applyFont="1" applyFill="1" applyBorder="1" applyAlignment="1">
      <alignment horizontal="right" vertical="center" wrapText="1"/>
    </xf>
    <xf numFmtId="170" fontId="49" fillId="5" borderId="29" xfId="0" applyNumberFormat="1" applyFont="1" applyFill="1" applyBorder="1" applyAlignment="1">
      <alignment horizontal="right" vertical="center" wrapText="1"/>
    </xf>
    <xf numFmtId="170" fontId="49" fillId="5" borderId="31" xfId="0" applyNumberFormat="1" applyFont="1" applyFill="1" applyBorder="1" applyAlignment="1">
      <alignment horizontal="right" vertical="center" wrapText="1"/>
    </xf>
    <xf numFmtId="168" fontId="49" fillId="5" borderId="31" xfId="0" applyNumberFormat="1" applyFont="1" applyFill="1" applyBorder="1" applyAlignment="1">
      <alignment horizontal="right" vertical="center" wrapText="1"/>
    </xf>
    <xf numFmtId="167" fontId="50" fillId="0" borderId="7" xfId="0" applyNumberFormat="1" applyFont="1" applyBorder="1" applyAlignment="1">
      <alignment vertical="center"/>
    </xf>
    <xf numFmtId="165" fontId="50" fillId="0" borderId="8" xfId="0" applyNumberFormat="1" applyFont="1" applyFill="1" applyBorder="1" applyAlignment="1">
      <alignment horizontal="right" vertical="center"/>
    </xf>
    <xf numFmtId="169" fontId="50" fillId="0" borderId="8" xfId="0" applyNumberFormat="1" applyFont="1" applyBorder="1" applyAlignment="1">
      <alignment vertical="center"/>
    </xf>
    <xf numFmtId="167" fontId="55" fillId="0" borderId="7" xfId="0" applyNumberFormat="1" applyFont="1" applyFill="1" applyBorder="1" applyAlignment="1">
      <alignment horizontal="right" vertical="center" wrapText="1"/>
    </xf>
    <xf numFmtId="165" fontId="50" fillId="0" borderId="8" xfId="0" applyNumberFormat="1" applyFont="1" applyFill="1" applyBorder="1" applyAlignment="1">
      <alignment horizontal="right" vertical="center" wrapText="1"/>
    </xf>
    <xf numFmtId="170" fontId="50" fillId="0" borderId="0" xfId="0" applyNumberFormat="1" applyFont="1" applyFill="1" applyBorder="1" applyAlignment="1">
      <alignment horizontal="right" vertical="center" wrapText="1"/>
    </xf>
    <xf numFmtId="165" fontId="50" fillId="5" borderId="8" xfId="0" applyNumberFormat="1" applyFont="1" applyFill="1" applyBorder="1" applyAlignment="1">
      <alignment horizontal="right" vertical="center"/>
    </xf>
    <xf numFmtId="169" fontId="50" fillId="5" borderId="8" xfId="0" applyNumberFormat="1" applyFont="1" applyFill="1" applyBorder="1" applyAlignment="1">
      <alignment vertical="center"/>
    </xf>
    <xf numFmtId="167" fontId="50" fillId="5" borderId="7" xfId="0" applyNumberFormat="1" applyFont="1" applyFill="1" applyBorder="1" applyAlignment="1">
      <alignment horizontal="right" vertical="center" wrapText="1"/>
    </xf>
    <xf numFmtId="165" fontId="50" fillId="5" borderId="8" xfId="0" applyNumberFormat="1" applyFont="1" applyFill="1" applyBorder="1" applyAlignment="1">
      <alignment horizontal="right" vertical="center" wrapText="1"/>
    </xf>
    <xf numFmtId="170" fontId="50" fillId="5" borderId="0" xfId="0" applyNumberFormat="1" applyFont="1" applyFill="1" applyBorder="1" applyAlignment="1">
      <alignment horizontal="right" vertical="center" wrapText="1"/>
    </xf>
    <xf numFmtId="167" fontId="50" fillId="0" borderId="7" xfId="0" applyNumberFormat="1" applyFont="1" applyFill="1" applyBorder="1" applyAlignment="1">
      <alignment horizontal="right" vertical="center" wrapText="1"/>
    </xf>
    <xf numFmtId="173" fontId="55" fillId="0" borderId="7" xfId="0" applyNumberFormat="1" applyFont="1" applyFill="1" applyBorder="1" applyAlignment="1">
      <alignment horizontal="right" vertical="center"/>
    </xf>
    <xf numFmtId="167" fontId="55" fillId="5" borderId="7" xfId="0" applyNumberFormat="1" applyFont="1" applyFill="1" applyBorder="1" applyAlignment="1">
      <alignment horizontal="right" vertical="center" wrapText="1"/>
    </xf>
    <xf numFmtId="173" fontId="55" fillId="5" borderId="7" xfId="0" applyNumberFormat="1" applyFont="1" applyFill="1" applyBorder="1" applyAlignment="1">
      <alignment horizontal="right" vertical="center"/>
    </xf>
    <xf numFmtId="173" fontId="50" fillId="5" borderId="7" xfId="0" applyNumberFormat="1" applyFont="1" applyFill="1" applyBorder="1" applyAlignment="1">
      <alignment horizontal="right" vertical="center"/>
    </xf>
    <xf numFmtId="167" fontId="50" fillId="0" borderId="5" xfId="0" applyNumberFormat="1" applyFont="1" applyBorder="1" applyAlignment="1">
      <alignment vertical="center"/>
    </xf>
    <xf numFmtId="165" fontId="50" fillId="0" borderId="4" xfId="0" applyNumberFormat="1" applyFont="1" applyFill="1" applyBorder="1" applyAlignment="1">
      <alignment horizontal="right" vertical="center"/>
    </xf>
    <xf numFmtId="169" fontId="50" fillId="0" borderId="4" xfId="0" applyNumberFormat="1" applyFont="1" applyBorder="1" applyAlignment="1">
      <alignment vertical="center"/>
    </xf>
    <xf numFmtId="167" fontId="50" fillId="0" borderId="5" xfId="0" applyNumberFormat="1" applyFont="1" applyFill="1" applyBorder="1" applyAlignment="1">
      <alignment horizontal="right" vertical="center" wrapText="1"/>
    </xf>
    <xf numFmtId="165" fontId="50" fillId="0" borderId="4" xfId="0" applyNumberFormat="1" applyFont="1" applyFill="1" applyBorder="1" applyAlignment="1">
      <alignment horizontal="right" vertical="center" wrapText="1"/>
    </xf>
    <xf numFmtId="170" fontId="50" fillId="0" borderId="6" xfId="0" applyNumberFormat="1" applyFont="1" applyFill="1" applyBorder="1" applyAlignment="1">
      <alignment horizontal="right" vertical="center" wrapText="1"/>
    </xf>
    <xf numFmtId="167" fontId="50" fillId="5" borderId="5" xfId="0" applyNumberFormat="1" applyFont="1" applyFill="1" applyBorder="1" applyAlignment="1">
      <alignment vertical="center"/>
    </xf>
    <xf numFmtId="165" fontId="50" fillId="5" borderId="4" xfId="0" applyNumberFormat="1" applyFont="1" applyFill="1" applyBorder="1" applyAlignment="1">
      <alignment horizontal="right" vertical="center"/>
    </xf>
    <xf numFmtId="169" fontId="50" fillId="5" borderId="4" xfId="0" applyNumberFormat="1" applyFont="1" applyFill="1" applyBorder="1" applyAlignment="1">
      <alignment vertical="center"/>
    </xf>
    <xf numFmtId="165" fontId="50" fillId="5" borderId="4" xfId="0" applyNumberFormat="1" applyFont="1" applyFill="1" applyBorder="1" applyAlignment="1">
      <alignment horizontal="right" vertical="center" wrapText="1"/>
    </xf>
    <xf numFmtId="170" fontId="50" fillId="5" borderId="6" xfId="0" applyNumberFormat="1" applyFont="1" applyFill="1" applyBorder="1" applyAlignment="1">
      <alignment horizontal="right" vertical="center" wrapText="1"/>
    </xf>
    <xf numFmtId="167" fontId="50" fillId="0" borderId="7" xfId="0" applyNumberFormat="1" applyFont="1" applyFill="1" applyBorder="1" applyAlignment="1">
      <alignment vertical="center"/>
    </xf>
    <xf numFmtId="169" fontId="50" fillId="0" borderId="8" xfId="0" applyNumberFormat="1" applyFont="1" applyFill="1" applyBorder="1" applyAlignment="1">
      <alignment vertical="center"/>
    </xf>
    <xf numFmtId="167" fontId="50" fillId="7" borderId="7" xfId="0" applyNumberFormat="1" applyFont="1" applyFill="1" applyBorder="1" applyAlignment="1">
      <alignment vertical="center"/>
    </xf>
    <xf numFmtId="165" fontId="50" fillId="7" borderId="8" xfId="0" applyNumberFormat="1" applyFont="1" applyFill="1" applyBorder="1" applyAlignment="1">
      <alignment horizontal="right" vertical="center"/>
    </xf>
    <xf numFmtId="169" fontId="50" fillId="7" borderId="8" xfId="0" applyNumberFormat="1" applyFont="1" applyFill="1" applyBorder="1" applyAlignment="1">
      <alignment vertical="center"/>
    </xf>
    <xf numFmtId="167" fontId="55" fillId="7" borderId="7" xfId="0" applyNumberFormat="1" applyFont="1" applyFill="1" applyBorder="1" applyAlignment="1">
      <alignment horizontal="right" vertical="center" wrapText="1"/>
    </xf>
    <xf numFmtId="165" fontId="50" fillId="7" borderId="8" xfId="0" applyNumberFormat="1" applyFont="1" applyFill="1" applyBorder="1" applyAlignment="1">
      <alignment horizontal="right" vertical="center" wrapText="1"/>
    </xf>
    <xf numFmtId="170" fontId="50" fillId="7" borderId="0" xfId="0" applyNumberFormat="1" applyFont="1" applyFill="1" applyBorder="1" applyAlignment="1">
      <alignment horizontal="right" vertical="center" wrapText="1"/>
    </xf>
    <xf numFmtId="167" fontId="50" fillId="5" borderId="23" xfId="0" applyNumberFormat="1" applyFont="1" applyFill="1" applyBorder="1" applyAlignment="1">
      <alignment vertical="center"/>
    </xf>
    <xf numFmtId="165" fontId="50" fillId="5" borderId="24" xfId="0" applyNumberFormat="1" applyFont="1" applyFill="1" applyBorder="1" applyAlignment="1">
      <alignment horizontal="right" vertical="center"/>
    </xf>
    <xf numFmtId="169" fontId="50" fillId="5" borderId="24" xfId="0" applyNumberFormat="1" applyFont="1" applyFill="1" applyBorder="1" applyAlignment="1">
      <alignment vertical="center"/>
    </xf>
    <xf numFmtId="167" fontId="50" fillId="5" borderId="23" xfId="0" applyNumberFormat="1" applyFont="1" applyFill="1" applyBorder="1" applyAlignment="1">
      <alignment horizontal="right" vertical="center" wrapText="1"/>
    </xf>
    <xf numFmtId="165" fontId="50" fillId="5" borderId="24" xfId="0" applyNumberFormat="1" applyFont="1" applyFill="1" applyBorder="1" applyAlignment="1">
      <alignment horizontal="right" vertical="center" wrapText="1"/>
    </xf>
    <xf numFmtId="170" fontId="50" fillId="5" borderId="9" xfId="0" applyNumberFormat="1" applyFont="1" applyFill="1" applyBorder="1" applyAlignment="1">
      <alignment horizontal="right" vertical="center" wrapText="1"/>
    </xf>
    <xf numFmtId="173" fontId="50" fillId="5" borderId="5" xfId="0" applyNumberFormat="1" applyFont="1" applyFill="1" applyBorder="1" applyAlignment="1">
      <alignment horizontal="right" vertical="center"/>
    </xf>
    <xf numFmtId="167" fontId="19" fillId="0" borderId="24" xfId="0" applyNumberFormat="1" applyFont="1" applyFill="1" applyBorder="1" applyAlignment="1">
      <alignment horizontal="center"/>
    </xf>
    <xf numFmtId="167" fontId="19" fillId="5" borderId="8" xfId="0" applyNumberFormat="1" applyFont="1" applyFill="1" applyBorder="1" applyAlignment="1">
      <alignment horizontal="center"/>
    </xf>
    <xf numFmtId="167" fontId="19" fillId="0" borderId="8" xfId="0" applyNumberFormat="1" applyFont="1" applyFill="1" applyBorder="1" applyAlignment="1">
      <alignment horizontal="center"/>
    </xf>
    <xf numFmtId="167" fontId="11" fillId="5" borderId="8" xfId="0" applyNumberFormat="1" applyFont="1" applyFill="1" applyBorder="1" applyAlignment="1">
      <alignment horizontal="center"/>
    </xf>
    <xf numFmtId="167" fontId="11" fillId="7" borderId="8" xfId="0" applyNumberFormat="1" applyFont="1" applyFill="1" applyBorder="1" applyAlignment="1">
      <alignment horizontal="center"/>
    </xf>
    <xf numFmtId="167" fontId="11" fillId="0" borderId="4" xfId="0" applyNumberFormat="1" applyFont="1" applyFill="1" applyBorder="1" applyAlignment="1">
      <alignment horizontal="center"/>
    </xf>
    <xf numFmtId="0" fontId="3" fillId="0" borderId="0" xfId="0" applyNumberFormat="1" applyFont="1" applyFill="1" applyBorder="1" applyAlignment="1">
      <alignment horizontal="right" vertical="center"/>
    </xf>
    <xf numFmtId="167" fontId="3" fillId="5" borderId="29" xfId="0" applyNumberFormat="1" applyFont="1" applyFill="1" applyBorder="1" applyAlignment="1">
      <alignment horizontal="center" vertical="center"/>
    </xf>
    <xf numFmtId="177" fontId="52" fillId="0" borderId="0" xfId="0" applyNumberFormat="1" applyFont="1" applyFill="1" applyBorder="1" applyAlignment="1">
      <alignment horizontal="right"/>
    </xf>
    <xf numFmtId="177" fontId="51" fillId="0" borderId="0" xfId="0" applyNumberFormat="1" applyFont="1" applyAlignment="1">
      <alignment vertical="top"/>
    </xf>
    <xf numFmtId="0" fontId="57" fillId="0" borderId="0" xfId="0" applyFont="1"/>
    <xf numFmtId="0" fontId="33" fillId="6" borderId="24" xfId="0" applyFont="1" applyFill="1" applyBorder="1" applyAlignment="1">
      <alignment horizontal="center" vertical="center" wrapText="1"/>
    </xf>
    <xf numFmtId="0" fontId="9" fillId="6" borderId="8" xfId="0" applyFont="1" applyFill="1" applyBorder="1" applyAlignment="1">
      <alignment horizontal="center" vertical="center" wrapText="1"/>
    </xf>
    <xf numFmtId="167" fontId="50" fillId="0" borderId="6" xfId="0" applyNumberFormat="1" applyFont="1" applyFill="1" applyBorder="1" applyAlignment="1">
      <alignment horizontal="center" vertical="center"/>
    </xf>
    <xf numFmtId="167" fontId="50" fillId="5" borderId="6" xfId="0" applyNumberFormat="1" applyFont="1" applyFill="1" applyBorder="1" applyAlignment="1">
      <alignment horizontal="center" vertical="center"/>
    </xf>
    <xf numFmtId="171" fontId="50" fillId="5" borderId="6" xfId="0" applyNumberFormat="1" applyFont="1" applyFill="1" applyBorder="1" applyAlignment="1">
      <alignment horizontal="center" vertical="center"/>
    </xf>
    <xf numFmtId="167" fontId="3" fillId="5" borderId="6" xfId="0" applyNumberFormat="1" applyFont="1" applyFill="1" applyBorder="1" applyAlignment="1">
      <alignment horizontal="center" vertical="center"/>
    </xf>
    <xf numFmtId="0" fontId="3" fillId="5" borderId="4" xfId="0" applyFont="1" applyFill="1" applyBorder="1" applyAlignment="1">
      <alignment horizontal="center" vertical="center"/>
    </xf>
    <xf numFmtId="0" fontId="19" fillId="5" borderId="4" xfId="0" applyFont="1" applyFill="1" applyBorder="1" applyAlignment="1">
      <alignment horizontal="center" vertical="center"/>
    </xf>
    <xf numFmtId="2" fontId="19" fillId="0" borderId="3" xfId="0" applyNumberFormat="1" applyFont="1" applyFill="1" applyBorder="1" applyAlignment="1">
      <alignment horizontal="center"/>
    </xf>
    <xf numFmtId="167" fontId="19" fillId="0" borderId="4" xfId="0" applyNumberFormat="1" applyFont="1" applyFill="1" applyBorder="1" applyAlignment="1">
      <alignment horizontal="center"/>
    </xf>
    <xf numFmtId="2" fontId="19" fillId="0" borderId="4" xfId="0" applyNumberFormat="1" applyFont="1" applyFill="1" applyBorder="1" applyAlignment="1">
      <alignment horizontal="center"/>
    </xf>
    <xf numFmtId="0" fontId="1" fillId="0" borderId="7" xfId="0" applyFont="1" applyBorder="1"/>
    <xf numFmtId="2" fontId="19" fillId="5" borderId="3" xfId="0" applyNumberFormat="1" applyFont="1" applyFill="1" applyBorder="1" applyAlignment="1">
      <alignment horizontal="center"/>
    </xf>
    <xf numFmtId="169" fontId="3" fillId="5" borderId="5" xfId="0" applyNumberFormat="1" applyFont="1" applyFill="1" applyBorder="1" applyAlignment="1">
      <alignment vertical="center"/>
    </xf>
    <xf numFmtId="169" fontId="3" fillId="5" borderId="6" xfId="0" applyNumberFormat="1" applyFont="1" applyFill="1" applyBorder="1" applyAlignment="1">
      <alignment vertical="center"/>
    </xf>
    <xf numFmtId="169" fontId="3" fillId="5" borderId="4" xfId="0" applyNumberFormat="1" applyFont="1" applyFill="1" applyBorder="1" applyAlignment="1">
      <alignment vertical="center"/>
    </xf>
    <xf numFmtId="167" fontId="19" fillId="5" borderId="4" xfId="0" applyNumberFormat="1" applyFont="1" applyFill="1" applyBorder="1" applyAlignment="1">
      <alignment horizontal="center"/>
    </xf>
    <xf numFmtId="2" fontId="19" fillId="0" borderId="28" xfId="0" applyNumberFormat="1" applyFont="1" applyFill="1" applyBorder="1" applyAlignment="1">
      <alignment horizontal="center"/>
    </xf>
    <xf numFmtId="169" fontId="3" fillId="0" borderId="29" xfId="0" applyNumberFormat="1" applyFont="1" applyFill="1" applyBorder="1" applyAlignment="1">
      <alignment vertical="center"/>
    </xf>
    <xf numFmtId="169" fontId="3" fillId="0" borderId="31" xfId="0" applyNumberFormat="1" applyFont="1" applyFill="1" applyBorder="1" applyAlignment="1">
      <alignment vertical="center"/>
    </xf>
    <xf numFmtId="169" fontId="3" fillId="0" borderId="30" xfId="0" applyNumberFormat="1" applyFont="1" applyFill="1" applyBorder="1" applyAlignment="1">
      <alignment vertical="center"/>
    </xf>
    <xf numFmtId="167" fontId="19" fillId="0" borderId="30" xfId="0" applyNumberFormat="1" applyFont="1" applyFill="1" applyBorder="1" applyAlignment="1">
      <alignment horizontal="center"/>
    </xf>
    <xf numFmtId="0" fontId="0" fillId="0" borderId="9" xfId="0" applyFill="1" applyBorder="1"/>
    <xf numFmtId="0" fontId="50" fillId="0" borderId="0" xfId="0" applyFont="1" applyAlignment="1">
      <alignment vertical="center"/>
    </xf>
    <xf numFmtId="0" fontId="50" fillId="0" borderId="0" xfId="0" applyFont="1" applyFill="1" applyAlignment="1">
      <alignment vertical="center"/>
    </xf>
    <xf numFmtId="169" fontId="9" fillId="0" borderId="0" xfId="0" applyNumberFormat="1" applyFont="1" applyAlignment="1">
      <alignment vertical="top" wrapText="1"/>
    </xf>
    <xf numFmtId="165" fontId="1" fillId="0" borderId="46" xfId="0" applyNumberFormat="1" applyFont="1" applyFill="1" applyBorder="1" applyAlignment="1"/>
    <xf numFmtId="0" fontId="1" fillId="0" borderId="0" xfId="0" applyFont="1" applyBorder="1"/>
    <xf numFmtId="0" fontId="1" fillId="0" borderId="0" xfId="0" applyFont="1" applyBorder="1" applyAlignment="1">
      <alignment vertical="center" wrapText="1"/>
    </xf>
    <xf numFmtId="2" fontId="0" fillId="0" borderId="0" xfId="0" applyNumberFormat="1" applyBorder="1"/>
    <xf numFmtId="171" fontId="3" fillId="0" borderId="35" xfId="0" applyNumberFormat="1" applyFont="1" applyFill="1" applyBorder="1" applyAlignment="1">
      <alignment horizontal="center" vertical="center"/>
    </xf>
    <xf numFmtId="171" fontId="3" fillId="5" borderId="47" xfId="0" applyNumberFormat="1" applyFont="1" applyFill="1" applyBorder="1" applyAlignment="1">
      <alignment horizontal="center" vertical="center"/>
    </xf>
    <xf numFmtId="171" fontId="3" fillId="0" borderId="48" xfId="0" applyNumberFormat="1" applyFont="1" applyFill="1" applyBorder="1" applyAlignment="1">
      <alignment horizontal="center" vertical="center"/>
    </xf>
    <xf numFmtId="171" fontId="3" fillId="0" borderId="27" xfId="0" applyNumberFormat="1" applyFont="1" applyFill="1" applyBorder="1" applyAlignment="1">
      <alignment horizontal="center" vertical="center"/>
    </xf>
    <xf numFmtId="171" fontId="3" fillId="5" borderId="35" xfId="0" applyNumberFormat="1" applyFont="1" applyFill="1" applyBorder="1" applyAlignment="1">
      <alignment horizontal="center" vertical="center"/>
    </xf>
    <xf numFmtId="171" fontId="3" fillId="5" borderId="27" xfId="0" applyNumberFormat="1" applyFont="1" applyFill="1" applyBorder="1" applyAlignment="1">
      <alignment horizontal="center" vertical="center"/>
    </xf>
    <xf numFmtId="171" fontId="50" fillId="5" borderId="27" xfId="0" applyNumberFormat="1" applyFont="1" applyFill="1" applyBorder="1" applyAlignment="1">
      <alignment horizontal="center" vertical="center"/>
    </xf>
    <xf numFmtId="171" fontId="50" fillId="0" borderId="35" xfId="0" applyNumberFormat="1" applyFont="1" applyFill="1" applyBorder="1" applyAlignment="1">
      <alignment horizontal="center" vertical="center"/>
    </xf>
    <xf numFmtId="171" fontId="50" fillId="0" borderId="27" xfId="0" applyNumberFormat="1" applyFont="1" applyFill="1" applyBorder="1" applyAlignment="1">
      <alignment horizontal="center" vertical="center"/>
    </xf>
    <xf numFmtId="171" fontId="50" fillId="5" borderId="35" xfId="0" applyNumberFormat="1" applyFont="1" applyFill="1" applyBorder="1" applyAlignment="1">
      <alignment horizontal="center" vertical="center"/>
    </xf>
    <xf numFmtId="171" fontId="50" fillId="5" borderId="36" xfId="0" applyNumberFormat="1" applyFont="1" applyFill="1" applyBorder="1" applyAlignment="1">
      <alignment horizontal="center" vertical="center"/>
    </xf>
    <xf numFmtId="171" fontId="3" fillId="5" borderId="36" xfId="0" applyNumberFormat="1" applyFont="1" applyFill="1" applyBorder="1" applyAlignment="1">
      <alignment horizontal="center" vertical="center"/>
    </xf>
    <xf numFmtId="0" fontId="3" fillId="5" borderId="47" xfId="0" applyFont="1" applyFill="1" applyBorder="1" applyAlignment="1">
      <alignment horizontal="center" vertical="center"/>
    </xf>
    <xf numFmtId="0" fontId="3" fillId="0" borderId="49" xfId="0" applyFont="1" applyFill="1" applyBorder="1" applyAlignment="1">
      <alignment horizontal="center" vertical="center"/>
    </xf>
    <xf numFmtId="0" fontId="8" fillId="0" borderId="0" xfId="0" applyFont="1" applyBorder="1" applyAlignment="1">
      <alignment horizontal="center" vertical="center"/>
    </xf>
    <xf numFmtId="0" fontId="8" fillId="0" borderId="0" xfId="0" quotePrefix="1" applyNumberFormat="1"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1" fillId="0" borderId="0" xfId="0" applyFont="1" applyAlignment="1">
      <alignment vertical="top" wrapText="1"/>
    </xf>
    <xf numFmtId="0" fontId="9" fillId="0" borderId="0" xfId="0" applyFont="1" applyAlignment="1">
      <alignment vertical="top" wrapText="1"/>
    </xf>
    <xf numFmtId="0" fontId="2" fillId="0" borderId="0" xfId="4" applyFill="1" applyAlignment="1" applyProtection="1">
      <alignment horizontal="left" vertical="top" wrapText="1"/>
    </xf>
    <xf numFmtId="0" fontId="2" fillId="0" borderId="0" xfId="4" applyAlignment="1" applyProtection="1">
      <alignment horizontal="left" vertical="top" wrapText="1"/>
    </xf>
    <xf numFmtId="0" fontId="10" fillId="0" borderId="0" xfId="0" applyFont="1" applyAlignment="1">
      <alignment horizontal="center"/>
    </xf>
    <xf numFmtId="0" fontId="51" fillId="0" borderId="0" xfId="0" applyFont="1" applyAlignment="1">
      <alignment vertical="top" wrapText="1"/>
    </xf>
    <xf numFmtId="0" fontId="0" fillId="0" borderId="0" xfId="0" applyAlignment="1">
      <alignment vertical="top" wrapText="1"/>
    </xf>
    <xf numFmtId="0" fontId="35" fillId="0" borderId="0" xfId="0" applyFont="1" applyAlignment="1">
      <alignment vertical="center" wrapText="1"/>
    </xf>
    <xf numFmtId="0" fontId="0" fillId="0" borderId="0" xfId="0" applyAlignment="1">
      <alignment vertical="center" wrapText="1"/>
    </xf>
    <xf numFmtId="0" fontId="9"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horizontal="left" wrapText="1"/>
    </xf>
    <xf numFmtId="0" fontId="0" fillId="0" borderId="0" xfId="0" applyAlignment="1">
      <alignment horizontal="left" wrapText="1"/>
    </xf>
    <xf numFmtId="0" fontId="2" fillId="0" borderId="0" xfId="4" applyAlignment="1" applyProtection="1">
      <alignment vertical="center" wrapText="1"/>
    </xf>
    <xf numFmtId="0" fontId="8" fillId="0" borderId="0" xfId="0" applyFont="1" applyAlignment="1">
      <alignment horizontal="center" vertical="center"/>
    </xf>
    <xf numFmtId="17" fontId="8" fillId="0" borderId="0" xfId="0" quotePrefix="1" applyNumberFormat="1" applyFont="1" applyBorder="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left" vertical="center"/>
    </xf>
    <xf numFmtId="0" fontId="10" fillId="0" borderId="0" xfId="0" applyFont="1" applyAlignment="1">
      <alignment horizontal="center" vertical="top"/>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53" fillId="4" borderId="0" xfId="0" applyFont="1" applyFill="1" applyAlignment="1">
      <alignment horizontal="left" vertical="center" wrapText="1"/>
    </xf>
    <xf numFmtId="0" fontId="3" fillId="0" borderId="0" xfId="0" applyFont="1" applyBorder="1" applyAlignment="1">
      <alignment horizontal="center" vertical="center"/>
    </xf>
    <xf numFmtId="0" fontId="11" fillId="4" borderId="0" xfId="0" applyFont="1" applyFill="1" applyBorder="1" applyAlignment="1">
      <alignment horizontal="center" vertical="top" wrapText="1"/>
    </xf>
    <xf numFmtId="0" fontId="3" fillId="0" borderId="0" xfId="0" applyFont="1" applyAlignment="1">
      <alignment horizontal="left" vertical="top" wrapText="1"/>
    </xf>
    <xf numFmtId="0" fontId="16" fillId="4" borderId="0" xfId="0" applyFont="1" applyFill="1" applyAlignment="1">
      <alignment horizontal="left" vertical="center" wrapText="1"/>
    </xf>
    <xf numFmtId="0" fontId="12" fillId="4" borderId="0" xfId="0" applyFont="1" applyFill="1" applyBorder="1" applyAlignment="1">
      <alignment horizontal="left" vertical="center" wrapText="1"/>
    </xf>
    <xf numFmtId="0" fontId="19" fillId="0" borderId="0" xfId="0" applyFont="1" applyAlignment="1">
      <alignment horizontal="left" wrapText="1"/>
    </xf>
    <xf numFmtId="0" fontId="16" fillId="4" borderId="0" xfId="0" applyFont="1" applyFill="1" applyBorder="1" applyAlignment="1">
      <alignment horizontal="left" vertical="center"/>
    </xf>
    <xf numFmtId="0" fontId="3" fillId="0" borderId="9" xfId="0" applyFont="1" applyFill="1" applyBorder="1" applyAlignment="1">
      <alignment horizontal="left" wrapText="1"/>
    </xf>
    <xf numFmtId="1" fontId="11" fillId="4" borderId="7" xfId="0" applyNumberFormat="1" applyFont="1" applyFill="1" applyBorder="1" applyAlignment="1">
      <alignment horizontal="center" wrapText="1"/>
    </xf>
    <xf numFmtId="1" fontId="11" fillId="4" borderId="0" xfId="0" applyNumberFormat="1" applyFont="1" applyFill="1" applyBorder="1" applyAlignment="1">
      <alignment horizontal="center" wrapText="1"/>
    </xf>
    <xf numFmtId="1" fontId="11" fillId="4" borderId="8" xfId="0" applyNumberFormat="1" applyFont="1" applyFill="1" applyBorder="1" applyAlignment="1">
      <alignment horizontal="center" wrapText="1"/>
    </xf>
    <xf numFmtId="171" fontId="11" fillId="0" borderId="0" xfId="0" applyNumberFormat="1" applyFont="1" applyFill="1" applyBorder="1" applyAlignment="1">
      <alignment horizontal="left" wrapText="1"/>
    </xf>
    <xf numFmtId="0" fontId="0" fillId="0" borderId="0" xfId="0" applyAlignment="1">
      <alignment wrapText="1"/>
    </xf>
    <xf numFmtId="171" fontId="11" fillId="0" borderId="0" xfId="0" applyNumberFormat="1" applyFont="1" applyFill="1" applyBorder="1" applyAlignment="1">
      <alignment horizontal="left" vertical="top" wrapText="1"/>
    </xf>
    <xf numFmtId="171" fontId="3" fillId="0" borderId="0" xfId="0" applyNumberFormat="1" applyFont="1" applyFill="1" applyBorder="1" applyAlignment="1">
      <alignment horizontal="left" vertical="top" wrapText="1"/>
    </xf>
    <xf numFmtId="0" fontId="10" fillId="0" borderId="0" xfId="0" applyFont="1" applyBorder="1" applyAlignment="1">
      <alignment horizontal="center" vertical="top"/>
    </xf>
    <xf numFmtId="0" fontId="11" fillId="4" borderId="23" xfId="0" applyFont="1" applyFill="1" applyBorder="1" applyAlignment="1">
      <alignment horizontal="center" vertical="center"/>
    </xf>
    <xf numFmtId="0" fontId="11" fillId="4" borderId="24" xfId="0" applyFont="1" applyFill="1" applyBorder="1" applyAlignment="1">
      <alignment horizontal="center" vertical="center"/>
    </xf>
    <xf numFmtId="0" fontId="11" fillId="4" borderId="7" xfId="0" applyFont="1" applyFill="1" applyBorder="1" applyAlignment="1">
      <alignment horizontal="center" vertical="center"/>
    </xf>
    <xf numFmtId="0" fontId="11" fillId="4" borderId="8" xfId="0" applyFont="1" applyFill="1" applyBorder="1" applyAlignment="1">
      <alignment horizontal="center" vertical="center"/>
    </xf>
    <xf numFmtId="1" fontId="11" fillId="4" borderId="23" xfId="0" applyNumberFormat="1" applyFont="1" applyFill="1" applyBorder="1" applyAlignment="1">
      <alignment horizontal="center" vertical="center" wrapText="1"/>
    </xf>
    <xf numFmtId="1" fontId="11" fillId="4" borderId="24" xfId="0" applyNumberFormat="1" applyFont="1" applyFill="1" applyBorder="1" applyAlignment="1">
      <alignment horizontal="center" vertical="center" wrapText="1"/>
    </xf>
    <xf numFmtId="1" fontId="11" fillId="4" borderId="7" xfId="0" applyNumberFormat="1" applyFont="1" applyFill="1" applyBorder="1" applyAlignment="1">
      <alignment horizontal="center" vertical="center" wrapText="1"/>
    </xf>
    <xf numFmtId="1" fontId="11" fillId="4" borderId="8" xfId="0" applyNumberFormat="1" applyFont="1" applyFill="1" applyBorder="1" applyAlignment="1">
      <alignment horizontal="center" vertical="center" wrapText="1"/>
    </xf>
    <xf numFmtId="1" fontId="11" fillId="4" borderId="23" xfId="0" applyNumberFormat="1" applyFont="1" applyFill="1" applyBorder="1" applyAlignment="1">
      <alignment horizontal="center" wrapText="1"/>
    </xf>
    <xf numFmtId="1" fontId="11" fillId="4" borderId="9" xfId="0" applyNumberFormat="1" applyFont="1" applyFill="1" applyBorder="1" applyAlignment="1">
      <alignment horizontal="center" wrapText="1"/>
    </xf>
    <xf numFmtId="1" fontId="11" fillId="4" borderId="24" xfId="0" applyNumberFormat="1" applyFont="1" applyFill="1" applyBorder="1" applyAlignment="1">
      <alignment horizontal="center" wrapText="1"/>
    </xf>
    <xf numFmtId="0" fontId="11" fillId="0" borderId="0" xfId="0" applyFont="1" applyBorder="1" applyAlignment="1">
      <alignment wrapText="1"/>
    </xf>
    <xf numFmtId="0" fontId="3" fillId="0" borderId="0" xfId="0" applyFont="1" applyBorder="1" applyAlignment="1">
      <alignment wrapText="1"/>
    </xf>
    <xf numFmtId="0" fontId="11" fillId="0" borderId="0" xfId="0" applyFont="1" applyFill="1" applyBorder="1" applyAlignment="1">
      <alignment wrapText="1"/>
    </xf>
    <xf numFmtId="0" fontId="33" fillId="6" borderId="23" xfId="0" applyFont="1" applyFill="1" applyBorder="1" applyAlignment="1">
      <alignment horizontal="center" vertical="center" wrapText="1"/>
    </xf>
    <xf numFmtId="0" fontId="33" fillId="6" borderId="9"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0"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0" xfId="0" applyFont="1" applyFill="1" applyBorder="1" applyAlignment="1">
      <alignment horizontal="center" vertical="center" wrapText="1"/>
    </xf>
    <xf numFmtId="0" fontId="0" fillId="6" borderId="7" xfId="0" applyFill="1" applyBorder="1" applyAlignment="1">
      <alignment horizontal="center" vertical="center" wrapText="1"/>
    </xf>
    <xf numFmtId="0" fontId="0" fillId="6" borderId="0" xfId="0" applyFill="1" applyBorder="1" applyAlignment="1">
      <alignment horizontal="center" vertical="center" wrapText="1"/>
    </xf>
    <xf numFmtId="0" fontId="10" fillId="0" borderId="0" xfId="0" applyFont="1" applyBorder="1" applyAlignment="1">
      <alignment horizontal="center" vertical="top" wrapText="1"/>
    </xf>
    <xf numFmtId="171" fontId="3" fillId="0" borderId="0" xfId="0" applyNumberFormat="1" applyFont="1" applyFill="1" applyBorder="1" applyAlignment="1">
      <alignment horizontal="left" wrapText="1"/>
    </xf>
    <xf numFmtId="0" fontId="0" fillId="0" borderId="0" xfId="0" applyBorder="1" applyAlignment="1">
      <alignment wrapText="1"/>
    </xf>
    <xf numFmtId="0" fontId="11" fillId="0" borderId="9" xfId="0" applyFont="1" applyBorder="1" applyAlignment="1">
      <alignment horizontal="left" wrapText="1"/>
    </xf>
    <xf numFmtId="0" fontId="0" fillId="0" borderId="9" xfId="0" applyBorder="1" applyAlignment="1">
      <alignment wrapText="1"/>
    </xf>
    <xf numFmtId="0" fontId="12" fillId="6" borderId="9"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3" fillId="0" borderId="0" xfId="0" applyFont="1" applyBorder="1" applyAlignment="1">
      <alignment vertical="top" wrapText="1"/>
    </xf>
    <xf numFmtId="0" fontId="11" fillId="0" borderId="0" xfId="0" applyFont="1" applyBorder="1" applyAlignment="1">
      <alignment horizontal="left" vertical="top" wrapText="1"/>
    </xf>
    <xf numFmtId="0" fontId="37" fillId="0" borderId="0" xfId="0" applyFont="1" applyAlignment="1">
      <alignment horizontal="left" wrapText="1"/>
    </xf>
    <xf numFmtId="0" fontId="11" fillId="0" borderId="0" xfId="0" applyFont="1" applyBorder="1" applyAlignment="1">
      <alignment vertical="top" wrapText="1"/>
    </xf>
    <xf numFmtId="0" fontId="10" fillId="0" borderId="0" xfId="0" quotePrefix="1" applyFont="1" applyAlignment="1">
      <alignment horizontal="right" vertical="top"/>
    </xf>
    <xf numFmtId="1" fontId="12" fillId="4" borderId="23" xfId="0" applyNumberFormat="1" applyFont="1" applyFill="1" applyBorder="1" applyAlignment="1">
      <alignment horizontal="center" vertical="center" wrapText="1"/>
    </xf>
    <xf numFmtId="1" fontId="12" fillId="4" borderId="9" xfId="0" applyNumberFormat="1" applyFont="1" applyFill="1" applyBorder="1" applyAlignment="1">
      <alignment horizontal="center" vertical="center" wrapText="1"/>
    </xf>
    <xf numFmtId="1" fontId="12" fillId="4" borderId="24" xfId="0" applyNumberFormat="1" applyFont="1" applyFill="1" applyBorder="1" applyAlignment="1">
      <alignment horizontal="center" vertical="center" wrapText="1"/>
    </xf>
    <xf numFmtId="0" fontId="0" fillId="0" borderId="0" xfId="0" applyAlignment="1">
      <alignment horizontal="center" vertical="center" wrapText="1"/>
    </xf>
    <xf numFmtId="0" fontId="11" fillId="0" borderId="9" xfId="0" applyFont="1" applyFill="1" applyBorder="1" applyAlignment="1">
      <alignment horizontal="left" wrapText="1"/>
    </xf>
    <xf numFmtId="0" fontId="10" fillId="0" borderId="6" xfId="0" applyFont="1" applyBorder="1" applyAlignment="1">
      <alignment horizontal="center" vertical="top"/>
    </xf>
    <xf numFmtId="0" fontId="11" fillId="4" borderId="23" xfId="0" applyFont="1" applyFill="1" applyBorder="1" applyAlignment="1">
      <alignment vertical="center"/>
    </xf>
    <xf numFmtId="0" fontId="11" fillId="4" borderId="9" xfId="0" applyFont="1" applyFill="1" applyBorder="1" applyAlignment="1">
      <alignment vertical="center"/>
    </xf>
    <xf numFmtId="0" fontId="11" fillId="4" borderId="9" xfId="0" applyFont="1" applyFill="1" applyBorder="1" applyAlignment="1">
      <alignment horizontal="center" vertical="top"/>
    </xf>
    <xf numFmtId="1" fontId="19" fillId="4" borderId="2" xfId="0" applyNumberFormat="1" applyFont="1" applyFill="1" applyBorder="1" applyAlignment="1">
      <alignment horizontal="center" vertical="center" wrapText="1"/>
    </xf>
    <xf numFmtId="1" fontId="19" fillId="4" borderId="3" xfId="0" applyNumberFormat="1"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33" xfId="0" applyFont="1" applyFill="1" applyBorder="1" applyAlignment="1">
      <alignment horizontal="center" vertical="center" wrapText="1"/>
    </xf>
    <xf numFmtId="0" fontId="11" fillId="4" borderId="38" xfId="0" applyFont="1" applyFill="1" applyBorder="1" applyAlignment="1">
      <alignment horizontal="center" vertical="center" wrapText="1"/>
    </xf>
    <xf numFmtId="0" fontId="11" fillId="4" borderId="0" xfId="0" applyFont="1" applyFill="1" applyBorder="1" applyAlignment="1">
      <alignment horizontal="left"/>
    </xf>
    <xf numFmtId="166" fontId="10" fillId="0" borderId="0" xfId="0" applyNumberFormat="1" applyFont="1" applyAlignment="1">
      <alignment vertical="top" wrapText="1"/>
    </xf>
    <xf numFmtId="0" fontId="10" fillId="0" borderId="0" xfId="0" applyFont="1" applyAlignment="1">
      <alignment vertical="top" wrapText="1"/>
    </xf>
    <xf numFmtId="0" fontId="12" fillId="4" borderId="0" xfId="0" applyFont="1" applyFill="1" applyBorder="1" applyAlignment="1">
      <alignment horizontal="left" vertical="top"/>
    </xf>
    <xf numFmtId="0" fontId="12" fillId="4" borderId="23" xfId="0" applyFont="1" applyFill="1" applyBorder="1" applyAlignment="1">
      <alignment horizontal="center" vertical="center"/>
    </xf>
    <xf numFmtId="0" fontId="12" fillId="4" borderId="9" xfId="0" applyFont="1" applyFill="1" applyBorder="1" applyAlignment="1">
      <alignment horizontal="center" vertical="center"/>
    </xf>
    <xf numFmtId="0" fontId="10" fillId="0" borderId="6" xfId="0" applyFont="1" applyBorder="1" applyAlignment="1">
      <alignment horizontal="center" vertical="top" wrapText="1"/>
    </xf>
    <xf numFmtId="0" fontId="11" fillId="4" borderId="40" xfId="0" applyFont="1" applyFill="1" applyBorder="1" applyAlignment="1">
      <alignment horizontal="center" vertical="center" wrapText="1"/>
    </xf>
    <xf numFmtId="0" fontId="11" fillId="4" borderId="41" xfId="0" applyFont="1" applyFill="1" applyBorder="1" applyAlignment="1">
      <alignment horizontal="center" vertical="center" wrapText="1"/>
    </xf>
    <xf numFmtId="0" fontId="11" fillId="4" borderId="42" xfId="0" applyFont="1" applyFill="1" applyBorder="1" applyAlignment="1">
      <alignment horizontal="left"/>
    </xf>
    <xf numFmtId="0" fontId="11" fillId="0" borderId="0" xfId="0" applyFont="1" applyFill="1" applyBorder="1" applyAlignment="1">
      <alignment vertical="top" wrapText="1"/>
    </xf>
    <xf numFmtId="0" fontId="10" fillId="0" borderId="0" xfId="0" quotePrefix="1" applyFont="1" applyAlignment="1">
      <alignment horizontal="left" vertical="top"/>
    </xf>
    <xf numFmtId="0" fontId="56" fillId="0" borderId="6" xfId="0" applyFont="1" applyBorder="1" applyAlignment="1">
      <alignment horizontal="center" vertical="top" wrapText="1"/>
    </xf>
    <xf numFmtId="0" fontId="12" fillId="6" borderId="23" xfId="0" applyFont="1" applyFill="1" applyBorder="1" applyAlignment="1">
      <alignment horizontal="center" vertical="center"/>
    </xf>
    <xf numFmtId="0" fontId="12" fillId="6" borderId="9" xfId="0" applyFont="1" applyFill="1" applyBorder="1" applyAlignment="1">
      <alignment horizontal="center" vertical="center"/>
    </xf>
    <xf numFmtId="0" fontId="12" fillId="6" borderId="24" xfId="0" applyFont="1" applyFill="1" applyBorder="1" applyAlignment="1">
      <alignment horizontal="center" vertical="center"/>
    </xf>
  </cellXfs>
  <cellStyles count="24">
    <cellStyle name="AZ1" xfId="1"/>
    <cellStyle name="Comma 2" xfId="2"/>
    <cellStyle name="Comma 3" xfId="3"/>
    <cellStyle name="Hyperlink" xfId="4" builtinId="8"/>
    <cellStyle name="Normal" xfId="0" builtinId="0"/>
    <cellStyle name="Normal 10" xfId="5"/>
    <cellStyle name="Normal 11" xfId="6"/>
    <cellStyle name="Normal 12" xfId="7"/>
    <cellStyle name="Normal 2" xfId="8"/>
    <cellStyle name="Normal 2 2" xfId="9"/>
    <cellStyle name="Normal 2 3" xfId="10"/>
    <cellStyle name="Normal 3" xfId="11"/>
    <cellStyle name="Normal 3 2" xfId="12"/>
    <cellStyle name="Normal 4" xfId="13"/>
    <cellStyle name="Normal 5" xfId="14"/>
    <cellStyle name="Normal 6" xfId="15"/>
    <cellStyle name="Normal 7" xfId="16"/>
    <cellStyle name="Normal 8" xfId="17"/>
    <cellStyle name="Normal 9" xfId="18"/>
    <cellStyle name="Percent" xfId="19" builtinId="5"/>
    <cellStyle name="PZ1" xfId="20"/>
    <cellStyle name="Standard_E00seit45" xfId="21"/>
    <cellStyle name="Titre ligne" xfId="22"/>
    <cellStyle name="Total intermediaire" xfId="2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99FF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irfnet.ch/" TargetMode="External"/><Relationship Id="rId7" Type="http://schemas.openxmlformats.org/officeDocument/2006/relationships/hyperlink" Target="https://www.flightglobal.com/" TargetMode="External"/><Relationship Id="rId2" Type="http://schemas.openxmlformats.org/officeDocument/2006/relationships/hyperlink" Target="https://www.acea.be/" TargetMode="External"/><Relationship Id="rId1" Type="http://schemas.openxmlformats.org/officeDocument/2006/relationships/hyperlink" Target="https://ec.europa.eu/transport/media/media-corner/publications_en" TargetMode="External"/><Relationship Id="rId6" Type="http://schemas.openxmlformats.org/officeDocument/2006/relationships/hyperlink" Target="https://www.unece.org/trans/welcome.html" TargetMode="External"/><Relationship Id="rId5" Type="http://schemas.openxmlformats.org/officeDocument/2006/relationships/hyperlink" Target="https://uic.org/?gclid=EAIaIQobChMInqjmnOCD6wIVGap3Ch0TmArgEAAYASAAEgK8IvD_BwE" TargetMode="External"/><Relationship Id="rId4" Type="http://schemas.openxmlformats.org/officeDocument/2006/relationships/hyperlink" Target="https://www.itf-oecd.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I10"/>
  <sheetViews>
    <sheetView tabSelected="1" zoomScaleNormal="100" workbookViewId="0">
      <selection activeCell="G30" sqref="G30"/>
    </sheetView>
  </sheetViews>
  <sheetFormatPr defaultRowHeight="12.75" x14ac:dyDescent="0.2"/>
  <cols>
    <col min="1" max="1" width="0.85546875" customWidth="1"/>
    <col min="2" max="2" width="4.5703125" customWidth="1"/>
    <col min="3" max="3" width="1.85546875" customWidth="1"/>
    <col min="5" max="5" width="13.140625" customWidth="1"/>
    <col min="8" max="8" width="8" customWidth="1"/>
    <col min="9" max="9" width="9.85546875" customWidth="1"/>
  </cols>
  <sheetData>
    <row r="1" spans="2:9" ht="20.100000000000001" customHeight="1" x14ac:dyDescent="0.2">
      <c r="B1" s="559" t="s">
        <v>0</v>
      </c>
      <c r="C1" s="559"/>
      <c r="D1" s="559"/>
      <c r="E1" s="559"/>
      <c r="F1" s="559"/>
      <c r="G1" s="559"/>
      <c r="H1" s="559"/>
      <c r="I1" s="559"/>
    </row>
    <row r="2" spans="2:9" ht="20.100000000000001" customHeight="1" x14ac:dyDescent="0.2">
      <c r="B2" s="562" t="s">
        <v>1</v>
      </c>
      <c r="C2" s="562"/>
      <c r="D2" s="562"/>
      <c r="E2" s="562"/>
      <c r="F2" s="562"/>
      <c r="G2" s="562"/>
      <c r="H2" s="562"/>
      <c r="I2" s="562"/>
    </row>
    <row r="3" spans="2:9" ht="20.100000000000001" customHeight="1" x14ac:dyDescent="0.2">
      <c r="B3" s="561" t="s">
        <v>152</v>
      </c>
      <c r="C3" s="561"/>
      <c r="D3" s="561"/>
      <c r="E3" s="561"/>
      <c r="F3" s="561"/>
      <c r="G3" s="561"/>
      <c r="H3" s="561"/>
      <c r="I3" s="561"/>
    </row>
    <row r="4" spans="2:9" ht="20.100000000000001" customHeight="1" x14ac:dyDescent="0.2">
      <c r="B4" s="561"/>
      <c r="C4" s="561"/>
      <c r="D4" s="561"/>
      <c r="E4" s="561"/>
      <c r="F4" s="561"/>
      <c r="G4" s="561"/>
      <c r="H4" s="561"/>
      <c r="I4" s="561"/>
    </row>
    <row r="5" spans="2:9" ht="20.100000000000001" customHeight="1" x14ac:dyDescent="0.2">
      <c r="B5" s="563" t="s">
        <v>126</v>
      </c>
      <c r="C5" s="563"/>
      <c r="D5" s="563"/>
      <c r="E5" s="563"/>
      <c r="F5" s="563"/>
      <c r="G5" s="563"/>
      <c r="H5" s="563"/>
      <c r="I5" s="563"/>
    </row>
    <row r="6" spans="2:9" ht="20.100000000000001" customHeight="1" x14ac:dyDescent="0.2">
      <c r="B6" s="69"/>
      <c r="C6" s="69"/>
      <c r="D6" s="67"/>
      <c r="E6" s="68"/>
      <c r="F6" s="68"/>
      <c r="G6" s="68"/>
      <c r="H6" s="26"/>
      <c r="I6" s="1"/>
    </row>
    <row r="7" spans="2:9" ht="20.100000000000001" customHeight="1" x14ac:dyDescent="0.2">
      <c r="B7" s="69"/>
      <c r="C7" s="69"/>
      <c r="D7" s="67"/>
      <c r="E7" s="68"/>
      <c r="F7" s="68"/>
      <c r="G7" s="68"/>
      <c r="H7" s="26"/>
      <c r="I7" s="1"/>
    </row>
    <row r="8" spans="2:9" ht="20.100000000000001" customHeight="1" x14ac:dyDescent="0.2">
      <c r="B8" s="559" t="s">
        <v>151</v>
      </c>
      <c r="C8" s="559"/>
      <c r="D8" s="559"/>
      <c r="E8" s="559"/>
      <c r="F8" s="559"/>
      <c r="G8" s="559"/>
      <c r="H8" s="559"/>
      <c r="I8" s="559"/>
    </row>
    <row r="9" spans="2:9" ht="20.100000000000001" customHeight="1" x14ac:dyDescent="0.2">
      <c r="B9" s="560">
        <v>2022</v>
      </c>
      <c r="C9" s="560"/>
      <c r="D9" s="560"/>
      <c r="E9" s="560"/>
      <c r="F9" s="560"/>
      <c r="G9" s="560"/>
      <c r="H9" s="560"/>
      <c r="I9" s="560"/>
    </row>
    <row r="10" spans="2:9" ht="20.100000000000001" customHeight="1" x14ac:dyDescent="0.2">
      <c r="B10" s="69"/>
      <c r="C10" s="69"/>
      <c r="D10" s="67"/>
      <c r="E10" s="68"/>
      <c r="F10" s="68"/>
      <c r="G10" s="68"/>
      <c r="H10" s="26"/>
      <c r="I10" s="1"/>
    </row>
  </sheetData>
  <mergeCells count="7">
    <mergeCell ref="B8:I8"/>
    <mergeCell ref="B9:I9"/>
    <mergeCell ref="B4:I4"/>
    <mergeCell ref="B1:I1"/>
    <mergeCell ref="B2:I2"/>
    <mergeCell ref="B3:I3"/>
    <mergeCell ref="B5:I5"/>
  </mergeCells>
  <phoneticPr fontId="6"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BD53"/>
  <sheetViews>
    <sheetView topLeftCell="H19" zoomScaleNormal="100" workbookViewId="0">
      <selection activeCell="BG7" sqref="BG7"/>
    </sheetView>
  </sheetViews>
  <sheetFormatPr defaultRowHeight="12.75" x14ac:dyDescent="0.2"/>
  <cols>
    <col min="1" max="1" width="3.7109375" customWidth="1"/>
    <col min="2" max="2" width="4.7109375" customWidth="1"/>
    <col min="3" max="4" width="6.7109375" customWidth="1"/>
    <col min="5" max="5" width="9" customWidth="1"/>
    <col min="6" max="9" width="6.7109375" customWidth="1"/>
    <col min="10" max="37" width="6.7109375" hidden="1" customWidth="1"/>
    <col min="38" max="39" width="6.7109375" style="48" hidden="1" customWidth="1"/>
    <col min="40" max="52" width="6.7109375" style="48" customWidth="1"/>
    <col min="53" max="53" width="7" style="48" customWidth="1"/>
    <col min="54" max="54" width="7.28515625" style="48" customWidth="1"/>
    <col min="55" max="55" width="7.7109375" style="329" customWidth="1"/>
    <col min="56" max="56" width="5.140625" style="48" customWidth="1"/>
  </cols>
  <sheetData>
    <row r="1" spans="1:56" ht="14.25" customHeight="1" x14ac:dyDescent="0.2">
      <c r="B1" s="565"/>
      <c r="C1" s="565"/>
      <c r="D1" s="51"/>
      <c r="E1" s="540"/>
      <c r="F1" s="540"/>
      <c r="G1" s="540"/>
      <c r="H1" s="540"/>
      <c r="I1" s="540"/>
      <c r="J1" s="540"/>
      <c r="K1" s="540"/>
      <c r="L1" s="540"/>
      <c r="M1" s="540"/>
      <c r="N1" s="540"/>
      <c r="O1" s="540"/>
      <c r="P1" s="540"/>
      <c r="Q1" s="540"/>
      <c r="R1" s="540"/>
      <c r="S1" s="540"/>
      <c r="T1" s="540"/>
      <c r="U1" s="540"/>
      <c r="V1" s="540"/>
      <c r="W1" s="540"/>
      <c r="X1" s="540"/>
      <c r="Y1" s="540"/>
      <c r="Z1" s="540"/>
      <c r="AA1" s="540"/>
      <c r="AB1" s="540"/>
      <c r="AC1" s="540"/>
      <c r="AD1" s="540"/>
      <c r="AE1" s="540"/>
      <c r="AF1" s="540"/>
      <c r="AG1" s="540"/>
      <c r="AH1" s="540"/>
      <c r="AI1" s="540"/>
      <c r="AJ1" s="540"/>
      <c r="AK1" s="540"/>
      <c r="AL1" s="540"/>
      <c r="AM1" s="540"/>
      <c r="AN1" s="540"/>
      <c r="AO1" s="540"/>
      <c r="AP1" s="540"/>
      <c r="AQ1" s="540"/>
      <c r="AR1" s="540"/>
      <c r="AS1" s="540"/>
      <c r="AT1" s="540"/>
      <c r="AU1" s="540"/>
      <c r="AV1" s="540"/>
      <c r="AW1" s="540"/>
      <c r="AX1" s="540"/>
      <c r="AY1" s="540"/>
      <c r="AZ1" s="540"/>
      <c r="BA1" s="540"/>
      <c r="BB1" s="540"/>
      <c r="BD1" s="52"/>
    </row>
    <row r="2" spans="1:56" ht="30" customHeight="1" x14ac:dyDescent="0.2">
      <c r="B2" s="603" t="s">
        <v>108</v>
      </c>
      <c r="C2" s="645"/>
      <c r="D2" s="645"/>
      <c r="E2" s="645"/>
      <c r="F2" s="645"/>
      <c r="G2" s="645"/>
      <c r="H2" s="645"/>
      <c r="I2" s="645"/>
      <c r="J2" s="645"/>
      <c r="K2" s="645"/>
      <c r="L2" s="645"/>
      <c r="M2" s="645"/>
      <c r="N2" s="645"/>
      <c r="O2" s="645"/>
      <c r="P2" s="645"/>
      <c r="Q2" s="645"/>
      <c r="R2" s="645"/>
      <c r="S2" s="645"/>
      <c r="T2" s="645"/>
      <c r="U2" s="645"/>
      <c r="V2" s="645"/>
      <c r="W2" s="645"/>
      <c r="X2" s="645"/>
      <c r="Y2" s="645"/>
      <c r="Z2" s="645"/>
      <c r="AA2" s="645"/>
      <c r="AB2" s="645"/>
      <c r="AC2" s="645"/>
      <c r="AD2" s="645"/>
      <c r="AE2" s="645"/>
      <c r="AF2" s="645"/>
      <c r="AG2" s="645"/>
      <c r="AH2" s="645"/>
      <c r="AI2" s="645"/>
      <c r="AJ2" s="645"/>
      <c r="AK2" s="645"/>
      <c r="AL2" s="645"/>
      <c r="AM2" s="645"/>
      <c r="AN2" s="645"/>
      <c r="AO2" s="645"/>
      <c r="AP2" s="645"/>
      <c r="AQ2" s="645"/>
      <c r="AR2" s="645"/>
      <c r="AS2" s="645"/>
      <c r="AT2" s="645"/>
      <c r="AU2" s="645"/>
      <c r="AV2" s="645"/>
      <c r="AW2" s="645"/>
      <c r="AX2" s="645"/>
      <c r="AY2" s="645"/>
      <c r="AZ2" s="603"/>
      <c r="BA2" s="603"/>
      <c r="BB2" s="603"/>
      <c r="BC2" s="603"/>
      <c r="BD2" s="603"/>
    </row>
    <row r="3" spans="1:56" ht="18" customHeight="1" x14ac:dyDescent="0.2">
      <c r="B3" s="98"/>
      <c r="C3" s="646" t="s">
        <v>136</v>
      </c>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168"/>
      <c r="AD3" s="168"/>
      <c r="AE3" s="168"/>
      <c r="AF3" s="168"/>
      <c r="AG3" s="112"/>
      <c r="AH3" s="168"/>
      <c r="AI3" s="168"/>
      <c r="AJ3" s="648"/>
      <c r="AK3" s="648"/>
      <c r="AL3" s="648"/>
      <c r="AM3" s="648"/>
      <c r="AN3" s="648"/>
      <c r="AO3" s="648"/>
      <c r="AP3" s="648"/>
      <c r="AQ3" s="648"/>
      <c r="AR3" s="648"/>
      <c r="AS3" s="648"/>
      <c r="AT3" s="648"/>
      <c r="AU3" s="648"/>
      <c r="AV3" s="648"/>
      <c r="AW3" s="648"/>
      <c r="AX3" s="300"/>
      <c r="AY3" s="300"/>
      <c r="AZ3" s="379"/>
      <c r="BA3" s="410"/>
      <c r="BB3" s="389" t="s">
        <v>110</v>
      </c>
      <c r="BC3" s="330" t="s">
        <v>4</v>
      </c>
      <c r="BD3" s="156"/>
    </row>
    <row r="4" spans="1:56" s="67" customFormat="1" ht="24.75" customHeight="1" x14ac:dyDescent="0.2">
      <c r="B4" s="155"/>
      <c r="C4" s="313">
        <v>1970</v>
      </c>
      <c r="D4" s="253">
        <v>1971</v>
      </c>
      <c r="E4" s="253">
        <v>1972</v>
      </c>
      <c r="F4" s="253">
        <v>1973</v>
      </c>
      <c r="G4" s="253">
        <v>1974</v>
      </c>
      <c r="H4" s="253">
        <v>1975</v>
      </c>
      <c r="I4" s="253">
        <v>1976</v>
      </c>
      <c r="J4" s="253">
        <v>1977</v>
      </c>
      <c r="K4" s="253">
        <v>1978</v>
      </c>
      <c r="L4" s="253">
        <v>1979</v>
      </c>
      <c r="M4" s="253">
        <v>1980</v>
      </c>
      <c r="N4" s="253">
        <v>1981</v>
      </c>
      <c r="O4" s="253">
        <v>1982</v>
      </c>
      <c r="P4" s="253">
        <v>1983</v>
      </c>
      <c r="Q4" s="253">
        <v>1984</v>
      </c>
      <c r="R4" s="253">
        <v>1985</v>
      </c>
      <c r="S4" s="253">
        <v>1986</v>
      </c>
      <c r="T4" s="253">
        <v>1987</v>
      </c>
      <c r="U4" s="253">
        <v>1988</v>
      </c>
      <c r="V4" s="253">
        <v>1989</v>
      </c>
      <c r="W4" s="253">
        <v>1990</v>
      </c>
      <c r="X4" s="253">
        <v>1991</v>
      </c>
      <c r="Y4" s="253">
        <v>1992</v>
      </c>
      <c r="Z4" s="253">
        <v>1993</v>
      </c>
      <c r="AA4" s="253">
        <v>1994</v>
      </c>
      <c r="AB4" s="253">
        <v>1995</v>
      </c>
      <c r="AC4" s="253">
        <v>1996</v>
      </c>
      <c r="AD4" s="253">
        <v>1997</v>
      </c>
      <c r="AE4" s="253">
        <v>1998</v>
      </c>
      <c r="AF4" s="253">
        <v>1999</v>
      </c>
      <c r="AG4" s="253">
        <v>2000</v>
      </c>
      <c r="AH4" s="253">
        <v>2001</v>
      </c>
      <c r="AI4" s="253">
        <v>2002</v>
      </c>
      <c r="AJ4" s="253">
        <v>2003</v>
      </c>
      <c r="AK4" s="253">
        <v>2004</v>
      </c>
      <c r="AL4" s="253">
        <v>2005</v>
      </c>
      <c r="AM4" s="253">
        <v>2006</v>
      </c>
      <c r="AN4" s="253">
        <v>2007</v>
      </c>
      <c r="AO4" s="253">
        <v>2008</v>
      </c>
      <c r="AP4" s="253">
        <v>2009</v>
      </c>
      <c r="AQ4" s="253">
        <v>2010</v>
      </c>
      <c r="AR4" s="253">
        <v>2011</v>
      </c>
      <c r="AS4" s="253">
        <v>2012</v>
      </c>
      <c r="AT4" s="253">
        <v>2013</v>
      </c>
      <c r="AU4" s="253">
        <v>2014</v>
      </c>
      <c r="AV4" s="253">
        <v>2015</v>
      </c>
      <c r="AW4" s="253">
        <v>2016</v>
      </c>
      <c r="AX4" s="253">
        <v>2017</v>
      </c>
      <c r="AY4" s="154">
        <v>2018</v>
      </c>
      <c r="AZ4" s="253">
        <v>2019</v>
      </c>
      <c r="BA4" s="154">
        <v>2020</v>
      </c>
      <c r="BB4" s="316">
        <v>2021</v>
      </c>
      <c r="BC4" s="334" t="s">
        <v>283</v>
      </c>
      <c r="BD4" s="157"/>
    </row>
    <row r="5" spans="1:56" s="67" customFormat="1" ht="15" customHeight="1" x14ac:dyDescent="0.2">
      <c r="B5" s="315" t="s">
        <v>194</v>
      </c>
      <c r="C5" s="321">
        <f>SUM(C7:C33)</f>
        <v>384.32655500000004</v>
      </c>
      <c r="D5" s="320">
        <f t="shared" ref="D5:AQ5" si="0">SUM(D7:D33)</f>
        <v>385.94989000000004</v>
      </c>
      <c r="E5" s="320">
        <f t="shared" si="0"/>
        <v>388.52659599999998</v>
      </c>
      <c r="F5" s="320">
        <f t="shared" si="0"/>
        <v>391.074366</v>
      </c>
      <c r="G5" s="320">
        <f t="shared" si="0"/>
        <v>393.45143899999999</v>
      </c>
      <c r="H5" s="320">
        <f t="shared" si="0"/>
        <v>395.60433299999983</v>
      </c>
      <c r="I5" s="320">
        <f t="shared" si="0"/>
        <v>397.81409400000007</v>
      </c>
      <c r="J5" s="320">
        <f t="shared" si="0"/>
        <v>399.79384700000003</v>
      </c>
      <c r="K5" s="320">
        <f t="shared" si="0"/>
        <v>401.7936620000001</v>
      </c>
      <c r="L5" s="320">
        <f t="shared" si="0"/>
        <v>403.78682300000008</v>
      </c>
      <c r="M5" s="320">
        <f t="shared" si="0"/>
        <v>405.36183500000004</v>
      </c>
      <c r="N5" s="320">
        <f t="shared" si="0"/>
        <v>407.36985400000009</v>
      </c>
      <c r="O5" s="320">
        <f t="shared" si="0"/>
        <v>408.85768799999994</v>
      </c>
      <c r="P5" s="320">
        <f t="shared" si="0"/>
        <v>410.05824000000013</v>
      </c>
      <c r="Q5" s="320">
        <f t="shared" si="0"/>
        <v>410.95768699999996</v>
      </c>
      <c r="R5" s="320">
        <f t="shared" si="0"/>
        <v>411.852664</v>
      </c>
      <c r="S5" s="320">
        <f t="shared" si="0"/>
        <v>412.82968599999987</v>
      </c>
      <c r="T5" s="320">
        <f t="shared" si="0"/>
        <v>414.0366150000001</v>
      </c>
      <c r="U5" s="320">
        <f t="shared" si="0"/>
        <v>415.16241299999996</v>
      </c>
      <c r="V5" s="320">
        <f t="shared" si="0"/>
        <v>416.66955300000012</v>
      </c>
      <c r="W5" s="320">
        <f t="shared" si="0"/>
        <v>418.00380900000005</v>
      </c>
      <c r="X5" s="320">
        <f t="shared" si="0"/>
        <v>420.96397300000007</v>
      </c>
      <c r="Y5" s="320">
        <f t="shared" si="0"/>
        <v>421.85380499999991</v>
      </c>
      <c r="Z5" s="320">
        <f t="shared" si="0"/>
        <v>423.29079999999999</v>
      </c>
      <c r="AA5" s="320">
        <f t="shared" si="0"/>
        <v>424.42591199999998</v>
      </c>
      <c r="AB5" s="320">
        <f t="shared" si="0"/>
        <v>425.21953000000008</v>
      </c>
      <c r="AC5" s="320">
        <f t="shared" si="0"/>
        <v>425.84370600000011</v>
      </c>
      <c r="AD5" s="320">
        <f t="shared" si="0"/>
        <v>426.43052100000006</v>
      </c>
      <c r="AE5" s="320">
        <f t="shared" si="0"/>
        <v>426.97123800000003</v>
      </c>
      <c r="AF5" s="320">
        <f t="shared" si="0"/>
        <v>427.48964800000005</v>
      </c>
      <c r="AG5" s="320">
        <f t="shared" si="0"/>
        <v>428.47383400000007</v>
      </c>
      <c r="AH5" s="320">
        <f t="shared" si="0"/>
        <v>429.240746</v>
      </c>
      <c r="AI5" s="320">
        <f t="shared" si="0"/>
        <v>429.723142</v>
      </c>
      <c r="AJ5" s="320">
        <f t="shared" si="0"/>
        <v>431.19018399999993</v>
      </c>
      <c r="AK5" s="320">
        <f t="shared" si="0"/>
        <v>432.76203900000002</v>
      </c>
      <c r="AL5" s="320">
        <f t="shared" si="0"/>
        <v>434.41627199999999</v>
      </c>
      <c r="AM5" s="320">
        <f t="shared" si="0"/>
        <v>435.81623599999995</v>
      </c>
      <c r="AN5" s="320">
        <f t="shared" si="0"/>
        <v>437.22749599999992</v>
      </c>
      <c r="AO5" s="320">
        <f t="shared" si="0"/>
        <v>438.72538599999996</v>
      </c>
      <c r="AP5" s="320">
        <f t="shared" si="0"/>
        <v>440.04789200000005</v>
      </c>
      <c r="AQ5" s="320">
        <f t="shared" si="0"/>
        <v>440.66042099999999</v>
      </c>
      <c r="AR5" s="320">
        <v>439.94230499999998</v>
      </c>
      <c r="AS5" s="320">
        <v>440.552661</v>
      </c>
      <c r="AT5" s="320">
        <v>441.25771099999997</v>
      </c>
      <c r="AU5" s="320">
        <v>442.88388800000001</v>
      </c>
      <c r="AV5" s="320">
        <f>SUM(AV7:AV33)</f>
        <v>443.66681199999999</v>
      </c>
      <c r="AW5" s="320">
        <f>SUM(AW7:AW33)</f>
        <v>444.80282999999997</v>
      </c>
      <c r="AX5" s="320">
        <f t="shared" ref="AX5:BB5" si="1">SUM(AX7:AX33)</f>
        <v>445.53443000000004</v>
      </c>
      <c r="AY5" s="320">
        <f t="shared" si="1"/>
        <v>446.20855700000004</v>
      </c>
      <c r="AZ5" s="320">
        <f t="shared" si="1"/>
        <v>446.44644400000004</v>
      </c>
      <c r="BA5" s="320">
        <f t="shared" si="1"/>
        <v>447.31991600000003</v>
      </c>
      <c r="BB5" s="385">
        <f t="shared" si="1"/>
        <v>447.21876299999997</v>
      </c>
      <c r="BC5" s="335">
        <f>BB5/BA5*100-100</f>
        <v>-2.2613122372149519E-2</v>
      </c>
      <c r="BD5" s="225" t="s">
        <v>194</v>
      </c>
    </row>
    <row r="6" spans="1:56" ht="15" customHeight="1" x14ac:dyDescent="0.2">
      <c r="B6" s="319" t="s">
        <v>186</v>
      </c>
      <c r="C6" s="317">
        <f>C5+C43</f>
        <v>439.87295500000005</v>
      </c>
      <c r="D6" s="320">
        <f t="shared" ref="D6:AZ6" si="2">D5+D43</f>
        <v>441.72999000000004</v>
      </c>
      <c r="E6" s="320">
        <f t="shared" si="2"/>
        <v>444.53894099999997</v>
      </c>
      <c r="F6" s="320">
        <f t="shared" si="2"/>
        <v>447.234151</v>
      </c>
      <c r="G6" s="320">
        <f t="shared" si="2"/>
        <v>449.68070699999998</v>
      </c>
      <c r="H6" s="318">
        <f t="shared" si="2"/>
        <v>451.83501299999983</v>
      </c>
      <c r="I6" s="320">
        <f t="shared" si="2"/>
        <v>454.03501400000005</v>
      </c>
      <c r="J6" s="318">
        <f t="shared" si="2"/>
        <v>455.99686300000002</v>
      </c>
      <c r="K6" s="317">
        <f t="shared" si="2"/>
        <v>457.97763000000009</v>
      </c>
      <c r="L6" s="317">
        <f t="shared" si="2"/>
        <v>459.9958620000001</v>
      </c>
      <c r="M6" s="317">
        <f t="shared" si="2"/>
        <v>461.64669800000001</v>
      </c>
      <c r="N6" s="317">
        <f t="shared" si="2"/>
        <v>463.71342300000009</v>
      </c>
      <c r="O6" s="317">
        <f t="shared" si="2"/>
        <v>465.18177599999996</v>
      </c>
      <c r="P6" s="317">
        <f t="shared" si="2"/>
        <v>466.36143400000014</v>
      </c>
      <c r="Q6" s="317">
        <f t="shared" si="2"/>
        <v>467.32018899999997</v>
      </c>
      <c r="R6" s="317">
        <f t="shared" si="2"/>
        <v>468.33430500000003</v>
      </c>
      <c r="S6" s="317">
        <f t="shared" si="2"/>
        <v>469.44858099999988</v>
      </c>
      <c r="T6" s="317">
        <f t="shared" si="2"/>
        <v>470.7805120000001</v>
      </c>
      <c r="U6" s="317">
        <f t="shared" si="2"/>
        <v>472.02261599999997</v>
      </c>
      <c r="V6" s="317">
        <f t="shared" si="2"/>
        <v>473.6660030000001</v>
      </c>
      <c r="W6" s="317">
        <f t="shared" si="2"/>
        <v>475.16078100000004</v>
      </c>
      <c r="X6" s="317">
        <f t="shared" si="2"/>
        <v>478.30217200000004</v>
      </c>
      <c r="Y6" s="317">
        <f t="shared" si="2"/>
        <v>479.36539899999991</v>
      </c>
      <c r="Z6" s="317">
        <f t="shared" si="2"/>
        <v>480.94000999999997</v>
      </c>
      <c r="AA6" s="317">
        <f t="shared" si="2"/>
        <v>482.21392900000001</v>
      </c>
      <c r="AB6" s="317">
        <f t="shared" si="2"/>
        <v>483.16300200000006</v>
      </c>
      <c r="AC6" s="317">
        <f t="shared" si="2"/>
        <v>483.9382930000001</v>
      </c>
      <c r="AD6" s="317">
        <f t="shared" si="2"/>
        <v>484.66983300000004</v>
      </c>
      <c r="AE6" s="317">
        <f t="shared" si="2"/>
        <v>485.36583400000001</v>
      </c>
      <c r="AF6" s="317">
        <f t="shared" si="2"/>
        <v>486.06933300000003</v>
      </c>
      <c r="AG6" s="317">
        <f t="shared" si="2"/>
        <v>487.25908000000004</v>
      </c>
      <c r="AH6" s="317">
        <f t="shared" si="2"/>
        <v>488.24052699999999</v>
      </c>
      <c r="AI6" s="317">
        <f t="shared" si="2"/>
        <v>488.96270600000003</v>
      </c>
      <c r="AJ6" s="317">
        <f t="shared" si="2"/>
        <v>490.69157799999994</v>
      </c>
      <c r="AK6" s="317">
        <f t="shared" si="2"/>
        <v>492.55579800000004</v>
      </c>
      <c r="AL6" s="317">
        <f t="shared" si="2"/>
        <v>494.598322</v>
      </c>
      <c r="AM6" s="317">
        <f t="shared" si="2"/>
        <v>496.43659699999995</v>
      </c>
      <c r="AN6" s="320">
        <f t="shared" si="2"/>
        <v>498.30077499999993</v>
      </c>
      <c r="AO6" s="320">
        <f t="shared" si="2"/>
        <v>500.29703299999994</v>
      </c>
      <c r="AP6" s="320">
        <f t="shared" si="2"/>
        <v>502.09023500000006</v>
      </c>
      <c r="AQ6" s="320">
        <f t="shared" si="2"/>
        <v>503.17061799999999</v>
      </c>
      <c r="AR6" s="320">
        <f t="shared" si="2"/>
        <v>502.96483699999999</v>
      </c>
      <c r="AS6" s="320">
        <f t="shared" si="2"/>
        <v>504.04774900000001</v>
      </c>
      <c r="AT6" s="320">
        <f t="shared" si="2"/>
        <v>505.16305299999999</v>
      </c>
      <c r="AU6" s="320">
        <f t="shared" si="2"/>
        <v>507.23509100000001</v>
      </c>
      <c r="AV6" s="320">
        <f t="shared" si="2"/>
        <v>508.52020499999998</v>
      </c>
      <c r="AW6" s="320">
        <f t="shared" si="2"/>
        <v>510.18187399999999</v>
      </c>
      <c r="AX6" s="320">
        <f t="shared" si="2"/>
        <v>511.37857200000008</v>
      </c>
      <c r="AY6" s="320">
        <f t="shared" si="2"/>
        <v>512.48213300000009</v>
      </c>
      <c r="AZ6" s="320">
        <f t="shared" si="2"/>
        <v>513.09355600000004</v>
      </c>
      <c r="BA6" s="318">
        <f>BA5+BA43</f>
        <v>514.34545800000001</v>
      </c>
      <c r="BB6" s="385"/>
      <c r="BC6" s="335"/>
      <c r="BD6" s="388" t="s">
        <v>186</v>
      </c>
    </row>
    <row r="7" spans="1:56" ht="15" customHeight="1" x14ac:dyDescent="0.2">
      <c r="B7" s="55" t="s">
        <v>32</v>
      </c>
      <c r="C7" s="143">
        <v>9.6601540000000004</v>
      </c>
      <c r="D7" s="80">
        <v>9.6509440000000009</v>
      </c>
      <c r="E7" s="80">
        <v>9.6953790000000009</v>
      </c>
      <c r="F7" s="80">
        <v>9.7268500000000007</v>
      </c>
      <c r="G7" s="80">
        <v>9.7565899999999992</v>
      </c>
      <c r="H7" s="80">
        <v>9.7882479999999994</v>
      </c>
      <c r="I7" s="80">
        <v>9.8131520000000005</v>
      </c>
      <c r="J7" s="80">
        <v>9.823302</v>
      </c>
      <c r="K7" s="80">
        <v>9.8374129999999997</v>
      </c>
      <c r="L7" s="80">
        <v>9.8416540000000001</v>
      </c>
      <c r="M7" s="80">
        <v>9.8551099999999998</v>
      </c>
      <c r="N7" s="80">
        <v>9.8633740000000003</v>
      </c>
      <c r="O7" s="80">
        <v>9.8545890000000007</v>
      </c>
      <c r="P7" s="80">
        <v>9.8580170000000003</v>
      </c>
      <c r="Q7" s="80">
        <v>9.8530230000000003</v>
      </c>
      <c r="R7" s="80">
        <v>9.8577209999999997</v>
      </c>
      <c r="S7" s="80">
        <v>9.8588950000000004</v>
      </c>
      <c r="T7" s="80">
        <v>9.864751</v>
      </c>
      <c r="U7" s="80">
        <v>9.8757160000000006</v>
      </c>
      <c r="V7" s="80">
        <v>9.9276119999999999</v>
      </c>
      <c r="W7" s="80">
        <v>9.9477820000000001</v>
      </c>
      <c r="X7" s="80">
        <v>9.9869749999999993</v>
      </c>
      <c r="Y7" s="80">
        <v>10.021997000000001</v>
      </c>
      <c r="Z7" s="80">
        <v>10.068319000000001</v>
      </c>
      <c r="AA7" s="80">
        <v>10.100631</v>
      </c>
      <c r="AB7" s="80">
        <v>10.130573999999999</v>
      </c>
      <c r="AC7" s="80">
        <v>10.143046999999999</v>
      </c>
      <c r="AD7" s="80">
        <v>10.170226</v>
      </c>
      <c r="AE7" s="80">
        <v>10.192264</v>
      </c>
      <c r="AF7" s="80">
        <v>10.213751999999999</v>
      </c>
      <c r="AG7" s="80">
        <v>10.239084999999999</v>
      </c>
      <c r="AH7" s="80">
        <v>10.263413999999999</v>
      </c>
      <c r="AI7" s="80">
        <v>10.309725</v>
      </c>
      <c r="AJ7" s="80">
        <v>10.355843999999999</v>
      </c>
      <c r="AK7" s="80">
        <v>10.396421</v>
      </c>
      <c r="AL7" s="80">
        <v>10.445852</v>
      </c>
      <c r="AM7" s="80">
        <v>10.511381999999999</v>
      </c>
      <c r="AN7" s="80">
        <v>10.584534</v>
      </c>
      <c r="AO7" s="80">
        <v>10.666866000000001</v>
      </c>
      <c r="AP7" s="80">
        <v>10.753080000000001</v>
      </c>
      <c r="AQ7" s="80">
        <v>10.839905</v>
      </c>
      <c r="AR7" s="80">
        <v>11.000638</v>
      </c>
      <c r="AS7" s="80">
        <v>11.075889</v>
      </c>
      <c r="AT7" s="80">
        <v>11.137974</v>
      </c>
      <c r="AU7" s="80">
        <v>11.18084</v>
      </c>
      <c r="AV7" s="80">
        <v>11.237273999999999</v>
      </c>
      <c r="AW7" s="84">
        <v>11.311116999999999</v>
      </c>
      <c r="AX7" s="84">
        <v>11.351727</v>
      </c>
      <c r="AY7" s="84">
        <v>11.398588999999999</v>
      </c>
      <c r="AZ7" s="80">
        <v>11.455519000000001</v>
      </c>
      <c r="BA7" s="80">
        <v>11.52244</v>
      </c>
      <c r="BB7" s="262">
        <v>11.566041</v>
      </c>
      <c r="BC7" s="504">
        <f t="shared" ref="BC7:BC42" si="3">BB7/BA7*100-100</f>
        <v>0.37840075539557461</v>
      </c>
      <c r="BD7" s="276" t="s">
        <v>32</v>
      </c>
    </row>
    <row r="8" spans="1:56" ht="15" customHeight="1" x14ac:dyDescent="0.2">
      <c r="B8" s="76" t="s">
        <v>34</v>
      </c>
      <c r="C8" s="81">
        <v>8.464264</v>
      </c>
      <c r="D8" s="82">
        <v>8.5148829999999993</v>
      </c>
      <c r="E8" s="82">
        <v>8.5579059999999991</v>
      </c>
      <c r="F8" s="82">
        <v>8.5944929999999999</v>
      </c>
      <c r="G8" s="82">
        <v>8.6474399999999996</v>
      </c>
      <c r="H8" s="82">
        <v>8.7100489999999997</v>
      </c>
      <c r="I8" s="82">
        <v>8.7314340000000001</v>
      </c>
      <c r="J8" s="82">
        <v>8.7857629999999993</v>
      </c>
      <c r="K8" s="82">
        <v>8.8226019999999998</v>
      </c>
      <c r="L8" s="82">
        <v>8.8054620000000003</v>
      </c>
      <c r="M8" s="82">
        <v>8.8464170000000006</v>
      </c>
      <c r="N8" s="82">
        <v>8.876652</v>
      </c>
      <c r="O8" s="82">
        <v>8.9055809999999997</v>
      </c>
      <c r="P8" s="82">
        <v>8.9293320000000005</v>
      </c>
      <c r="Q8" s="82">
        <v>8.9501439999999999</v>
      </c>
      <c r="R8" s="82">
        <v>8.9712139999999998</v>
      </c>
      <c r="S8" s="82">
        <v>8.9498800000000003</v>
      </c>
      <c r="T8" s="82">
        <v>8.9664619999999999</v>
      </c>
      <c r="U8" s="82">
        <v>8.9762550000000001</v>
      </c>
      <c r="V8" s="82">
        <v>8.9866360000000007</v>
      </c>
      <c r="W8" s="82">
        <v>8.7673079999999999</v>
      </c>
      <c r="X8" s="82">
        <v>8.6692689999999999</v>
      </c>
      <c r="Y8" s="82">
        <v>8.5954650000000008</v>
      </c>
      <c r="Z8" s="82">
        <v>8.4848630000000007</v>
      </c>
      <c r="AA8" s="82">
        <v>8.4597630000000006</v>
      </c>
      <c r="AB8" s="82">
        <v>8.4274179999999994</v>
      </c>
      <c r="AC8" s="82">
        <v>8.3847149999999999</v>
      </c>
      <c r="AD8" s="82">
        <v>8.3409359999999992</v>
      </c>
      <c r="AE8" s="82">
        <v>8.2832000000000008</v>
      </c>
      <c r="AF8" s="82">
        <v>8.2303709999999999</v>
      </c>
      <c r="AG8" s="82">
        <v>8.1908759999999994</v>
      </c>
      <c r="AH8" s="82">
        <v>8.1494680000000006</v>
      </c>
      <c r="AI8" s="82">
        <v>7.8688149999999997</v>
      </c>
      <c r="AJ8" s="82">
        <v>7.8055060000000003</v>
      </c>
      <c r="AK8" s="82">
        <v>7.7451470000000002</v>
      </c>
      <c r="AL8" s="82">
        <v>7.6885729999999999</v>
      </c>
      <c r="AM8" s="82">
        <v>7.6293709999999999</v>
      </c>
      <c r="AN8" s="82">
        <v>7.572673</v>
      </c>
      <c r="AO8" s="82">
        <v>7.5180020000000001</v>
      </c>
      <c r="AP8" s="82">
        <v>7.4671190000000003</v>
      </c>
      <c r="AQ8" s="82">
        <v>7.4217659999999999</v>
      </c>
      <c r="AR8" s="82">
        <v>7.3694309999999996</v>
      </c>
      <c r="AS8" s="82">
        <v>7.3272240000000002</v>
      </c>
      <c r="AT8" s="82">
        <v>7.2845519999999997</v>
      </c>
      <c r="AU8" s="82">
        <v>7.2456769999999997</v>
      </c>
      <c r="AV8" s="82">
        <v>7.2021980000000001</v>
      </c>
      <c r="AW8" s="82">
        <v>7.1537839999999999</v>
      </c>
      <c r="AX8" s="82">
        <v>7.1018590000000001</v>
      </c>
      <c r="AY8" s="82">
        <v>7.0500340000000001</v>
      </c>
      <c r="AZ8" s="82">
        <v>7.0000390000000001</v>
      </c>
      <c r="BA8" s="82">
        <v>6.9514820000000004</v>
      </c>
      <c r="BB8" s="259">
        <v>6.9165479999999997</v>
      </c>
      <c r="BC8" s="505">
        <f t="shared" si="3"/>
        <v>-0.50254032161775797</v>
      </c>
      <c r="BD8" s="277" t="s">
        <v>34</v>
      </c>
    </row>
    <row r="9" spans="1:56" s="48" customFormat="1" ht="12" customHeight="1" x14ac:dyDescent="0.2">
      <c r="A9" s="54"/>
      <c r="B9" s="55" t="s">
        <v>36</v>
      </c>
      <c r="C9" s="83">
        <v>9.9064739999999993</v>
      </c>
      <c r="D9" s="84">
        <v>9.8096669999999992</v>
      </c>
      <c r="E9" s="84">
        <v>9.8439619999999994</v>
      </c>
      <c r="F9" s="84">
        <v>9.8913019999999996</v>
      </c>
      <c r="G9" s="84">
        <v>9.9532299999999996</v>
      </c>
      <c r="H9" s="84">
        <v>10.023688</v>
      </c>
      <c r="I9" s="84">
        <v>10.093551</v>
      </c>
      <c r="J9" s="84">
        <v>10.158327</v>
      </c>
      <c r="K9" s="84">
        <v>10.215183</v>
      </c>
      <c r="L9" s="84">
        <v>10.269012</v>
      </c>
      <c r="M9" s="84">
        <v>10.315669</v>
      </c>
      <c r="N9" s="84">
        <v>10.292717</v>
      </c>
      <c r="O9" s="84">
        <v>10.308465</v>
      </c>
      <c r="P9" s="84">
        <v>10.321186000000001</v>
      </c>
      <c r="Q9" s="84">
        <v>10.326525999999999</v>
      </c>
      <c r="R9" s="84">
        <v>10.3339</v>
      </c>
      <c r="S9" s="84">
        <v>10.340335</v>
      </c>
      <c r="T9" s="84">
        <v>10.344118999999999</v>
      </c>
      <c r="U9" s="84">
        <v>10.350517</v>
      </c>
      <c r="V9" s="84">
        <v>10.360034000000001</v>
      </c>
      <c r="W9" s="84">
        <v>10.362102</v>
      </c>
      <c r="X9" s="84">
        <v>10.304607000000001</v>
      </c>
      <c r="Y9" s="84">
        <v>10.312548</v>
      </c>
      <c r="Z9" s="84">
        <v>10.325697</v>
      </c>
      <c r="AA9" s="84">
        <v>10.334013000000001</v>
      </c>
      <c r="AB9" s="84">
        <v>10.333161</v>
      </c>
      <c r="AC9" s="84">
        <v>10.321344</v>
      </c>
      <c r="AD9" s="84">
        <v>10.309137</v>
      </c>
      <c r="AE9" s="84">
        <v>10.299125</v>
      </c>
      <c r="AF9" s="84">
        <v>10.289621</v>
      </c>
      <c r="AG9" s="84">
        <v>10.278098</v>
      </c>
      <c r="AH9" s="84">
        <v>10.232027</v>
      </c>
      <c r="AI9" s="84">
        <v>10.201181999999999</v>
      </c>
      <c r="AJ9" s="84">
        <v>10.192648999999999</v>
      </c>
      <c r="AK9" s="84">
        <v>10.195347</v>
      </c>
      <c r="AL9" s="84">
        <v>10.198855</v>
      </c>
      <c r="AM9" s="84">
        <v>10.223577000000001</v>
      </c>
      <c r="AN9" s="84">
        <v>10.254232999999999</v>
      </c>
      <c r="AO9" s="84">
        <v>10.343422</v>
      </c>
      <c r="AP9" s="84">
        <v>10.425782999999999</v>
      </c>
      <c r="AQ9" s="84">
        <v>10.462088</v>
      </c>
      <c r="AR9" s="84">
        <v>10.486731000000001</v>
      </c>
      <c r="AS9" s="84">
        <v>10.505445</v>
      </c>
      <c r="AT9" s="84">
        <v>10.516125000000001</v>
      </c>
      <c r="AU9" s="84">
        <v>10.512419</v>
      </c>
      <c r="AV9" s="84">
        <v>10.538275000000001</v>
      </c>
      <c r="AW9" s="84">
        <v>10.553843000000001</v>
      </c>
      <c r="AX9" s="84">
        <v>10.57882</v>
      </c>
      <c r="AY9" s="84">
        <v>10.610054999999999</v>
      </c>
      <c r="AZ9" s="84">
        <v>10.649800000000001</v>
      </c>
      <c r="BA9" s="84">
        <v>10.693939</v>
      </c>
      <c r="BB9" s="262">
        <v>10.701777</v>
      </c>
      <c r="BC9" s="506">
        <f t="shared" si="3"/>
        <v>7.3293853649246898E-2</v>
      </c>
      <c r="BD9" s="278" t="s">
        <v>36</v>
      </c>
    </row>
    <row r="10" spans="1:56" s="48" customFormat="1" ht="12" customHeight="1" x14ac:dyDescent="0.2">
      <c r="A10" s="54"/>
      <c r="B10" s="76" t="s">
        <v>40</v>
      </c>
      <c r="C10" s="81">
        <v>4.9069159999999998</v>
      </c>
      <c r="D10" s="82">
        <v>4.9505980000000003</v>
      </c>
      <c r="E10" s="82">
        <v>4.9756530000000003</v>
      </c>
      <c r="F10" s="82">
        <v>5.0075380000000003</v>
      </c>
      <c r="G10" s="82">
        <v>5.0361840000000004</v>
      </c>
      <c r="H10" s="82">
        <v>5.0544099999999998</v>
      </c>
      <c r="I10" s="82">
        <v>5.0653129999999997</v>
      </c>
      <c r="J10" s="82">
        <v>5.079879</v>
      </c>
      <c r="K10" s="82">
        <v>5.096959</v>
      </c>
      <c r="L10" s="82">
        <v>5.1115370000000002</v>
      </c>
      <c r="M10" s="82">
        <v>5.1220650000000001</v>
      </c>
      <c r="N10" s="82">
        <v>5.1239889999999999</v>
      </c>
      <c r="O10" s="82">
        <v>5.1191550000000001</v>
      </c>
      <c r="P10" s="82">
        <v>5.1164639999999997</v>
      </c>
      <c r="Q10" s="82">
        <v>5.1121299999999996</v>
      </c>
      <c r="R10" s="82">
        <v>5.1111079999999998</v>
      </c>
      <c r="S10" s="82">
        <v>5.1162729999999996</v>
      </c>
      <c r="T10" s="82">
        <v>5.1247939999999996</v>
      </c>
      <c r="U10" s="82">
        <v>5.1292540000000004</v>
      </c>
      <c r="V10" s="82">
        <v>5.1297779999999999</v>
      </c>
      <c r="W10" s="82">
        <v>5.1354090000000001</v>
      </c>
      <c r="X10" s="82">
        <v>5.1464689999999997</v>
      </c>
      <c r="Y10" s="82">
        <v>5.1621259999999998</v>
      </c>
      <c r="Z10" s="82">
        <v>5.1806140000000003</v>
      </c>
      <c r="AA10" s="82">
        <v>5.1966419999999998</v>
      </c>
      <c r="AB10" s="82">
        <v>5.2157179999999999</v>
      </c>
      <c r="AC10" s="82">
        <v>5.2510269999999997</v>
      </c>
      <c r="AD10" s="82">
        <v>5.2751210000000004</v>
      </c>
      <c r="AE10" s="82">
        <v>5.2948599999999999</v>
      </c>
      <c r="AF10" s="82">
        <v>5.3135770000000004</v>
      </c>
      <c r="AG10" s="82">
        <v>5.3300200000000002</v>
      </c>
      <c r="AH10" s="82">
        <v>5.3492119999999996</v>
      </c>
      <c r="AI10" s="82">
        <v>5.3683540000000001</v>
      </c>
      <c r="AJ10" s="82">
        <v>5.3835069999999998</v>
      </c>
      <c r="AK10" s="82">
        <v>5.39764</v>
      </c>
      <c r="AL10" s="82">
        <v>5.4114050000000002</v>
      </c>
      <c r="AM10" s="82">
        <v>5.4274589999999998</v>
      </c>
      <c r="AN10" s="82">
        <v>5.4470840000000003</v>
      </c>
      <c r="AO10" s="82">
        <v>5.4757910000000001</v>
      </c>
      <c r="AP10" s="82">
        <v>5.5114510000000001</v>
      </c>
      <c r="AQ10" s="82">
        <v>5.5347379999999999</v>
      </c>
      <c r="AR10" s="82">
        <v>5.5606280000000003</v>
      </c>
      <c r="AS10" s="82">
        <v>5.5805160000000003</v>
      </c>
      <c r="AT10" s="82">
        <v>5.6026280000000002</v>
      </c>
      <c r="AU10" s="82">
        <v>5.6272349999999998</v>
      </c>
      <c r="AV10" s="82">
        <v>5.6597150000000003</v>
      </c>
      <c r="AW10" s="82">
        <v>5.7072510000000003</v>
      </c>
      <c r="AX10" s="82">
        <v>5.7487690000000002</v>
      </c>
      <c r="AY10" s="82">
        <v>5.7811899999999996</v>
      </c>
      <c r="AZ10" s="82">
        <v>5.8060809999999998</v>
      </c>
      <c r="BA10" s="82">
        <v>5.8227630000000001</v>
      </c>
      <c r="BB10" s="259">
        <v>5.8400449999999999</v>
      </c>
      <c r="BC10" s="505">
        <f t="shared" si="3"/>
        <v>0.29680067692949308</v>
      </c>
      <c r="BD10" s="277" t="s">
        <v>40</v>
      </c>
    </row>
    <row r="11" spans="1:56" s="48" customFormat="1" ht="12" customHeight="1" x14ac:dyDescent="0.2">
      <c r="A11" s="54"/>
      <c r="B11" s="55" t="s">
        <v>42</v>
      </c>
      <c r="C11" s="83">
        <v>78.269094999999993</v>
      </c>
      <c r="D11" s="84">
        <v>78.069481999999994</v>
      </c>
      <c r="E11" s="84">
        <v>78.556201999999999</v>
      </c>
      <c r="F11" s="84">
        <v>78.820701</v>
      </c>
      <c r="G11" s="84">
        <v>79.052629999999994</v>
      </c>
      <c r="H11" s="84">
        <v>78.882234999999994</v>
      </c>
      <c r="I11" s="84">
        <v>78.464872999999997</v>
      </c>
      <c r="J11" s="84">
        <v>78.209025999999994</v>
      </c>
      <c r="K11" s="84">
        <v>78.110602</v>
      </c>
      <c r="L11" s="84">
        <v>78.073037999999997</v>
      </c>
      <c r="M11" s="84">
        <v>78.179661999999993</v>
      </c>
      <c r="N11" s="84">
        <v>78.397490000000005</v>
      </c>
      <c r="O11" s="84">
        <v>78.418323999999998</v>
      </c>
      <c r="P11" s="84">
        <v>78.248407</v>
      </c>
      <c r="Q11" s="84">
        <v>78.008156</v>
      </c>
      <c r="R11" s="84">
        <v>77.709213000000005</v>
      </c>
      <c r="S11" s="84">
        <v>77.660533000000001</v>
      </c>
      <c r="T11" s="84">
        <v>77.780338</v>
      </c>
      <c r="U11" s="84">
        <v>77.899501999999998</v>
      </c>
      <c r="V11" s="84">
        <v>78.389735000000002</v>
      </c>
      <c r="W11" s="84">
        <v>79.112831</v>
      </c>
      <c r="X11" s="84">
        <v>79.753226999999995</v>
      </c>
      <c r="Y11" s="84">
        <v>80.274563999999998</v>
      </c>
      <c r="Z11" s="84">
        <v>80.974632</v>
      </c>
      <c r="AA11" s="84">
        <v>81.338093000000001</v>
      </c>
      <c r="AB11" s="84">
        <v>81.538602999999995</v>
      </c>
      <c r="AC11" s="84">
        <v>81.817498999999998</v>
      </c>
      <c r="AD11" s="84">
        <v>82.012162000000004</v>
      </c>
      <c r="AE11" s="84">
        <v>82.057378999999997</v>
      </c>
      <c r="AF11" s="84">
        <v>82.037011000000007</v>
      </c>
      <c r="AG11" s="84">
        <v>82.163475000000005</v>
      </c>
      <c r="AH11" s="84">
        <v>82.259540000000001</v>
      </c>
      <c r="AI11" s="84">
        <v>82.440308999999999</v>
      </c>
      <c r="AJ11" s="84">
        <v>82.536680000000004</v>
      </c>
      <c r="AK11" s="84">
        <v>82.531671000000003</v>
      </c>
      <c r="AL11" s="84">
        <v>82.500849000000002</v>
      </c>
      <c r="AM11" s="84">
        <v>82.437995000000001</v>
      </c>
      <c r="AN11" s="84">
        <v>82.314905999999993</v>
      </c>
      <c r="AO11" s="84">
        <v>82.217837000000003</v>
      </c>
      <c r="AP11" s="84">
        <v>82.002356000000006</v>
      </c>
      <c r="AQ11" s="84">
        <v>81.802256999999997</v>
      </c>
      <c r="AR11" s="252">
        <v>80.222065000000001</v>
      </c>
      <c r="AS11" s="84">
        <v>80.3279</v>
      </c>
      <c r="AT11" s="84">
        <v>80.523746000000003</v>
      </c>
      <c r="AU11" s="84">
        <v>80.767463000000006</v>
      </c>
      <c r="AV11" s="84">
        <v>81.197536999999997</v>
      </c>
      <c r="AW11" s="84">
        <v>82.175684000000004</v>
      </c>
      <c r="AX11" s="84">
        <v>82.521653000000001</v>
      </c>
      <c r="AY11" s="84">
        <v>82.792350999999996</v>
      </c>
      <c r="AZ11" s="84">
        <v>83.019212999999993</v>
      </c>
      <c r="BA11" s="84">
        <v>83.166711000000006</v>
      </c>
      <c r="BB11" s="262">
        <v>83.155030999999994</v>
      </c>
      <c r="BC11" s="506">
        <f t="shared" si="3"/>
        <v>-1.4044080689942007E-2</v>
      </c>
      <c r="BD11" s="278" t="s">
        <v>42</v>
      </c>
    </row>
    <row r="12" spans="1:56" s="48" customFormat="1" ht="12" customHeight="1" x14ac:dyDescent="0.2">
      <c r="A12" s="54"/>
      <c r="B12" s="76" t="s">
        <v>44</v>
      </c>
      <c r="C12" s="81">
        <v>1.35164</v>
      </c>
      <c r="D12" s="82">
        <v>1.368511</v>
      </c>
      <c r="E12" s="82">
        <v>1.385399</v>
      </c>
      <c r="F12" s="82">
        <v>1.399637</v>
      </c>
      <c r="G12" s="82">
        <v>1.4122650000000001</v>
      </c>
      <c r="H12" s="82">
        <v>1.4240729999999999</v>
      </c>
      <c r="I12" s="82">
        <v>1.4346300000000001</v>
      </c>
      <c r="J12" s="82">
        <v>1.4445220000000001</v>
      </c>
      <c r="K12" s="82">
        <v>1.4559</v>
      </c>
      <c r="L12" s="82">
        <v>1.4644759999999999</v>
      </c>
      <c r="M12" s="82">
        <v>1.4721900000000001</v>
      </c>
      <c r="N12" s="82">
        <v>1.4822470000000001</v>
      </c>
      <c r="O12" s="82">
        <v>1.493085</v>
      </c>
      <c r="P12" s="82">
        <v>1.5037430000000001</v>
      </c>
      <c r="Q12" s="82">
        <v>1.513747</v>
      </c>
      <c r="R12" s="82">
        <v>1.5234859999999999</v>
      </c>
      <c r="S12" s="82">
        <v>1.534076</v>
      </c>
      <c r="T12" s="82">
        <v>1.5463039999999999</v>
      </c>
      <c r="U12" s="82">
        <v>1.5581370000000001</v>
      </c>
      <c r="V12" s="82">
        <v>1.5656620000000001</v>
      </c>
      <c r="W12" s="82">
        <v>1.5705990000000001</v>
      </c>
      <c r="X12" s="82">
        <v>1.5677490000000001</v>
      </c>
      <c r="Y12" s="82">
        <v>1.554878</v>
      </c>
      <c r="Z12" s="82">
        <v>1.5113030000000001</v>
      </c>
      <c r="AA12" s="82">
        <v>1.476952</v>
      </c>
      <c r="AB12" s="82">
        <v>1.448075</v>
      </c>
      <c r="AC12" s="82">
        <v>1.425192</v>
      </c>
      <c r="AD12" s="82">
        <v>1.405996</v>
      </c>
      <c r="AE12" s="82">
        <v>1.3930739999999999</v>
      </c>
      <c r="AF12" s="82">
        <v>1.379237</v>
      </c>
      <c r="AG12" s="82">
        <v>1.4012500000000001</v>
      </c>
      <c r="AH12" s="82">
        <v>1.39272</v>
      </c>
      <c r="AI12" s="82">
        <v>1.38351</v>
      </c>
      <c r="AJ12" s="82">
        <v>1.3751899999999999</v>
      </c>
      <c r="AK12" s="82">
        <v>1.36625</v>
      </c>
      <c r="AL12" s="82">
        <v>1.3588499999999999</v>
      </c>
      <c r="AM12" s="82">
        <v>1.3507</v>
      </c>
      <c r="AN12" s="82">
        <v>1.3429199999999999</v>
      </c>
      <c r="AO12" s="82">
        <v>1.3384400000000001</v>
      </c>
      <c r="AP12" s="82">
        <v>1.3357399999999999</v>
      </c>
      <c r="AQ12" s="82">
        <v>1.3332900000000001</v>
      </c>
      <c r="AR12" s="82">
        <v>1.3296600000000001</v>
      </c>
      <c r="AS12" s="82">
        <v>1.3252170000000001</v>
      </c>
      <c r="AT12" s="82">
        <v>1.320174</v>
      </c>
      <c r="AU12" s="82">
        <v>1.3158190000000001</v>
      </c>
      <c r="AV12" s="314">
        <v>1.31487</v>
      </c>
      <c r="AW12" s="82">
        <v>1.315944</v>
      </c>
      <c r="AX12" s="82">
        <v>1.3156350000000001</v>
      </c>
      <c r="AY12" s="82">
        <v>1.3191329999999999</v>
      </c>
      <c r="AZ12" s="82">
        <v>1.3248200000000001</v>
      </c>
      <c r="BA12" s="82">
        <v>1.3289759999999999</v>
      </c>
      <c r="BB12" s="259">
        <v>1.330068</v>
      </c>
      <c r="BC12" s="505">
        <f t="shared" si="3"/>
        <v>8.2168526745405757E-2</v>
      </c>
      <c r="BD12" s="277" t="s">
        <v>44</v>
      </c>
    </row>
    <row r="13" spans="1:56" s="48" customFormat="1" ht="12" customHeight="1" x14ac:dyDescent="0.2">
      <c r="A13" s="54"/>
      <c r="B13" s="55" t="s">
        <v>46</v>
      </c>
      <c r="C13" s="83">
        <v>2.9432999999999998</v>
      </c>
      <c r="D13" s="84">
        <v>2.9712000000000001</v>
      </c>
      <c r="E13" s="84">
        <v>3.0129000000000001</v>
      </c>
      <c r="F13" s="84">
        <v>3.0608</v>
      </c>
      <c r="G13" s="84">
        <v>3.1111</v>
      </c>
      <c r="H13" s="84">
        <v>3.1638999999999999</v>
      </c>
      <c r="I13" s="84">
        <v>3.2151999999999998</v>
      </c>
      <c r="J13" s="84">
        <v>3.2608999999999999</v>
      </c>
      <c r="K13" s="84">
        <v>3.3035000000000001</v>
      </c>
      <c r="L13" s="84">
        <v>3.3546999999999998</v>
      </c>
      <c r="M13" s="84">
        <v>3.3927999999999998</v>
      </c>
      <c r="N13" s="84">
        <v>3.4327999999999999</v>
      </c>
      <c r="O13" s="84">
        <v>3.4731999999999998</v>
      </c>
      <c r="P13" s="84">
        <v>3.4984000000000002</v>
      </c>
      <c r="Q13" s="84">
        <v>3.5228000000000002</v>
      </c>
      <c r="R13" s="84">
        <v>3.542046</v>
      </c>
      <c r="S13" s="84">
        <v>3.5341170000000002</v>
      </c>
      <c r="T13" s="84">
        <v>3.5452629999999998</v>
      </c>
      <c r="U13" s="84">
        <v>3.53485</v>
      </c>
      <c r="V13" s="84">
        <v>3.5150480000000002</v>
      </c>
      <c r="W13" s="84">
        <v>3.5069699999999999</v>
      </c>
      <c r="X13" s="84">
        <v>3.5209769999999998</v>
      </c>
      <c r="Y13" s="84">
        <v>3.5474920000000001</v>
      </c>
      <c r="Z13" s="84">
        <v>3.5693670000000002</v>
      </c>
      <c r="AA13" s="84">
        <v>3.583154</v>
      </c>
      <c r="AB13" s="84">
        <v>3.5976170000000001</v>
      </c>
      <c r="AC13" s="84">
        <v>3.6200649999999999</v>
      </c>
      <c r="AD13" s="84">
        <v>3.6549550000000002</v>
      </c>
      <c r="AE13" s="84">
        <v>3.6933859999999998</v>
      </c>
      <c r="AF13" s="84">
        <v>3.7320060000000002</v>
      </c>
      <c r="AG13" s="84">
        <v>3.7775650000000001</v>
      </c>
      <c r="AH13" s="84">
        <v>3.8327830000000001</v>
      </c>
      <c r="AI13" s="84">
        <v>3.899702</v>
      </c>
      <c r="AJ13" s="84">
        <v>3.964191</v>
      </c>
      <c r="AK13" s="84">
        <v>4.0288510000000004</v>
      </c>
      <c r="AL13" s="84">
        <v>4.1116720000000004</v>
      </c>
      <c r="AM13" s="84">
        <v>4.2081559999999998</v>
      </c>
      <c r="AN13" s="84">
        <v>4.3401180000000004</v>
      </c>
      <c r="AO13" s="84">
        <v>4.4577650000000002</v>
      </c>
      <c r="AP13" s="84">
        <v>4.5213219999999996</v>
      </c>
      <c r="AQ13" s="84">
        <v>4.5494279999999998</v>
      </c>
      <c r="AR13" s="84">
        <v>4.570881</v>
      </c>
      <c r="AS13" s="84">
        <v>4.5892869999999997</v>
      </c>
      <c r="AT13" s="84">
        <v>4.6097789999999996</v>
      </c>
      <c r="AU13" s="84">
        <v>4.6378519999999996</v>
      </c>
      <c r="AV13" s="84">
        <v>4.6776270000000002</v>
      </c>
      <c r="AW13" s="84">
        <v>4.726286</v>
      </c>
      <c r="AX13" s="84">
        <v>4.7843830000000001</v>
      </c>
      <c r="AY13" s="84">
        <v>4.8303919999999998</v>
      </c>
      <c r="AZ13" s="386">
        <v>4.9042399999999997</v>
      </c>
      <c r="BA13" s="84">
        <v>4.9644399999999997</v>
      </c>
      <c r="BB13" s="262">
        <v>5.0063240000000002</v>
      </c>
      <c r="BC13" s="506">
        <f t="shared" si="3"/>
        <v>0.84368025396621249</v>
      </c>
      <c r="BD13" s="278" t="s">
        <v>46</v>
      </c>
    </row>
    <row r="14" spans="1:56" s="48" customFormat="1" ht="12" customHeight="1" x14ac:dyDescent="0.2">
      <c r="A14" s="54"/>
      <c r="B14" s="76" t="s">
        <v>48</v>
      </c>
      <c r="C14" s="81">
        <v>8.7805140000000002</v>
      </c>
      <c r="D14" s="82">
        <v>8.8050979999999992</v>
      </c>
      <c r="E14" s="82">
        <v>8.8569739999999992</v>
      </c>
      <c r="F14" s="82">
        <v>8.9202820000000003</v>
      </c>
      <c r="G14" s="82">
        <v>8.9378899999999994</v>
      </c>
      <c r="H14" s="82">
        <v>8.9861529999999998</v>
      </c>
      <c r="I14" s="82">
        <v>9.1069279999999999</v>
      </c>
      <c r="J14" s="82">
        <v>9.2693720000000006</v>
      </c>
      <c r="K14" s="82">
        <v>9.3475859999999997</v>
      </c>
      <c r="L14" s="82">
        <v>9.5123320000000007</v>
      </c>
      <c r="M14" s="82">
        <v>9.5841840000000005</v>
      </c>
      <c r="N14" s="82">
        <v>9.7008259999999993</v>
      </c>
      <c r="O14" s="82">
        <v>9.7578739999999993</v>
      </c>
      <c r="P14" s="82">
        <v>9.8211519999999997</v>
      </c>
      <c r="Q14" s="82">
        <v>9.8721019999999999</v>
      </c>
      <c r="R14" s="82">
        <v>9.9194999999999993</v>
      </c>
      <c r="S14" s="82">
        <v>9.9490999999999996</v>
      </c>
      <c r="T14" s="82">
        <v>9.9853260000000006</v>
      </c>
      <c r="U14" s="82">
        <v>10.015863</v>
      </c>
      <c r="V14" s="82">
        <v>10.058102999999999</v>
      </c>
      <c r="W14" s="82">
        <v>10.120892</v>
      </c>
      <c r="X14" s="82">
        <v>10.272691</v>
      </c>
      <c r="Y14" s="82">
        <v>10.367163</v>
      </c>
      <c r="Z14" s="82">
        <v>10.430958</v>
      </c>
      <c r="AA14" s="82">
        <v>10.489871000000001</v>
      </c>
      <c r="AB14" s="82">
        <v>10.535973</v>
      </c>
      <c r="AC14" s="82">
        <v>10.588331999999999</v>
      </c>
      <c r="AD14" s="82">
        <v>10.629267</v>
      </c>
      <c r="AE14" s="82">
        <v>10.693250000000001</v>
      </c>
      <c r="AF14" s="82">
        <v>10.747768000000001</v>
      </c>
      <c r="AG14" s="82">
        <v>10.775627</v>
      </c>
      <c r="AH14" s="82">
        <v>10.835989</v>
      </c>
      <c r="AI14" s="82">
        <v>10.888273999999999</v>
      </c>
      <c r="AJ14" s="82">
        <v>10.91577</v>
      </c>
      <c r="AK14" s="82">
        <v>10.940369</v>
      </c>
      <c r="AL14" s="82">
        <v>10.969912000000001</v>
      </c>
      <c r="AM14" s="82">
        <v>11.004716</v>
      </c>
      <c r="AN14" s="82">
        <v>11.036008000000001</v>
      </c>
      <c r="AO14" s="82">
        <v>11.060936999999999</v>
      </c>
      <c r="AP14" s="82">
        <v>11.094745</v>
      </c>
      <c r="AQ14" s="82">
        <v>11.119289</v>
      </c>
      <c r="AR14" s="82">
        <v>11.123392000000001</v>
      </c>
      <c r="AS14" s="82">
        <v>11.086406</v>
      </c>
      <c r="AT14" s="82">
        <v>11.003615</v>
      </c>
      <c r="AU14" s="82">
        <v>10.926807</v>
      </c>
      <c r="AV14" s="82">
        <v>10.858018</v>
      </c>
      <c r="AW14" s="82">
        <v>10.783747999999999</v>
      </c>
      <c r="AX14" s="82">
        <v>10.768193</v>
      </c>
      <c r="AY14" s="82">
        <v>10.741165000000001</v>
      </c>
      <c r="AZ14" s="82">
        <v>10.724599</v>
      </c>
      <c r="BA14" s="82">
        <v>10.718565</v>
      </c>
      <c r="BB14" s="259">
        <v>10.678632</v>
      </c>
      <c r="BC14" s="505">
        <f t="shared" si="3"/>
        <v>-0.37255919985557284</v>
      </c>
      <c r="BD14" s="277" t="s">
        <v>48</v>
      </c>
    </row>
    <row r="15" spans="1:56" s="48" customFormat="1" ht="12" customHeight="1" x14ac:dyDescent="0.2">
      <c r="A15" s="54"/>
      <c r="B15" s="55" t="s">
        <v>50</v>
      </c>
      <c r="C15" s="83">
        <v>33.587609999999998</v>
      </c>
      <c r="D15" s="84">
        <v>34.041452</v>
      </c>
      <c r="E15" s="84">
        <v>34.341903000000002</v>
      </c>
      <c r="F15" s="84">
        <v>34.663507000000003</v>
      </c>
      <c r="G15" s="84">
        <v>34.970633999999997</v>
      </c>
      <c r="H15" s="84">
        <v>35.338040999999997</v>
      </c>
      <c r="I15" s="84">
        <v>35.723407999999999</v>
      </c>
      <c r="J15" s="84">
        <v>36.155465</v>
      </c>
      <c r="K15" s="84">
        <v>36.584634999999999</v>
      </c>
      <c r="L15" s="84">
        <v>37.160376999999997</v>
      </c>
      <c r="M15" s="84">
        <v>37.241867999999997</v>
      </c>
      <c r="N15" s="84">
        <v>37.636201</v>
      </c>
      <c r="O15" s="84">
        <v>37.844909999999999</v>
      </c>
      <c r="P15" s="84">
        <v>38.040698999999996</v>
      </c>
      <c r="Q15" s="84">
        <v>38.204158999999997</v>
      </c>
      <c r="R15" s="84">
        <v>38.352991000000003</v>
      </c>
      <c r="S15" s="84">
        <v>38.484642000000001</v>
      </c>
      <c r="T15" s="84">
        <v>38.586590999999999</v>
      </c>
      <c r="U15" s="84">
        <v>38.675049000000001</v>
      </c>
      <c r="V15" s="84">
        <v>38.756647999999998</v>
      </c>
      <c r="W15" s="84">
        <v>38.826296999999997</v>
      </c>
      <c r="X15" s="84">
        <v>38.874572999999998</v>
      </c>
      <c r="Y15" s="84">
        <v>39.003523999999999</v>
      </c>
      <c r="Z15" s="84">
        <v>39.131965999999998</v>
      </c>
      <c r="AA15" s="84">
        <v>39.246833000000002</v>
      </c>
      <c r="AB15" s="84">
        <v>39.3431</v>
      </c>
      <c r="AC15" s="84">
        <v>39.430933000000003</v>
      </c>
      <c r="AD15" s="84">
        <v>39.525438000000001</v>
      </c>
      <c r="AE15" s="84">
        <v>39.639387999999997</v>
      </c>
      <c r="AF15" s="84">
        <v>39.802827000000001</v>
      </c>
      <c r="AG15" s="84">
        <v>40.470182000000001</v>
      </c>
      <c r="AH15" s="84">
        <v>40.665545000000002</v>
      </c>
      <c r="AI15" s="84">
        <v>41.035277999999998</v>
      </c>
      <c r="AJ15" s="84">
        <v>41.827838</v>
      </c>
      <c r="AK15" s="84">
        <v>42.547451000000002</v>
      </c>
      <c r="AL15" s="84">
        <v>43.296337999999999</v>
      </c>
      <c r="AM15" s="84">
        <v>44.009971</v>
      </c>
      <c r="AN15" s="84">
        <v>44.784666000000001</v>
      </c>
      <c r="AO15" s="84">
        <v>45.668939000000002</v>
      </c>
      <c r="AP15" s="84">
        <v>46.239272999999997</v>
      </c>
      <c r="AQ15" s="84">
        <v>46.486618999999997</v>
      </c>
      <c r="AR15" s="84">
        <v>46.667174000000003</v>
      </c>
      <c r="AS15" s="84">
        <v>46.818218999999999</v>
      </c>
      <c r="AT15" s="84">
        <v>46.727890000000002</v>
      </c>
      <c r="AU15" s="84">
        <v>46.512199000000003</v>
      </c>
      <c r="AV15" s="84">
        <v>46.449565</v>
      </c>
      <c r="AW15" s="84">
        <v>46.440098999999996</v>
      </c>
      <c r="AX15" s="84">
        <v>46.528024000000002</v>
      </c>
      <c r="AY15" s="84">
        <v>46.658447000000002</v>
      </c>
      <c r="AZ15" s="84">
        <v>46.937060000000002</v>
      </c>
      <c r="BA15" s="84">
        <v>47.332614</v>
      </c>
      <c r="BB15" s="262">
        <v>47.398694999999996</v>
      </c>
      <c r="BC15" s="506">
        <f t="shared" si="3"/>
        <v>0.13960986815560261</v>
      </c>
      <c r="BD15" s="278" t="s">
        <v>50</v>
      </c>
    </row>
    <row r="16" spans="1:56" s="48" customFormat="1" ht="12" customHeight="1" x14ac:dyDescent="0.2">
      <c r="A16" s="54"/>
      <c r="B16" s="77" t="s">
        <v>52</v>
      </c>
      <c r="C16" s="81">
        <v>50.528219</v>
      </c>
      <c r="D16" s="82">
        <v>51.016233999999997</v>
      </c>
      <c r="E16" s="82">
        <v>51.485953000000002</v>
      </c>
      <c r="F16" s="82">
        <v>51.915872999999998</v>
      </c>
      <c r="G16" s="82">
        <v>52.320725000000003</v>
      </c>
      <c r="H16" s="82">
        <v>52.6</v>
      </c>
      <c r="I16" s="82">
        <v>52.798338000000001</v>
      </c>
      <c r="J16" s="82">
        <v>53.019005</v>
      </c>
      <c r="K16" s="82">
        <v>53.271566</v>
      </c>
      <c r="L16" s="82">
        <v>53.481073000000002</v>
      </c>
      <c r="M16" s="82">
        <v>53.731386999999998</v>
      </c>
      <c r="N16" s="82">
        <v>54.02863</v>
      </c>
      <c r="O16" s="82">
        <v>54.335000000000001</v>
      </c>
      <c r="P16" s="82">
        <v>54.649984000000003</v>
      </c>
      <c r="Q16" s="82">
        <v>54.894854000000002</v>
      </c>
      <c r="R16" s="82">
        <v>55.157302999999999</v>
      </c>
      <c r="S16" s="82">
        <v>55.411237999999997</v>
      </c>
      <c r="T16" s="82">
        <v>55.681780000000003</v>
      </c>
      <c r="U16" s="82">
        <v>55.966141999999998</v>
      </c>
      <c r="V16" s="82">
        <v>56.26981</v>
      </c>
      <c r="W16" s="82">
        <v>56.576999999999998</v>
      </c>
      <c r="X16" s="258">
        <v>58.313439000000002</v>
      </c>
      <c r="Y16" s="82">
        <v>58.604850999999996</v>
      </c>
      <c r="Z16" s="82">
        <v>58.885928999999997</v>
      </c>
      <c r="AA16" s="82">
        <v>59.104320000000001</v>
      </c>
      <c r="AB16" s="82">
        <v>59.315139000000002</v>
      </c>
      <c r="AC16" s="82">
        <v>59.522297000000002</v>
      </c>
      <c r="AD16" s="82">
        <v>59.726385999999998</v>
      </c>
      <c r="AE16" s="82">
        <v>59.934883999999997</v>
      </c>
      <c r="AF16" s="82">
        <v>60.158532999999998</v>
      </c>
      <c r="AG16" s="82">
        <v>60.545022000000003</v>
      </c>
      <c r="AH16" s="82">
        <v>60.979315</v>
      </c>
      <c r="AI16" s="82">
        <v>61.424036000000001</v>
      </c>
      <c r="AJ16" s="82">
        <v>61.864088000000002</v>
      </c>
      <c r="AK16" s="82">
        <v>62.292240999999997</v>
      </c>
      <c r="AL16" s="82">
        <v>62.772869999999998</v>
      </c>
      <c r="AM16" s="82">
        <v>63.229635000000002</v>
      </c>
      <c r="AN16" s="82">
        <v>63.645065000000002</v>
      </c>
      <c r="AO16" s="82">
        <v>64.007193000000001</v>
      </c>
      <c r="AP16" s="82">
        <v>64.350226000000006</v>
      </c>
      <c r="AQ16" s="82">
        <v>64.658856</v>
      </c>
      <c r="AR16" s="82">
        <v>64.978720999999993</v>
      </c>
      <c r="AS16" s="82">
        <v>65.276983000000001</v>
      </c>
      <c r="AT16" s="82">
        <v>65.600350000000006</v>
      </c>
      <c r="AU16" s="82">
        <v>66.165980000000005</v>
      </c>
      <c r="AV16" s="258">
        <v>66.458152999999996</v>
      </c>
      <c r="AW16" s="82">
        <v>66.638390999999999</v>
      </c>
      <c r="AX16" s="82">
        <v>66.809815999999998</v>
      </c>
      <c r="AY16" s="226">
        <v>67.026223999999999</v>
      </c>
      <c r="AZ16" s="226">
        <v>67.177636000000007</v>
      </c>
      <c r="BA16" s="226">
        <v>67.320216000000002</v>
      </c>
      <c r="BB16" s="322">
        <v>67.656682000000004</v>
      </c>
      <c r="BC16" s="507">
        <f t="shared" si="3"/>
        <v>0.49979934704904849</v>
      </c>
      <c r="BD16" s="279" t="s">
        <v>52</v>
      </c>
    </row>
    <row r="17" spans="1:56" s="48" customFormat="1" ht="12" customHeight="1" x14ac:dyDescent="0.2">
      <c r="A17" s="54"/>
      <c r="B17" s="55" t="s">
        <v>96</v>
      </c>
      <c r="C17" s="83">
        <v>4.4033519999999999</v>
      </c>
      <c r="D17" s="84">
        <v>4.4211510000000001</v>
      </c>
      <c r="E17" s="84">
        <v>4.4413989999999997</v>
      </c>
      <c r="F17" s="84">
        <v>4.4597290000000003</v>
      </c>
      <c r="G17" s="84">
        <v>4.4805919999999997</v>
      </c>
      <c r="H17" s="84">
        <v>4.5007270000000004</v>
      </c>
      <c r="I17" s="84">
        <v>4.5234360000000002</v>
      </c>
      <c r="J17" s="84">
        <v>4.548432</v>
      </c>
      <c r="K17" s="84">
        <v>4.5707089999999999</v>
      </c>
      <c r="L17" s="84">
        <v>4.5914599999999997</v>
      </c>
      <c r="M17" s="84">
        <v>4.5980949999999998</v>
      </c>
      <c r="N17" s="84">
        <v>4.6014689999999998</v>
      </c>
      <c r="O17" s="84">
        <v>4.6215479999999998</v>
      </c>
      <c r="P17" s="84">
        <v>4.6469209999999999</v>
      </c>
      <c r="Q17" s="84">
        <v>4.6695869999999999</v>
      </c>
      <c r="R17" s="84">
        <v>4.6909830000000001</v>
      </c>
      <c r="S17" s="84">
        <v>4.7118520000000004</v>
      </c>
      <c r="T17" s="84">
        <v>4.7310410000000003</v>
      </c>
      <c r="U17" s="84">
        <v>4.7484500000000001</v>
      </c>
      <c r="V17" s="84">
        <v>4.761965</v>
      </c>
      <c r="W17" s="84">
        <v>4.7725559999999998</v>
      </c>
      <c r="X17" s="84">
        <v>4.7821790000000002</v>
      </c>
      <c r="Y17" s="84">
        <v>4.595866</v>
      </c>
      <c r="Z17" s="84">
        <v>4.555771</v>
      </c>
      <c r="AA17" s="84">
        <v>4.6451549999999999</v>
      </c>
      <c r="AB17" s="84">
        <v>4.658893</v>
      </c>
      <c r="AC17" s="84">
        <v>4.5811669999999998</v>
      </c>
      <c r="AD17" s="84">
        <v>4.5330279999999998</v>
      </c>
      <c r="AE17" s="84">
        <v>4.5368120000000003</v>
      </c>
      <c r="AF17" s="84">
        <v>4.5274590000000003</v>
      </c>
      <c r="AG17" s="84">
        <v>4.4977349999999996</v>
      </c>
      <c r="AH17" s="84">
        <v>4.2954059999999998</v>
      </c>
      <c r="AI17" s="84">
        <v>4.3054940000000004</v>
      </c>
      <c r="AJ17" s="84">
        <v>4.3053840000000001</v>
      </c>
      <c r="AK17" s="84">
        <v>4.3057249999999998</v>
      </c>
      <c r="AL17" s="84">
        <v>4.3108610000000001</v>
      </c>
      <c r="AM17" s="84">
        <v>4.312487</v>
      </c>
      <c r="AN17" s="84">
        <v>4.3135300000000001</v>
      </c>
      <c r="AO17" s="84">
        <v>4.3119670000000001</v>
      </c>
      <c r="AP17" s="84">
        <v>4.3097960000000004</v>
      </c>
      <c r="AQ17" s="84">
        <v>4.3028469999999999</v>
      </c>
      <c r="AR17" s="84">
        <v>4.2898569999999996</v>
      </c>
      <c r="AS17" s="84">
        <v>4.2759840000000002</v>
      </c>
      <c r="AT17" s="84">
        <v>4.2621399999999996</v>
      </c>
      <c r="AU17" s="84">
        <v>4.2468089999999998</v>
      </c>
      <c r="AV17" s="84">
        <v>4.2253160000000003</v>
      </c>
      <c r="AW17" s="84">
        <v>4.1906689999999998</v>
      </c>
      <c r="AX17" s="84">
        <v>4.1542130000000004</v>
      </c>
      <c r="AY17" s="84">
        <v>4.1054930000000001</v>
      </c>
      <c r="AZ17" s="84">
        <v>4.0762460000000003</v>
      </c>
      <c r="BA17" s="84">
        <v>4.0581649999999998</v>
      </c>
      <c r="BB17" s="262">
        <v>4.0363550000000004</v>
      </c>
      <c r="BC17" s="506">
        <f t="shared" si="3"/>
        <v>-0.53743502297218981</v>
      </c>
      <c r="BD17" s="278" t="s">
        <v>96</v>
      </c>
    </row>
    <row r="18" spans="1:56" s="48" customFormat="1" ht="12" customHeight="1" x14ac:dyDescent="0.2">
      <c r="A18" s="54"/>
      <c r="B18" s="76" t="s">
        <v>56</v>
      </c>
      <c r="C18" s="81">
        <v>53.685299999999998</v>
      </c>
      <c r="D18" s="82">
        <v>53.958399999999997</v>
      </c>
      <c r="E18" s="82">
        <v>54.188578999999997</v>
      </c>
      <c r="F18" s="82">
        <v>54.574111000000002</v>
      </c>
      <c r="G18" s="82">
        <v>54.928699999999999</v>
      </c>
      <c r="H18" s="82">
        <v>55.293036000000001</v>
      </c>
      <c r="I18" s="82">
        <v>55.588965999999999</v>
      </c>
      <c r="J18" s="82">
        <v>55.847552999999998</v>
      </c>
      <c r="K18" s="82">
        <v>56.063268999999998</v>
      </c>
      <c r="L18" s="82">
        <v>56.247017</v>
      </c>
      <c r="M18" s="82">
        <v>56.388480000000001</v>
      </c>
      <c r="N18" s="82">
        <v>56.479284999999997</v>
      </c>
      <c r="O18" s="82">
        <v>56.524064000000003</v>
      </c>
      <c r="P18" s="82">
        <v>56.563031000000002</v>
      </c>
      <c r="Q18" s="82">
        <v>56.565117000000001</v>
      </c>
      <c r="R18" s="82">
        <v>56.588318999999998</v>
      </c>
      <c r="S18" s="82">
        <v>56.597822999999998</v>
      </c>
      <c r="T18" s="82">
        <v>56.594487000000001</v>
      </c>
      <c r="U18" s="82">
        <v>56.609375</v>
      </c>
      <c r="V18" s="82">
        <v>56.649200999999998</v>
      </c>
      <c r="W18" s="82">
        <v>56.694360000000003</v>
      </c>
      <c r="X18" s="82">
        <v>56.744118999999998</v>
      </c>
      <c r="Y18" s="82">
        <v>56.772922999999999</v>
      </c>
      <c r="Z18" s="82">
        <v>56.821249999999999</v>
      </c>
      <c r="AA18" s="82">
        <v>56.842391999999997</v>
      </c>
      <c r="AB18" s="82">
        <v>56.844408000000001</v>
      </c>
      <c r="AC18" s="82">
        <v>56.844197000000001</v>
      </c>
      <c r="AD18" s="82">
        <v>56.876364000000002</v>
      </c>
      <c r="AE18" s="82">
        <v>56.904378999999999</v>
      </c>
      <c r="AF18" s="82">
        <v>56.909109000000001</v>
      </c>
      <c r="AG18" s="82">
        <v>56.923524</v>
      </c>
      <c r="AH18" s="82">
        <v>56.960692000000002</v>
      </c>
      <c r="AI18" s="82">
        <v>56.987507000000001</v>
      </c>
      <c r="AJ18" s="82">
        <v>57.130505999999997</v>
      </c>
      <c r="AK18" s="82">
        <v>57.495899999999999</v>
      </c>
      <c r="AL18" s="82">
        <v>57.874752999999998</v>
      </c>
      <c r="AM18" s="82">
        <v>58.064214</v>
      </c>
      <c r="AN18" s="82">
        <v>58.223744000000003</v>
      </c>
      <c r="AO18" s="82">
        <v>58.652875000000002</v>
      </c>
      <c r="AP18" s="82">
        <v>59.000585999999998</v>
      </c>
      <c r="AQ18" s="82">
        <v>59.190142999999999</v>
      </c>
      <c r="AR18" s="82">
        <v>59.364690000000003</v>
      </c>
      <c r="AS18" s="82">
        <v>59.394207000000002</v>
      </c>
      <c r="AT18" s="82">
        <v>59.685226999999998</v>
      </c>
      <c r="AU18" s="82">
        <v>60.782668000000001</v>
      </c>
      <c r="AV18" s="82">
        <v>60.795611999999998</v>
      </c>
      <c r="AW18" s="82">
        <v>60.665551000000001</v>
      </c>
      <c r="AX18" s="82">
        <v>60.589444999999998</v>
      </c>
      <c r="AY18" s="82">
        <v>60.483972999999999</v>
      </c>
      <c r="AZ18" s="387">
        <v>59.816673000000002</v>
      </c>
      <c r="BA18" s="82">
        <v>59.641488000000003</v>
      </c>
      <c r="BB18" s="259">
        <v>59.236212999999999</v>
      </c>
      <c r="BC18" s="505">
        <f t="shared" si="3"/>
        <v>-0.67951859282921134</v>
      </c>
      <c r="BD18" s="277" t="s">
        <v>56</v>
      </c>
    </row>
    <row r="19" spans="1:56" s="48" customFormat="1" ht="12" customHeight="1" x14ac:dyDescent="0.2">
      <c r="A19" s="54"/>
      <c r="B19" s="55" t="s">
        <v>38</v>
      </c>
      <c r="C19" s="83">
        <v>0.61199999999999999</v>
      </c>
      <c r="D19" s="84">
        <v>0.6169</v>
      </c>
      <c r="E19" s="84">
        <v>0.62309999999999999</v>
      </c>
      <c r="F19" s="84">
        <v>0.63177799999999995</v>
      </c>
      <c r="G19" s="84">
        <v>0.63780000000000003</v>
      </c>
      <c r="H19" s="84">
        <v>0.50570000000000004</v>
      </c>
      <c r="I19" s="84">
        <v>0.49787900000000002</v>
      </c>
      <c r="J19" s="84">
        <v>0.49759999999999999</v>
      </c>
      <c r="K19" s="84">
        <v>0.498</v>
      </c>
      <c r="L19" s="84">
        <v>0.50129999999999997</v>
      </c>
      <c r="M19" s="84">
        <v>0.50580000000000003</v>
      </c>
      <c r="N19" s="84">
        <v>0.51229999999999998</v>
      </c>
      <c r="O19" s="84">
        <v>0.522845</v>
      </c>
      <c r="P19" s="84">
        <v>0.52462299999999995</v>
      </c>
      <c r="Q19" s="84">
        <v>0.53151800000000005</v>
      </c>
      <c r="R19" s="84">
        <v>0.53839700000000001</v>
      </c>
      <c r="S19" s="84">
        <v>0.54460500000000001</v>
      </c>
      <c r="T19" s="84">
        <v>0.55088800000000004</v>
      </c>
      <c r="U19" s="84">
        <v>0.55658399999999997</v>
      </c>
      <c r="V19" s="84">
        <v>0.562693</v>
      </c>
      <c r="W19" s="84">
        <v>0.57265500000000003</v>
      </c>
      <c r="X19" s="84">
        <v>0.58714100000000002</v>
      </c>
      <c r="Y19" s="84">
        <v>0.60306899999999997</v>
      </c>
      <c r="Z19" s="84">
        <v>0.61923099999999998</v>
      </c>
      <c r="AA19" s="84">
        <v>0.63294399999999995</v>
      </c>
      <c r="AB19" s="84">
        <v>0.64539899999999994</v>
      </c>
      <c r="AC19" s="84">
        <v>0.65633300000000006</v>
      </c>
      <c r="AD19" s="84">
        <v>0.66631300000000004</v>
      </c>
      <c r="AE19" s="84">
        <v>0.67521500000000001</v>
      </c>
      <c r="AF19" s="84">
        <v>0.68286199999999997</v>
      </c>
      <c r="AG19" s="84">
        <v>0.69049700000000003</v>
      </c>
      <c r="AH19" s="84">
        <v>0.69754899999999997</v>
      </c>
      <c r="AI19" s="84">
        <v>0.70553900000000003</v>
      </c>
      <c r="AJ19" s="84">
        <v>0.71372000000000002</v>
      </c>
      <c r="AK19" s="84">
        <v>0.72289300000000001</v>
      </c>
      <c r="AL19" s="84">
        <v>0.73306700000000002</v>
      </c>
      <c r="AM19" s="84">
        <v>0.74401300000000004</v>
      </c>
      <c r="AN19" s="84">
        <v>0.75791600000000003</v>
      </c>
      <c r="AO19" s="84">
        <v>0.77633300000000005</v>
      </c>
      <c r="AP19" s="84">
        <v>0.79693000000000003</v>
      </c>
      <c r="AQ19" s="84">
        <v>0.81913999999999998</v>
      </c>
      <c r="AR19" s="84">
        <v>0.83975100000000003</v>
      </c>
      <c r="AS19" s="84">
        <v>0.86201099999999997</v>
      </c>
      <c r="AT19" s="84">
        <v>0.86587800000000004</v>
      </c>
      <c r="AU19" s="84">
        <v>0.85799999999999998</v>
      </c>
      <c r="AV19" s="84">
        <v>0.84700799999999998</v>
      </c>
      <c r="AW19" s="84">
        <v>0.84831900000000005</v>
      </c>
      <c r="AX19" s="84">
        <v>0.85480199999999995</v>
      </c>
      <c r="AY19" s="84">
        <v>0.864236</v>
      </c>
      <c r="AZ19" s="84">
        <v>0.87589899999999998</v>
      </c>
      <c r="BA19" s="84">
        <v>0.88800500000000004</v>
      </c>
      <c r="BB19" s="262">
        <v>0.896007</v>
      </c>
      <c r="BC19" s="506">
        <f t="shared" si="3"/>
        <v>0.90112105224631023</v>
      </c>
      <c r="BD19" s="278" t="s">
        <v>38</v>
      </c>
    </row>
    <row r="20" spans="1:56" s="48" customFormat="1" ht="12" customHeight="1" x14ac:dyDescent="0.2">
      <c r="A20" s="54"/>
      <c r="B20" s="76" t="s">
        <v>60</v>
      </c>
      <c r="C20" s="81">
        <v>2.3519030000000001</v>
      </c>
      <c r="D20" s="82">
        <v>2.3664239999999999</v>
      </c>
      <c r="E20" s="82">
        <v>2.3863530000000002</v>
      </c>
      <c r="F20" s="82">
        <v>2.404995</v>
      </c>
      <c r="G20" s="82">
        <v>2.4266420000000002</v>
      </c>
      <c r="H20" s="82">
        <v>2.44773</v>
      </c>
      <c r="I20" s="82">
        <v>2.4645290000000002</v>
      </c>
      <c r="J20" s="82">
        <v>2.477449</v>
      </c>
      <c r="K20" s="82">
        <v>2.4926970000000002</v>
      </c>
      <c r="L20" s="82">
        <v>2.503145</v>
      </c>
      <c r="M20" s="82">
        <v>2.5087609999999998</v>
      </c>
      <c r="N20" s="82">
        <v>2.51464</v>
      </c>
      <c r="O20" s="82">
        <v>2.5242019999999998</v>
      </c>
      <c r="P20" s="82">
        <v>2.5379580000000002</v>
      </c>
      <c r="Q20" s="82">
        <v>2.5540630000000002</v>
      </c>
      <c r="R20" s="82">
        <v>2.57003</v>
      </c>
      <c r="S20" s="82">
        <v>2.5877159999999999</v>
      </c>
      <c r="T20" s="82">
        <v>2.6120679999999998</v>
      </c>
      <c r="U20" s="82">
        <v>2.6410969999999998</v>
      </c>
      <c r="V20" s="82">
        <v>2.6657700000000002</v>
      </c>
      <c r="W20" s="82">
        <v>2.6681400000000002</v>
      </c>
      <c r="X20" s="82">
        <v>2.6581610000000002</v>
      </c>
      <c r="Y20" s="82">
        <v>2.6429999999999998</v>
      </c>
      <c r="Z20" s="82">
        <v>2.5856750000000002</v>
      </c>
      <c r="AA20" s="82">
        <v>2.5409039999999998</v>
      </c>
      <c r="AB20" s="82">
        <v>2.5005799999999998</v>
      </c>
      <c r="AC20" s="82">
        <v>2.4695309999999999</v>
      </c>
      <c r="AD20" s="82">
        <v>2.444912</v>
      </c>
      <c r="AE20" s="82">
        <v>2.4207890000000001</v>
      </c>
      <c r="AF20" s="82">
        <v>2.399248</v>
      </c>
      <c r="AG20" s="82">
        <v>2.3817149999999998</v>
      </c>
      <c r="AH20" s="82">
        <v>2.3533840000000001</v>
      </c>
      <c r="AI20" s="82">
        <v>2.3209559999999998</v>
      </c>
      <c r="AJ20" s="82">
        <v>2.2993899999999998</v>
      </c>
      <c r="AK20" s="82">
        <v>2.2765200000000001</v>
      </c>
      <c r="AL20" s="82">
        <v>2.2497240000000001</v>
      </c>
      <c r="AM20" s="82">
        <v>2.2278739999999999</v>
      </c>
      <c r="AN20" s="82">
        <v>2.2088399999999999</v>
      </c>
      <c r="AO20" s="82">
        <v>2.1918099999999998</v>
      </c>
      <c r="AP20" s="82">
        <v>2.1628340000000001</v>
      </c>
      <c r="AQ20" s="82">
        <v>2.1205039999999999</v>
      </c>
      <c r="AR20" s="82">
        <v>2.074605</v>
      </c>
      <c r="AS20" s="82">
        <v>2.044813</v>
      </c>
      <c r="AT20" s="82">
        <v>2.023825</v>
      </c>
      <c r="AU20" s="82">
        <v>2.001468</v>
      </c>
      <c r="AV20" s="82">
        <v>1.9860960000000001</v>
      </c>
      <c r="AW20" s="82">
        <v>1.9689570000000001</v>
      </c>
      <c r="AX20" s="82">
        <v>1.950116</v>
      </c>
      <c r="AY20" s="82">
        <v>1.9343790000000001</v>
      </c>
      <c r="AZ20" s="82">
        <v>1.9199679999999999</v>
      </c>
      <c r="BA20" s="82">
        <v>1.907675</v>
      </c>
      <c r="BB20" s="259">
        <v>1.8932230000000001</v>
      </c>
      <c r="BC20" s="505">
        <f t="shared" si="3"/>
        <v>-0.75757138925655454</v>
      </c>
      <c r="BD20" s="277" t="s">
        <v>60</v>
      </c>
    </row>
    <row r="21" spans="1:56" s="48" customFormat="1" ht="12" customHeight="1" x14ac:dyDescent="0.2">
      <c r="A21" s="54"/>
      <c r="B21" s="55" t="s">
        <v>62</v>
      </c>
      <c r="C21" s="83">
        <v>3.118941</v>
      </c>
      <c r="D21" s="84">
        <v>3.1604369999999999</v>
      </c>
      <c r="E21" s="84">
        <v>3.1976450000000001</v>
      </c>
      <c r="F21" s="84">
        <v>3.2295980000000002</v>
      </c>
      <c r="G21" s="84">
        <v>3.259277</v>
      </c>
      <c r="H21" s="84">
        <v>3.28851</v>
      </c>
      <c r="I21" s="84">
        <v>3.314794</v>
      </c>
      <c r="J21" s="84">
        <v>3.342533</v>
      </c>
      <c r="K21" s="84">
        <v>3.3675380000000001</v>
      </c>
      <c r="L21" s="84">
        <v>3.3914900000000001</v>
      </c>
      <c r="M21" s="84">
        <v>3.4041939999999999</v>
      </c>
      <c r="N21" s="84">
        <v>3.4222100000000002</v>
      </c>
      <c r="O21" s="84">
        <v>3.4436840000000002</v>
      </c>
      <c r="P21" s="84">
        <v>3.4706730000000001</v>
      </c>
      <c r="Q21" s="84">
        <v>3.499711</v>
      </c>
      <c r="R21" s="84">
        <v>3.5286979999999999</v>
      </c>
      <c r="S21" s="84">
        <v>3.5603880000000001</v>
      </c>
      <c r="T21" s="84">
        <v>3.5974390000000001</v>
      </c>
      <c r="U21" s="84">
        <v>3.6352950000000002</v>
      </c>
      <c r="V21" s="84">
        <v>3.6748020000000001</v>
      </c>
      <c r="W21" s="84">
        <v>3.693708</v>
      </c>
      <c r="X21" s="84">
        <v>3.7019679999999999</v>
      </c>
      <c r="Y21" s="84">
        <v>3.706299</v>
      </c>
      <c r="Z21" s="84">
        <v>3.6939289999999998</v>
      </c>
      <c r="AA21" s="84">
        <v>3.6712959999999999</v>
      </c>
      <c r="AB21" s="84">
        <v>3.6429909999999999</v>
      </c>
      <c r="AC21" s="84">
        <v>3.6152120000000001</v>
      </c>
      <c r="AD21" s="84">
        <v>3.5880130000000001</v>
      </c>
      <c r="AE21" s="84">
        <v>3.5622609999999999</v>
      </c>
      <c r="AF21" s="84">
        <v>3.5364010000000001</v>
      </c>
      <c r="AG21" s="84">
        <v>3.5120740000000001</v>
      </c>
      <c r="AH21" s="84">
        <v>3.4869979999999998</v>
      </c>
      <c r="AI21" s="84">
        <v>3.454637</v>
      </c>
      <c r="AJ21" s="84">
        <v>3.4314969999999998</v>
      </c>
      <c r="AK21" s="84">
        <v>3.3989289999999999</v>
      </c>
      <c r="AL21" s="84">
        <v>3.3552200000000001</v>
      </c>
      <c r="AM21" s="84">
        <v>3.2898350000000001</v>
      </c>
      <c r="AN21" s="84">
        <v>3.2499829999999998</v>
      </c>
      <c r="AO21" s="84">
        <v>3.2126049999999999</v>
      </c>
      <c r="AP21" s="84">
        <v>3.183856</v>
      </c>
      <c r="AQ21" s="84">
        <v>3.1419760000000001</v>
      </c>
      <c r="AR21" s="84">
        <v>3.0525880000000001</v>
      </c>
      <c r="AS21" s="84">
        <v>3.003641</v>
      </c>
      <c r="AT21" s="84">
        <v>2.971905</v>
      </c>
      <c r="AU21" s="84">
        <v>2.9434719999999999</v>
      </c>
      <c r="AV21" s="84">
        <v>2.921262</v>
      </c>
      <c r="AW21" s="84">
        <v>2.8885580000000002</v>
      </c>
      <c r="AX21" s="84">
        <v>2.8479040000000002</v>
      </c>
      <c r="AY21" s="84">
        <v>2.8089010000000001</v>
      </c>
      <c r="AZ21" s="84">
        <v>2.794184</v>
      </c>
      <c r="BA21" s="84">
        <v>2.7940900000000002</v>
      </c>
      <c r="BB21" s="262">
        <v>2.7956799999999999</v>
      </c>
      <c r="BC21" s="506">
        <f t="shared" si="3"/>
        <v>5.6905826226056888E-2</v>
      </c>
      <c r="BD21" s="278" t="s">
        <v>62</v>
      </c>
    </row>
    <row r="22" spans="1:56" s="48" customFormat="1" ht="12" customHeight="1" x14ac:dyDescent="0.2">
      <c r="A22" s="54"/>
      <c r="B22" s="76" t="s">
        <v>64</v>
      </c>
      <c r="C22" s="81">
        <v>0.33850000000000002</v>
      </c>
      <c r="D22" s="82">
        <v>0.339841</v>
      </c>
      <c r="E22" s="82">
        <v>0.34499999999999997</v>
      </c>
      <c r="F22" s="82">
        <v>0.34820000000000001</v>
      </c>
      <c r="G22" s="82">
        <v>0.35270000000000001</v>
      </c>
      <c r="H22" s="82">
        <v>0.3574</v>
      </c>
      <c r="I22" s="82">
        <v>0.36049999999999999</v>
      </c>
      <c r="J22" s="82">
        <v>0.36096200000000001</v>
      </c>
      <c r="K22" s="82">
        <v>0.36175299999999999</v>
      </c>
      <c r="L22" s="82">
        <v>0.362261</v>
      </c>
      <c r="M22" s="82">
        <v>0.36345</v>
      </c>
      <c r="N22" s="82">
        <v>0.36485000000000001</v>
      </c>
      <c r="O22" s="82">
        <v>0.36559999999999998</v>
      </c>
      <c r="P22" s="82">
        <v>0.36545</v>
      </c>
      <c r="Q22" s="82">
        <v>0.36579400000000001</v>
      </c>
      <c r="R22" s="82">
        <v>0.36620200000000003</v>
      </c>
      <c r="S22" s="82">
        <v>0.36720999999999998</v>
      </c>
      <c r="T22" s="82">
        <v>0.3695</v>
      </c>
      <c r="U22" s="82">
        <v>0.372</v>
      </c>
      <c r="V22" s="82">
        <v>0.37490000000000001</v>
      </c>
      <c r="W22" s="82">
        <v>0.37930000000000003</v>
      </c>
      <c r="X22" s="82">
        <v>0.38440000000000002</v>
      </c>
      <c r="Y22" s="82">
        <v>0.3896</v>
      </c>
      <c r="Z22" s="82">
        <v>0.39474999999999999</v>
      </c>
      <c r="AA22" s="82">
        <v>0.4002</v>
      </c>
      <c r="AB22" s="82">
        <v>0.40565000000000001</v>
      </c>
      <c r="AC22" s="82">
        <v>0.41160000000000002</v>
      </c>
      <c r="AD22" s="82">
        <v>0.41685</v>
      </c>
      <c r="AE22" s="82">
        <v>0.42204999999999998</v>
      </c>
      <c r="AF22" s="82">
        <v>0.42735000000000001</v>
      </c>
      <c r="AG22" s="82">
        <v>0.43359999999999999</v>
      </c>
      <c r="AH22" s="82">
        <v>0.439</v>
      </c>
      <c r="AI22" s="82">
        <v>0.44405</v>
      </c>
      <c r="AJ22" s="82">
        <v>0.44829999999999998</v>
      </c>
      <c r="AK22" s="82">
        <v>0.45495999999999998</v>
      </c>
      <c r="AL22" s="82">
        <v>0.46122999999999997</v>
      </c>
      <c r="AM22" s="82">
        <v>0.469086</v>
      </c>
      <c r="AN22" s="82">
        <v>0.47618700000000003</v>
      </c>
      <c r="AO22" s="82">
        <v>0.48379899999999998</v>
      </c>
      <c r="AP22" s="82">
        <v>0.49349999999999999</v>
      </c>
      <c r="AQ22" s="82">
        <v>0.50206600000000001</v>
      </c>
      <c r="AR22" s="82">
        <v>0.51183999999999996</v>
      </c>
      <c r="AS22" s="82">
        <v>0.52485300000000001</v>
      </c>
      <c r="AT22" s="82">
        <v>0.53703900000000004</v>
      </c>
      <c r="AU22" s="82">
        <v>0.54967999999999995</v>
      </c>
      <c r="AV22" s="82">
        <v>0.56295799999999996</v>
      </c>
      <c r="AW22" s="82">
        <v>0.57624900000000001</v>
      </c>
      <c r="AX22" s="387">
        <v>0.59066700000000005</v>
      </c>
      <c r="AY22" s="82">
        <v>0.60200500000000001</v>
      </c>
      <c r="AZ22" s="82">
        <v>0.61389400000000005</v>
      </c>
      <c r="BA22" s="82">
        <v>0.626108</v>
      </c>
      <c r="BB22" s="259">
        <v>0.63473000000000002</v>
      </c>
      <c r="BC22" s="505">
        <f t="shared" si="3"/>
        <v>1.3770787148543064</v>
      </c>
      <c r="BD22" s="277" t="s">
        <v>64</v>
      </c>
    </row>
    <row r="23" spans="1:56" s="48" customFormat="1" ht="12" customHeight="1" x14ac:dyDescent="0.2">
      <c r="A23" s="54"/>
      <c r="B23" s="55" t="s">
        <v>58</v>
      </c>
      <c r="C23" s="83">
        <v>10.322099</v>
      </c>
      <c r="D23" s="84">
        <v>10.353721</v>
      </c>
      <c r="E23" s="84">
        <v>10.381352</v>
      </c>
      <c r="F23" s="84">
        <v>10.415626</v>
      </c>
      <c r="G23" s="84">
        <v>10.448484000000001</v>
      </c>
      <c r="H23" s="84">
        <v>10.508956</v>
      </c>
      <c r="I23" s="84">
        <v>10.572094</v>
      </c>
      <c r="J23" s="84">
        <v>10.625259</v>
      </c>
      <c r="K23" s="84">
        <v>10.670802</v>
      </c>
      <c r="L23" s="84">
        <v>10.698841</v>
      </c>
      <c r="M23" s="84">
        <v>10.709463</v>
      </c>
      <c r="N23" s="84">
        <v>10.712781</v>
      </c>
      <c r="O23" s="84">
        <v>10.710914000000001</v>
      </c>
      <c r="P23" s="84">
        <v>10.700155000000001</v>
      </c>
      <c r="Q23" s="84">
        <v>10.67877</v>
      </c>
      <c r="R23" s="84">
        <v>10.65742</v>
      </c>
      <c r="S23" s="84">
        <v>10.640006</v>
      </c>
      <c r="T23" s="84">
        <v>10.621121</v>
      </c>
      <c r="U23" s="84">
        <v>10.60436</v>
      </c>
      <c r="V23" s="84">
        <v>10.588614</v>
      </c>
      <c r="W23" s="84">
        <v>10.374822999999999</v>
      </c>
      <c r="X23" s="84">
        <v>10.373153</v>
      </c>
      <c r="Y23" s="84">
        <v>10.373647</v>
      </c>
      <c r="Z23" s="84">
        <v>10.365035000000001</v>
      </c>
      <c r="AA23" s="84">
        <v>10.350009999999999</v>
      </c>
      <c r="AB23" s="84">
        <v>10.3367</v>
      </c>
      <c r="AC23" s="84">
        <v>10.321229000000001</v>
      </c>
      <c r="AD23" s="84">
        <v>10.301247</v>
      </c>
      <c r="AE23" s="84">
        <v>10.279724</v>
      </c>
      <c r="AF23" s="84">
        <v>10.253416</v>
      </c>
      <c r="AG23" s="84">
        <v>10.221644</v>
      </c>
      <c r="AH23" s="84">
        <v>10.200298</v>
      </c>
      <c r="AI23" s="84">
        <v>10.174853000000001</v>
      </c>
      <c r="AJ23" s="84">
        <v>10.142362</v>
      </c>
      <c r="AK23" s="84">
        <v>10.116742</v>
      </c>
      <c r="AL23" s="84">
        <v>10.097549000000001</v>
      </c>
      <c r="AM23" s="84">
        <v>10.076580999999999</v>
      </c>
      <c r="AN23" s="84">
        <v>10.066158</v>
      </c>
      <c r="AO23" s="84">
        <v>10.045401</v>
      </c>
      <c r="AP23" s="84">
        <v>10.030975</v>
      </c>
      <c r="AQ23" s="84">
        <v>10.014324</v>
      </c>
      <c r="AR23" s="84">
        <v>9.9857220000000009</v>
      </c>
      <c r="AS23" s="84">
        <v>9.9319249999999997</v>
      </c>
      <c r="AT23" s="84">
        <v>9.9087980000000009</v>
      </c>
      <c r="AU23" s="84">
        <v>9.8773649999999993</v>
      </c>
      <c r="AV23" s="84">
        <v>9.8555709999999994</v>
      </c>
      <c r="AW23" s="84">
        <v>9.8304849999999995</v>
      </c>
      <c r="AX23" s="84">
        <v>9.797561</v>
      </c>
      <c r="AY23" s="84">
        <v>9.7783709999999999</v>
      </c>
      <c r="AZ23" s="84">
        <v>9.7727559999999993</v>
      </c>
      <c r="BA23" s="84">
        <v>9.7695260000000008</v>
      </c>
      <c r="BB23" s="262">
        <v>9.730772</v>
      </c>
      <c r="BC23" s="506">
        <f t="shared" si="3"/>
        <v>-0.39668250025641782</v>
      </c>
      <c r="BD23" s="278" t="s">
        <v>58</v>
      </c>
    </row>
    <row r="24" spans="1:56" s="48" customFormat="1" ht="12" customHeight="1" x14ac:dyDescent="0.2">
      <c r="A24" s="54"/>
      <c r="B24" s="77" t="s">
        <v>66</v>
      </c>
      <c r="C24" s="81">
        <v>0.30249999999999999</v>
      </c>
      <c r="D24" s="82">
        <v>0.30280000000000001</v>
      </c>
      <c r="E24" s="226">
        <v>0.30299999999999999</v>
      </c>
      <c r="F24" s="226">
        <v>0.30199999999999999</v>
      </c>
      <c r="G24" s="226">
        <v>0.30199999999999999</v>
      </c>
      <c r="H24" s="82">
        <v>0.30189199999999999</v>
      </c>
      <c r="I24" s="82">
        <v>0.30655100000000002</v>
      </c>
      <c r="J24" s="82">
        <v>0.30499700000000002</v>
      </c>
      <c r="K24" s="82">
        <v>0.30894199999999999</v>
      </c>
      <c r="L24" s="82">
        <v>0.311421</v>
      </c>
      <c r="M24" s="82">
        <v>0.31526199999999999</v>
      </c>
      <c r="N24" s="82">
        <v>0.31802799999999998</v>
      </c>
      <c r="O24" s="82">
        <v>0.319936</v>
      </c>
      <c r="P24" s="82">
        <v>0.33185900000000002</v>
      </c>
      <c r="Q24" s="82">
        <v>0.32918900000000001</v>
      </c>
      <c r="R24" s="82">
        <v>0.33199699999999999</v>
      </c>
      <c r="S24" s="82">
        <v>0.34090700000000002</v>
      </c>
      <c r="T24" s="82">
        <v>0.34333399999999997</v>
      </c>
      <c r="U24" s="82">
        <v>0.345636</v>
      </c>
      <c r="V24" s="82">
        <v>0.34901399999999999</v>
      </c>
      <c r="W24" s="82">
        <v>0.35243000000000002</v>
      </c>
      <c r="X24" s="82">
        <v>0.35591</v>
      </c>
      <c r="Y24" s="82">
        <v>0.359543</v>
      </c>
      <c r="Z24" s="82">
        <v>0.36297699999999999</v>
      </c>
      <c r="AA24" s="82">
        <v>0.36643100000000001</v>
      </c>
      <c r="AB24" s="82">
        <v>0.36945099999999997</v>
      </c>
      <c r="AC24" s="82">
        <v>0.371415</v>
      </c>
      <c r="AD24" s="82">
        <v>0.37395800000000001</v>
      </c>
      <c r="AE24" s="82">
        <v>0.37651299999999999</v>
      </c>
      <c r="AF24" s="82">
        <v>0.37851800000000002</v>
      </c>
      <c r="AG24" s="82">
        <v>0.38875900000000002</v>
      </c>
      <c r="AH24" s="82">
        <v>0.39141500000000001</v>
      </c>
      <c r="AI24" s="82">
        <v>0.39464100000000002</v>
      </c>
      <c r="AJ24" s="82">
        <v>0.39729599999999998</v>
      </c>
      <c r="AK24" s="82">
        <v>0.39986699999999997</v>
      </c>
      <c r="AL24" s="82">
        <v>0.40266800000000003</v>
      </c>
      <c r="AM24" s="82">
        <v>0.404999</v>
      </c>
      <c r="AN24" s="82">
        <v>0.40561599999999998</v>
      </c>
      <c r="AO24" s="82">
        <v>0.40783199999999997</v>
      </c>
      <c r="AP24" s="82">
        <v>0.41092600000000001</v>
      </c>
      <c r="AQ24" s="82">
        <v>0.41402699999999998</v>
      </c>
      <c r="AR24" s="82">
        <v>0.414989</v>
      </c>
      <c r="AS24" s="82">
        <v>0.41754599999999997</v>
      </c>
      <c r="AT24" s="82">
        <v>0.42250900000000002</v>
      </c>
      <c r="AU24" s="82">
        <v>0.42942399999999997</v>
      </c>
      <c r="AV24" s="82">
        <v>0.439691</v>
      </c>
      <c r="AW24" s="82">
        <v>0.45041500000000001</v>
      </c>
      <c r="AX24" s="82">
        <v>0.46029700000000001</v>
      </c>
      <c r="AY24" s="82">
        <v>0.47570099999999998</v>
      </c>
      <c r="AZ24" s="82">
        <v>0.49355900000000003</v>
      </c>
      <c r="BA24" s="82">
        <v>0.51456400000000002</v>
      </c>
      <c r="BB24" s="259">
        <v>0.5161</v>
      </c>
      <c r="BC24" s="507">
        <f t="shared" si="3"/>
        <v>0.29850514221747915</v>
      </c>
      <c r="BD24" s="279" t="s">
        <v>66</v>
      </c>
    </row>
    <row r="25" spans="1:56" s="48" customFormat="1" ht="12" customHeight="1" x14ac:dyDescent="0.2">
      <c r="A25" s="54"/>
      <c r="B25" s="55" t="s">
        <v>68</v>
      </c>
      <c r="C25" s="83">
        <v>12.957621</v>
      </c>
      <c r="D25" s="84">
        <v>13.119429999999999</v>
      </c>
      <c r="E25" s="84">
        <v>13.269563</v>
      </c>
      <c r="F25" s="84">
        <v>13.387623</v>
      </c>
      <c r="G25" s="84">
        <v>13.491020000000001</v>
      </c>
      <c r="H25" s="84">
        <v>13.599092000000001</v>
      </c>
      <c r="I25" s="84">
        <v>13.733578</v>
      </c>
      <c r="J25" s="84">
        <v>13.814495000000001</v>
      </c>
      <c r="K25" s="84">
        <v>13.897874</v>
      </c>
      <c r="L25" s="84">
        <v>13.985526</v>
      </c>
      <c r="M25" s="84">
        <v>14.091013999999999</v>
      </c>
      <c r="N25" s="84">
        <v>14.208586</v>
      </c>
      <c r="O25" s="84">
        <v>14.285829</v>
      </c>
      <c r="P25" s="84">
        <v>14.339551</v>
      </c>
      <c r="Q25" s="84">
        <v>14.394589</v>
      </c>
      <c r="R25" s="84">
        <v>14.453832999999999</v>
      </c>
      <c r="S25" s="84">
        <v>14.52943</v>
      </c>
      <c r="T25" s="84">
        <v>14.615125000000001</v>
      </c>
      <c r="U25" s="84">
        <v>14.714948</v>
      </c>
      <c r="V25" s="84">
        <v>14.80524</v>
      </c>
      <c r="W25" s="84">
        <v>14.892574</v>
      </c>
      <c r="X25" s="84">
        <v>15.010445000000001</v>
      </c>
      <c r="Y25" s="84">
        <v>15.129149999999999</v>
      </c>
      <c r="Z25" s="84">
        <v>15.239182</v>
      </c>
      <c r="AA25" s="84">
        <v>15.341552999999999</v>
      </c>
      <c r="AB25" s="84">
        <v>15.424122000000001</v>
      </c>
      <c r="AC25" s="84">
        <v>15.493888999999999</v>
      </c>
      <c r="AD25" s="84">
        <v>15.567107</v>
      </c>
      <c r="AE25" s="84">
        <v>15.654192</v>
      </c>
      <c r="AF25" s="84">
        <v>15.760225</v>
      </c>
      <c r="AG25" s="84">
        <v>15.863950000000001</v>
      </c>
      <c r="AH25" s="84">
        <v>15.987075000000001</v>
      </c>
      <c r="AI25" s="84">
        <v>16.105284999999999</v>
      </c>
      <c r="AJ25" s="84">
        <v>16.192571999999998</v>
      </c>
      <c r="AK25" s="84">
        <v>16.258032</v>
      </c>
      <c r="AL25" s="84">
        <v>16.305526</v>
      </c>
      <c r="AM25" s="84">
        <v>16.334209999999999</v>
      </c>
      <c r="AN25" s="84">
        <v>16.357991999999999</v>
      </c>
      <c r="AO25" s="84">
        <v>16.405398999999999</v>
      </c>
      <c r="AP25" s="84">
        <v>16.485786999999998</v>
      </c>
      <c r="AQ25" s="84">
        <v>16.574988999999999</v>
      </c>
      <c r="AR25" s="84">
        <v>16.655798999999998</v>
      </c>
      <c r="AS25" s="84">
        <v>16.730347999999999</v>
      </c>
      <c r="AT25" s="84">
        <v>16.779575000000001</v>
      </c>
      <c r="AU25" s="84">
        <v>16.829288999999999</v>
      </c>
      <c r="AV25" s="84">
        <v>16.900725999999999</v>
      </c>
      <c r="AW25" s="84">
        <v>16.979120000000002</v>
      </c>
      <c r="AX25" s="84">
        <v>17.081506999999998</v>
      </c>
      <c r="AY25" s="84">
        <v>17.181083999999998</v>
      </c>
      <c r="AZ25" s="84">
        <v>17.282163000000001</v>
      </c>
      <c r="BA25" s="84">
        <v>17.407585000000001</v>
      </c>
      <c r="BB25" s="262">
        <v>17.475415000000002</v>
      </c>
      <c r="BC25" s="506">
        <f t="shared" si="3"/>
        <v>0.38965772678977828</v>
      </c>
      <c r="BD25" s="278" t="s">
        <v>68</v>
      </c>
    </row>
    <row r="26" spans="1:56" s="48" customFormat="1" ht="12" customHeight="1" x14ac:dyDescent="0.2">
      <c r="A26" s="54"/>
      <c r="B26" s="76" t="s">
        <v>30</v>
      </c>
      <c r="C26" s="81">
        <v>7.4551420000000004</v>
      </c>
      <c r="D26" s="82">
        <v>7.4790299999999998</v>
      </c>
      <c r="E26" s="82">
        <v>7.5219329999999998</v>
      </c>
      <c r="F26" s="82">
        <v>7.5664689999999997</v>
      </c>
      <c r="G26" s="82">
        <v>7.6057600000000001</v>
      </c>
      <c r="H26" s="82">
        <v>7.5923160000000003</v>
      </c>
      <c r="I26" s="82">
        <v>7.5654890000000004</v>
      </c>
      <c r="J26" s="82">
        <v>7.5655609999999998</v>
      </c>
      <c r="K26" s="82">
        <v>7.5712989999999998</v>
      </c>
      <c r="L26" s="82">
        <v>7.5533099999999997</v>
      </c>
      <c r="M26" s="82">
        <v>7.5455389999999998</v>
      </c>
      <c r="N26" s="82">
        <v>7.5533260000000002</v>
      </c>
      <c r="O26" s="82">
        <v>7.5840940000000003</v>
      </c>
      <c r="P26" s="82">
        <v>7.5641850000000002</v>
      </c>
      <c r="Q26" s="82">
        <v>7.5596350000000001</v>
      </c>
      <c r="R26" s="82">
        <v>7.5632330000000003</v>
      </c>
      <c r="S26" s="82">
        <v>7.5667359999999997</v>
      </c>
      <c r="T26" s="82">
        <v>7.5728520000000001</v>
      </c>
      <c r="U26" s="82">
        <v>7.5763189999999998</v>
      </c>
      <c r="V26" s="82">
        <v>7.5943149999999999</v>
      </c>
      <c r="W26" s="82">
        <v>7.6448179999999999</v>
      </c>
      <c r="X26" s="82">
        <v>7.7108819999999998</v>
      </c>
      <c r="Y26" s="82">
        <v>7.7988989999999996</v>
      </c>
      <c r="Z26" s="82">
        <v>7.8825190000000003</v>
      </c>
      <c r="AA26" s="82">
        <v>7.9287460000000003</v>
      </c>
      <c r="AB26" s="82">
        <v>7.9434889999999996</v>
      </c>
      <c r="AC26" s="82">
        <v>7.9530669999999999</v>
      </c>
      <c r="AD26" s="82">
        <v>7.9649660000000004</v>
      </c>
      <c r="AE26" s="82">
        <v>7.9711160000000003</v>
      </c>
      <c r="AF26" s="82">
        <v>7.9824609999999998</v>
      </c>
      <c r="AG26" s="82">
        <v>8.002186</v>
      </c>
      <c r="AH26" s="82">
        <v>8.0209460000000004</v>
      </c>
      <c r="AI26" s="82">
        <v>8.0636399999999995</v>
      </c>
      <c r="AJ26" s="82">
        <v>8.1002729999999996</v>
      </c>
      <c r="AK26" s="82">
        <v>8.1425730000000005</v>
      </c>
      <c r="AL26" s="82">
        <v>8.2013590000000001</v>
      </c>
      <c r="AM26" s="82">
        <v>8.2542980000000004</v>
      </c>
      <c r="AN26" s="82">
        <v>8.2829840000000008</v>
      </c>
      <c r="AO26" s="82">
        <v>8.3079889999999992</v>
      </c>
      <c r="AP26" s="82">
        <v>8.3350030000000004</v>
      </c>
      <c r="AQ26" s="82">
        <v>8.3516429999999993</v>
      </c>
      <c r="AR26" s="82">
        <v>8.3751639999999998</v>
      </c>
      <c r="AS26" s="82">
        <v>8.4081209999999995</v>
      </c>
      <c r="AT26" s="82">
        <v>8.4518599999999999</v>
      </c>
      <c r="AU26" s="82">
        <v>8.5077859999999994</v>
      </c>
      <c r="AV26" s="82">
        <v>8.5849259999999994</v>
      </c>
      <c r="AW26" s="82">
        <v>8.7004710000000003</v>
      </c>
      <c r="AX26" s="82">
        <v>8.7728649999999995</v>
      </c>
      <c r="AY26" s="82">
        <v>8.8222670000000001</v>
      </c>
      <c r="AZ26" s="82">
        <v>8.8587749999999996</v>
      </c>
      <c r="BA26" s="82">
        <v>8.9010639999999999</v>
      </c>
      <c r="BB26" s="259">
        <v>8.9326640000000008</v>
      </c>
      <c r="BC26" s="505">
        <f t="shared" si="3"/>
        <v>0.35501373768349254</v>
      </c>
      <c r="BD26" s="277" t="s">
        <v>30</v>
      </c>
    </row>
    <row r="27" spans="1:56" s="48" customFormat="1" ht="12" customHeight="1" x14ac:dyDescent="0.2">
      <c r="A27" s="54"/>
      <c r="B27" s="55" t="s">
        <v>69</v>
      </c>
      <c r="C27" s="83">
        <v>32.6706</v>
      </c>
      <c r="D27" s="84">
        <v>32.658000000000001</v>
      </c>
      <c r="E27" s="84">
        <v>32.908999999999999</v>
      </c>
      <c r="F27" s="84">
        <v>33.202300000000001</v>
      </c>
      <c r="G27" s="84">
        <v>33.512099999999997</v>
      </c>
      <c r="H27" s="84">
        <v>33.845697999999999</v>
      </c>
      <c r="I27" s="84">
        <v>34.184699999999999</v>
      </c>
      <c r="J27" s="84">
        <v>34.527900000000002</v>
      </c>
      <c r="K27" s="84">
        <v>34.850200000000001</v>
      </c>
      <c r="L27" s="84">
        <v>35.081000000000003</v>
      </c>
      <c r="M27" s="84">
        <v>35.413434000000002</v>
      </c>
      <c r="N27" s="84">
        <v>35.734864999999999</v>
      </c>
      <c r="O27" s="84">
        <v>36.062308999999999</v>
      </c>
      <c r="P27" s="84">
        <v>36.398651999999998</v>
      </c>
      <c r="Q27" s="84">
        <v>36.744964000000003</v>
      </c>
      <c r="R27" s="84">
        <v>37.063302999999998</v>
      </c>
      <c r="S27" s="84">
        <v>37.340466999999997</v>
      </c>
      <c r="T27" s="84">
        <v>37.571770999999998</v>
      </c>
      <c r="U27" s="84">
        <v>37.764318000000003</v>
      </c>
      <c r="V27" s="84">
        <v>37.884655000000002</v>
      </c>
      <c r="W27" s="84">
        <v>38.038403000000002</v>
      </c>
      <c r="X27" s="84">
        <v>38.183160000000001</v>
      </c>
      <c r="Y27" s="84">
        <v>38.309226000000002</v>
      </c>
      <c r="Z27" s="84">
        <v>38.418107999999997</v>
      </c>
      <c r="AA27" s="84">
        <v>38.504707000000003</v>
      </c>
      <c r="AB27" s="84">
        <v>38.580596999999997</v>
      </c>
      <c r="AC27" s="84">
        <v>38.609399000000003</v>
      </c>
      <c r="AD27" s="84">
        <v>38.639341000000002</v>
      </c>
      <c r="AE27" s="84">
        <v>38.659979</v>
      </c>
      <c r="AF27" s="84">
        <v>38.666983000000002</v>
      </c>
      <c r="AG27" s="84">
        <v>38.263303000000001</v>
      </c>
      <c r="AH27" s="84">
        <v>38.253954999999998</v>
      </c>
      <c r="AI27" s="84">
        <v>38.242196999999997</v>
      </c>
      <c r="AJ27" s="84">
        <v>38.218530999999999</v>
      </c>
      <c r="AK27" s="84">
        <v>38.190607999999997</v>
      </c>
      <c r="AL27" s="84">
        <v>38.173834999999997</v>
      </c>
      <c r="AM27" s="84">
        <v>38.157055</v>
      </c>
      <c r="AN27" s="84">
        <v>38.125478999999999</v>
      </c>
      <c r="AO27" s="84">
        <v>38.115640999999997</v>
      </c>
      <c r="AP27" s="84">
        <v>38.135876000000003</v>
      </c>
      <c r="AQ27" s="84">
        <v>38.022869</v>
      </c>
      <c r="AR27" s="84">
        <v>38.062717999999997</v>
      </c>
      <c r="AS27" s="84">
        <v>38.063791999999999</v>
      </c>
      <c r="AT27" s="84">
        <v>38.062534999999997</v>
      </c>
      <c r="AU27" s="84">
        <v>38.017856000000002</v>
      </c>
      <c r="AV27" s="84">
        <v>38.005614000000001</v>
      </c>
      <c r="AW27" s="84">
        <v>37.967208999999997</v>
      </c>
      <c r="AX27" s="84">
        <v>37.972963999999997</v>
      </c>
      <c r="AY27" s="84">
        <v>37.976686999999998</v>
      </c>
      <c r="AZ27" s="84">
        <v>37.972811999999998</v>
      </c>
      <c r="BA27" s="84">
        <v>37.958137999999998</v>
      </c>
      <c r="BB27" s="323">
        <v>37.840001000000001</v>
      </c>
      <c r="BC27" s="506">
        <f t="shared" si="3"/>
        <v>-0.31122970257392524</v>
      </c>
      <c r="BD27" s="278" t="s">
        <v>69</v>
      </c>
    </row>
    <row r="28" spans="1:56" s="48" customFormat="1" ht="12" customHeight="1" x14ac:dyDescent="0.2">
      <c r="A28" s="54"/>
      <c r="B28" s="76" t="s">
        <v>71</v>
      </c>
      <c r="C28" s="81">
        <v>8.6976099999999992</v>
      </c>
      <c r="D28" s="82">
        <v>8.663252</v>
      </c>
      <c r="E28" s="82">
        <v>8.6242599999999996</v>
      </c>
      <c r="F28" s="82">
        <v>8.6365999999999996</v>
      </c>
      <c r="G28" s="82">
        <v>8.6295999999999999</v>
      </c>
      <c r="H28" s="82">
        <v>8.87913</v>
      </c>
      <c r="I28" s="82">
        <v>9.3078099999999999</v>
      </c>
      <c r="J28" s="82">
        <v>9.40381</v>
      </c>
      <c r="K28" s="82">
        <v>9.5075400000000005</v>
      </c>
      <c r="L28" s="82">
        <v>9.6089599999999997</v>
      </c>
      <c r="M28" s="82">
        <v>9.7135700000000007</v>
      </c>
      <c r="N28" s="82">
        <v>9.8190539999999995</v>
      </c>
      <c r="O28" s="82">
        <v>9.8836700000000004</v>
      </c>
      <c r="P28" s="82">
        <v>9.9398710000000001</v>
      </c>
      <c r="Q28" s="82">
        <v>9.9758589999999998</v>
      </c>
      <c r="R28" s="82">
        <v>10.016605</v>
      </c>
      <c r="S28" s="82">
        <v>10.030621</v>
      </c>
      <c r="T28" s="82">
        <v>10.034846</v>
      </c>
      <c r="U28" s="82">
        <v>10.025214999999999</v>
      </c>
      <c r="V28" s="82">
        <v>10.014004999999999</v>
      </c>
      <c r="W28" s="82">
        <v>9.9959950000000006</v>
      </c>
      <c r="X28" s="82">
        <v>9.9704409999999992</v>
      </c>
      <c r="Y28" s="82">
        <v>9.9500290000000007</v>
      </c>
      <c r="Z28" s="82">
        <v>9.9549579999999995</v>
      </c>
      <c r="AA28" s="82">
        <v>9.9743910000000007</v>
      </c>
      <c r="AB28" s="82">
        <v>10.008659</v>
      </c>
      <c r="AC28" s="82">
        <v>10.043692999999999</v>
      </c>
      <c r="AD28" s="82">
        <v>10.084196</v>
      </c>
      <c r="AE28" s="82">
        <v>10.133758</v>
      </c>
      <c r="AF28" s="82">
        <v>10.186634</v>
      </c>
      <c r="AG28" s="82">
        <v>10.249022</v>
      </c>
      <c r="AH28" s="82">
        <v>10.330774</v>
      </c>
      <c r="AI28" s="82">
        <v>10.394669</v>
      </c>
      <c r="AJ28" s="82">
        <v>10.444592</v>
      </c>
      <c r="AK28" s="82">
        <v>10.473050000000001</v>
      </c>
      <c r="AL28" s="82">
        <v>10.494672</v>
      </c>
      <c r="AM28" s="82">
        <v>10.511988000000001</v>
      </c>
      <c r="AN28" s="82">
        <v>10.532588000000001</v>
      </c>
      <c r="AO28" s="82">
        <v>10.553338999999999</v>
      </c>
      <c r="AP28" s="82">
        <v>10.563014000000001</v>
      </c>
      <c r="AQ28" s="82">
        <v>10.573479000000001</v>
      </c>
      <c r="AR28" s="82">
        <v>10.572721</v>
      </c>
      <c r="AS28" s="82">
        <v>10.542398</v>
      </c>
      <c r="AT28" s="82">
        <v>10.487289000000001</v>
      </c>
      <c r="AU28" s="82">
        <v>10.427301</v>
      </c>
      <c r="AV28" s="82">
        <v>10.374822</v>
      </c>
      <c r="AW28" s="82">
        <v>10.341329999999999</v>
      </c>
      <c r="AX28" s="82">
        <v>10.309573</v>
      </c>
      <c r="AY28" s="82">
        <v>10.291027</v>
      </c>
      <c r="AZ28" s="82">
        <v>10.276617</v>
      </c>
      <c r="BA28" s="82">
        <v>10.295909</v>
      </c>
      <c r="BB28" s="259">
        <v>10.298252</v>
      </c>
      <c r="BC28" s="505">
        <f t="shared" si="3"/>
        <v>2.2756611388061287E-2</v>
      </c>
      <c r="BD28" s="277" t="s">
        <v>71</v>
      </c>
    </row>
    <row r="29" spans="1:56" s="48" customFormat="1" ht="12" customHeight="1" x14ac:dyDescent="0.2">
      <c r="A29" s="54"/>
      <c r="B29" s="55" t="s">
        <v>73</v>
      </c>
      <c r="C29" s="83">
        <v>20.139603000000001</v>
      </c>
      <c r="D29" s="84">
        <v>20.361191999999999</v>
      </c>
      <c r="E29" s="84">
        <v>20.561941999999998</v>
      </c>
      <c r="F29" s="84">
        <v>20.753972000000001</v>
      </c>
      <c r="G29" s="84">
        <v>20.917390000000001</v>
      </c>
      <c r="H29" s="84">
        <v>21.141468</v>
      </c>
      <c r="I29" s="84">
        <v>21.445698</v>
      </c>
      <c r="J29" s="84">
        <v>21.657568999999999</v>
      </c>
      <c r="K29" s="84">
        <v>21.854621999999999</v>
      </c>
      <c r="L29" s="84">
        <v>22.048304999999999</v>
      </c>
      <c r="M29" s="84">
        <v>22.132670000000001</v>
      </c>
      <c r="N29" s="84">
        <v>22.281894000000001</v>
      </c>
      <c r="O29" s="84">
        <v>22.424246</v>
      </c>
      <c r="P29" s="84">
        <v>22.527235000000001</v>
      </c>
      <c r="Q29" s="84">
        <v>22.593720000000001</v>
      </c>
      <c r="R29" s="84">
        <v>22.687373999999998</v>
      </c>
      <c r="S29" s="84">
        <v>22.778624000000001</v>
      </c>
      <c r="T29" s="84">
        <v>22.895057999999999</v>
      </c>
      <c r="U29" s="84">
        <v>23.003802</v>
      </c>
      <c r="V29" s="84">
        <v>23.111521</v>
      </c>
      <c r="W29" s="84">
        <v>23.211395</v>
      </c>
      <c r="X29" s="84">
        <v>23.192274000000001</v>
      </c>
      <c r="Y29" s="84">
        <v>22.810034999999999</v>
      </c>
      <c r="Z29" s="84">
        <v>22.778532999999999</v>
      </c>
      <c r="AA29" s="84">
        <v>22.748027</v>
      </c>
      <c r="AB29" s="84">
        <v>22.712394</v>
      </c>
      <c r="AC29" s="84">
        <v>22.656144999999999</v>
      </c>
      <c r="AD29" s="84">
        <v>22.581862000000001</v>
      </c>
      <c r="AE29" s="84">
        <v>22.526092999999999</v>
      </c>
      <c r="AF29" s="84">
        <v>22.488595</v>
      </c>
      <c r="AG29" s="84">
        <v>22.455484999999999</v>
      </c>
      <c r="AH29" s="84">
        <v>22.430457000000001</v>
      </c>
      <c r="AI29" s="84">
        <v>21.833483000000001</v>
      </c>
      <c r="AJ29" s="84">
        <v>21.627509</v>
      </c>
      <c r="AK29" s="84">
        <v>21.521142000000001</v>
      </c>
      <c r="AL29" s="84">
        <v>21.382353999999999</v>
      </c>
      <c r="AM29" s="84">
        <v>21.257016</v>
      </c>
      <c r="AN29" s="84">
        <v>21.130503000000001</v>
      </c>
      <c r="AO29" s="84">
        <v>20.635459999999998</v>
      </c>
      <c r="AP29" s="84">
        <v>20.440290000000001</v>
      </c>
      <c r="AQ29" s="84">
        <v>20.294682999999999</v>
      </c>
      <c r="AR29" s="84">
        <v>20.199058999999998</v>
      </c>
      <c r="AS29" s="84">
        <v>20.095996</v>
      </c>
      <c r="AT29" s="84">
        <v>20.020074000000001</v>
      </c>
      <c r="AU29" s="84">
        <v>19.947310999999999</v>
      </c>
      <c r="AV29" s="84">
        <v>19.870647000000002</v>
      </c>
      <c r="AW29" s="84">
        <v>19.760584999999999</v>
      </c>
      <c r="AX29" s="84">
        <v>19.643948999999999</v>
      </c>
      <c r="AY29" s="84">
        <v>19.533480999999998</v>
      </c>
      <c r="AZ29" s="84">
        <v>19.414458</v>
      </c>
      <c r="BA29" s="386">
        <v>19.328838000000001</v>
      </c>
      <c r="BB29" s="262">
        <v>19.201661999999999</v>
      </c>
      <c r="BC29" s="506">
        <f t="shared" si="3"/>
        <v>-0.65795988356880741</v>
      </c>
      <c r="BD29" s="278" t="s">
        <v>73</v>
      </c>
    </row>
    <row r="30" spans="1:56" s="48" customFormat="1" ht="12" customHeight="1" x14ac:dyDescent="0.2">
      <c r="A30" s="54"/>
      <c r="B30" s="76" t="s">
        <v>75</v>
      </c>
      <c r="C30" s="81">
        <v>1.7179949999999999</v>
      </c>
      <c r="D30" s="82">
        <v>1.731787</v>
      </c>
      <c r="E30" s="82">
        <v>1.744882</v>
      </c>
      <c r="F30" s="82">
        <v>1.759584</v>
      </c>
      <c r="G30" s="82">
        <v>1.773809</v>
      </c>
      <c r="H30" s="82">
        <v>1.778454</v>
      </c>
      <c r="I30" s="82">
        <v>1.8087070000000001</v>
      </c>
      <c r="J30" s="82">
        <v>1.83179</v>
      </c>
      <c r="K30" s="82">
        <v>1.8529629999999999</v>
      </c>
      <c r="L30" s="82">
        <v>1.872133</v>
      </c>
      <c r="M30" s="82">
        <v>1.8930640000000001</v>
      </c>
      <c r="N30" s="82">
        <v>1.9095660000000001</v>
      </c>
      <c r="O30" s="82">
        <v>1.9034949999999999</v>
      </c>
      <c r="P30" s="82">
        <v>1.917173</v>
      </c>
      <c r="Q30" s="82">
        <v>1.9274690000000001</v>
      </c>
      <c r="R30" s="82">
        <v>1.936839</v>
      </c>
      <c r="S30" s="82">
        <v>1.946442</v>
      </c>
      <c r="T30" s="82">
        <v>1.9854860000000001</v>
      </c>
      <c r="U30" s="82">
        <v>1.9940659999999999</v>
      </c>
      <c r="V30" s="82">
        <v>1.9963249999999999</v>
      </c>
      <c r="W30" s="82">
        <v>1.9963770000000001</v>
      </c>
      <c r="X30" s="82">
        <v>1.9999450000000001</v>
      </c>
      <c r="Y30" s="82">
        <v>1.998912</v>
      </c>
      <c r="Z30" s="82">
        <v>1.994084</v>
      </c>
      <c r="AA30" s="82">
        <v>1.9894080000000001</v>
      </c>
      <c r="AB30" s="82">
        <v>1.9894769999999999</v>
      </c>
      <c r="AC30" s="82">
        <v>1.9902660000000001</v>
      </c>
      <c r="AD30" s="82">
        <v>1.9869889999999999</v>
      </c>
      <c r="AE30" s="82">
        <v>1.984923</v>
      </c>
      <c r="AF30" s="82">
        <v>1.978334</v>
      </c>
      <c r="AG30" s="82">
        <v>1.9877549999999999</v>
      </c>
      <c r="AH30" s="82">
        <v>1.990094</v>
      </c>
      <c r="AI30" s="82">
        <v>1.9940260000000001</v>
      </c>
      <c r="AJ30" s="82">
        <v>1.9950330000000001</v>
      </c>
      <c r="AK30" s="82">
        <v>1.9964329999999999</v>
      </c>
      <c r="AL30" s="82">
        <v>1.99759</v>
      </c>
      <c r="AM30" s="82">
        <v>2.003358</v>
      </c>
      <c r="AN30" s="82">
        <v>2.0103770000000001</v>
      </c>
      <c r="AO30" s="82">
        <v>2.0102690000000001</v>
      </c>
      <c r="AP30" s="82">
        <v>2.032362</v>
      </c>
      <c r="AQ30" s="82">
        <v>2.0469759999999999</v>
      </c>
      <c r="AR30" s="82">
        <v>2.050189</v>
      </c>
      <c r="AS30" s="82">
        <v>2.0554960000000002</v>
      </c>
      <c r="AT30" s="82">
        <v>2.058821</v>
      </c>
      <c r="AU30" s="82">
        <v>2.0610849999999998</v>
      </c>
      <c r="AV30" s="82">
        <v>2.0628739999999999</v>
      </c>
      <c r="AW30" s="82">
        <v>2.0641880000000001</v>
      </c>
      <c r="AX30" s="82">
        <v>2.0658949999999998</v>
      </c>
      <c r="AY30" s="82">
        <v>2.0668799999999998</v>
      </c>
      <c r="AZ30" s="82">
        <v>2.080908</v>
      </c>
      <c r="BA30" s="82">
        <v>2.0958610000000002</v>
      </c>
      <c r="BB30" s="259">
        <v>2.1089769999999999</v>
      </c>
      <c r="BC30" s="505">
        <f t="shared" si="3"/>
        <v>0.62580486015053793</v>
      </c>
      <c r="BD30" s="277" t="s">
        <v>75</v>
      </c>
    </row>
    <row r="31" spans="1:56" s="48" customFormat="1" ht="12" customHeight="1" x14ac:dyDescent="0.2">
      <c r="A31" s="54"/>
      <c r="B31" s="55" t="s">
        <v>79</v>
      </c>
      <c r="C31" s="83">
        <v>4.5365549999999999</v>
      </c>
      <c r="D31" s="84">
        <v>4.5398899999999998</v>
      </c>
      <c r="E31" s="84">
        <v>4.5750070000000003</v>
      </c>
      <c r="F31" s="84">
        <v>4.6182359999999996</v>
      </c>
      <c r="G31" s="84">
        <v>4.6646530000000004</v>
      </c>
      <c r="H31" s="84">
        <v>4.7145929999999998</v>
      </c>
      <c r="I31" s="84">
        <v>4.763617</v>
      </c>
      <c r="J31" s="84">
        <v>4.8153959999999998</v>
      </c>
      <c r="K31" s="84">
        <v>4.8656050000000004</v>
      </c>
      <c r="L31" s="84">
        <v>4.914644</v>
      </c>
      <c r="M31" s="84">
        <v>4.9633010000000004</v>
      </c>
      <c r="N31" s="84">
        <v>4.9963290000000002</v>
      </c>
      <c r="O31" s="84">
        <v>5.0358809999999998</v>
      </c>
      <c r="P31" s="84">
        <v>5.0743159999999996</v>
      </c>
      <c r="Q31" s="84">
        <v>5.1096259999999996</v>
      </c>
      <c r="R31" s="84">
        <v>5.1445679999999996</v>
      </c>
      <c r="S31" s="84">
        <v>5.1789670000000001</v>
      </c>
      <c r="T31" s="84">
        <v>5.2087079999999997</v>
      </c>
      <c r="U31" s="84">
        <v>5.2369719999999997</v>
      </c>
      <c r="V31" s="84">
        <v>5.2642199999999999</v>
      </c>
      <c r="W31" s="84">
        <v>5.2876630000000002</v>
      </c>
      <c r="X31" s="84">
        <v>5.3107110000000004</v>
      </c>
      <c r="Y31" s="84">
        <v>5.2958769999999999</v>
      </c>
      <c r="Z31" s="84">
        <v>5.3141550000000004</v>
      </c>
      <c r="AA31" s="84">
        <v>5.3364549999999999</v>
      </c>
      <c r="AB31" s="84">
        <v>5.3562070000000004</v>
      </c>
      <c r="AC31" s="84">
        <v>5.3677900000000003</v>
      </c>
      <c r="AD31" s="84">
        <v>5.3789319999999998</v>
      </c>
      <c r="AE31" s="84">
        <v>5.3876499999999998</v>
      </c>
      <c r="AF31" s="84">
        <v>5.3933819999999999</v>
      </c>
      <c r="AG31" s="84">
        <v>5.398657</v>
      </c>
      <c r="AH31" s="84">
        <v>5.3787830000000003</v>
      </c>
      <c r="AI31" s="84">
        <v>5.3789509999999998</v>
      </c>
      <c r="AJ31" s="84">
        <v>5.374873</v>
      </c>
      <c r="AK31" s="84">
        <v>5.3718750000000002</v>
      </c>
      <c r="AL31" s="84">
        <v>5.3726849999999997</v>
      </c>
      <c r="AM31" s="84">
        <v>5.3729279999999999</v>
      </c>
      <c r="AN31" s="84">
        <v>5.3731799999999996</v>
      </c>
      <c r="AO31" s="84">
        <v>5.3760640000000004</v>
      </c>
      <c r="AP31" s="84">
        <v>5.3824009999999998</v>
      </c>
      <c r="AQ31" s="84">
        <v>5.3904100000000001</v>
      </c>
      <c r="AR31" s="84">
        <v>5.3924459999999996</v>
      </c>
      <c r="AS31" s="84">
        <v>5.4043219999999996</v>
      </c>
      <c r="AT31" s="84">
        <v>5.4108359999999998</v>
      </c>
      <c r="AU31" s="84">
        <v>5.4159490000000003</v>
      </c>
      <c r="AV31" s="84">
        <v>5.4213490000000002</v>
      </c>
      <c r="AW31" s="84">
        <v>5.4262519999999999</v>
      </c>
      <c r="AX31" s="84">
        <v>5.4353429999999996</v>
      </c>
      <c r="AY31" s="84">
        <v>5.4431200000000004</v>
      </c>
      <c r="AZ31" s="84">
        <v>5.4504210000000004</v>
      </c>
      <c r="BA31" s="84">
        <v>5.4578730000000002</v>
      </c>
      <c r="BB31" s="262">
        <v>5.4597810000000004</v>
      </c>
      <c r="BC31" s="506">
        <f t="shared" si="3"/>
        <v>3.4958673461261469E-2</v>
      </c>
      <c r="BD31" s="278" t="s">
        <v>79</v>
      </c>
    </row>
    <row r="32" spans="1:56" s="48" customFormat="1" ht="12" customHeight="1" x14ac:dyDescent="0.2">
      <c r="A32" s="54"/>
      <c r="B32" s="76" t="s">
        <v>54</v>
      </c>
      <c r="C32" s="81">
        <v>4.6142770000000004</v>
      </c>
      <c r="D32" s="82">
        <v>4.5983359999999998</v>
      </c>
      <c r="E32" s="82">
        <v>4.6259119999999996</v>
      </c>
      <c r="F32" s="82">
        <v>4.6534009999999997</v>
      </c>
      <c r="G32" s="82">
        <v>4.6787609999999997</v>
      </c>
      <c r="H32" s="82">
        <v>4.7023869999999999</v>
      </c>
      <c r="I32" s="82">
        <v>4.7204920000000001</v>
      </c>
      <c r="J32" s="82">
        <v>4.730836</v>
      </c>
      <c r="K32" s="82">
        <v>4.7469669999999997</v>
      </c>
      <c r="L32" s="82">
        <v>4.7580879999999999</v>
      </c>
      <c r="M32" s="82">
        <v>4.7712919999999999</v>
      </c>
      <c r="N32" s="82">
        <v>4.7877780000000003</v>
      </c>
      <c r="O32" s="82">
        <v>4.8121499999999999</v>
      </c>
      <c r="P32" s="82">
        <v>4.8417149999999998</v>
      </c>
      <c r="Q32" s="82">
        <v>4.8698579999999998</v>
      </c>
      <c r="R32" s="82">
        <v>4.8937480000000004</v>
      </c>
      <c r="S32" s="82">
        <v>4.9106639999999997</v>
      </c>
      <c r="T32" s="82">
        <v>4.9256440000000001</v>
      </c>
      <c r="U32" s="82">
        <v>4.9386020000000004</v>
      </c>
      <c r="V32" s="82">
        <v>4.9543590000000002</v>
      </c>
      <c r="W32" s="82">
        <v>4.9743830000000004</v>
      </c>
      <c r="X32" s="82">
        <v>4.9984780000000004</v>
      </c>
      <c r="Y32" s="82">
        <v>5.0290020000000002</v>
      </c>
      <c r="Z32" s="82">
        <v>5.0549819999999999</v>
      </c>
      <c r="AA32" s="82">
        <v>5.0779120000000004</v>
      </c>
      <c r="AB32" s="82">
        <v>5.0987539999999996</v>
      </c>
      <c r="AC32" s="82">
        <v>5.1168259999999997</v>
      </c>
      <c r="AD32" s="82">
        <v>5.13232</v>
      </c>
      <c r="AE32" s="82">
        <v>5.1473490000000002</v>
      </c>
      <c r="AF32" s="82">
        <v>5.1596460000000004</v>
      </c>
      <c r="AG32" s="82">
        <v>5.1713019999999998</v>
      </c>
      <c r="AH32" s="82">
        <v>5.1811150000000001</v>
      </c>
      <c r="AI32" s="82">
        <v>5.1949009999999998</v>
      </c>
      <c r="AJ32" s="82">
        <v>5.2062949999999999</v>
      </c>
      <c r="AK32" s="82">
        <v>5.2197319999999996</v>
      </c>
      <c r="AL32" s="82">
        <v>5.2366109999999999</v>
      </c>
      <c r="AM32" s="82">
        <v>5.2555800000000001</v>
      </c>
      <c r="AN32" s="82">
        <v>5.2769550000000001</v>
      </c>
      <c r="AO32" s="82">
        <v>5.300484</v>
      </c>
      <c r="AP32" s="82">
        <v>5.326314</v>
      </c>
      <c r="AQ32" s="82">
        <v>5.3514270000000002</v>
      </c>
      <c r="AR32" s="82">
        <v>5.3752760000000004</v>
      </c>
      <c r="AS32" s="82">
        <v>5.4012669999999998</v>
      </c>
      <c r="AT32" s="82">
        <v>5.4266740000000002</v>
      </c>
      <c r="AU32" s="82">
        <v>5.4512700000000001</v>
      </c>
      <c r="AV32" s="82">
        <v>5.4717529999999996</v>
      </c>
      <c r="AW32" s="82">
        <v>5.4873079999999996</v>
      </c>
      <c r="AX32" s="82">
        <v>5.5032969999999999</v>
      </c>
      <c r="AY32" s="82">
        <v>5.5131300000000003</v>
      </c>
      <c r="AZ32" s="82">
        <v>5.517919</v>
      </c>
      <c r="BA32" s="82">
        <v>5.5252920000000003</v>
      </c>
      <c r="BB32" s="259">
        <v>5.5337930000000002</v>
      </c>
      <c r="BC32" s="505">
        <f t="shared" si="3"/>
        <v>0.15385612199318643</v>
      </c>
      <c r="BD32" s="277" t="s">
        <v>54</v>
      </c>
    </row>
    <row r="33" spans="1:56" s="48" customFormat="1" ht="12" customHeight="1" x14ac:dyDescent="0.2">
      <c r="A33" s="54"/>
      <c r="B33" s="523" t="s">
        <v>77</v>
      </c>
      <c r="C33" s="246">
        <v>8.0043710000000008</v>
      </c>
      <c r="D33" s="247">
        <v>8.0812299999999997</v>
      </c>
      <c r="E33" s="247">
        <v>8.1154379999999993</v>
      </c>
      <c r="F33" s="247">
        <v>8.1291609999999999</v>
      </c>
      <c r="G33" s="247">
        <v>8.1434630000000006</v>
      </c>
      <c r="H33" s="247">
        <v>8.1764469999999996</v>
      </c>
      <c r="I33" s="247">
        <v>8.2084270000000004</v>
      </c>
      <c r="J33" s="247">
        <v>8.2361439999999995</v>
      </c>
      <c r="K33" s="247">
        <v>8.2669359999999994</v>
      </c>
      <c r="L33" s="247">
        <v>8.2842610000000008</v>
      </c>
      <c r="M33" s="247">
        <v>8.3030939999999998</v>
      </c>
      <c r="N33" s="247">
        <v>8.3179669999999994</v>
      </c>
      <c r="O33" s="247">
        <v>8.3230380000000004</v>
      </c>
      <c r="P33" s="247">
        <v>8.3274880000000007</v>
      </c>
      <c r="Q33" s="247">
        <v>8.3305769999999999</v>
      </c>
      <c r="R33" s="247">
        <v>8.3426329999999993</v>
      </c>
      <c r="S33" s="247">
        <v>8.3581389999999995</v>
      </c>
      <c r="T33" s="247">
        <v>8.3815190000000008</v>
      </c>
      <c r="U33" s="247">
        <v>8.4140890000000006</v>
      </c>
      <c r="V33" s="247">
        <v>8.458888</v>
      </c>
      <c r="W33" s="247">
        <v>8.5270390000000003</v>
      </c>
      <c r="X33" s="247">
        <v>8.5906300000000009</v>
      </c>
      <c r="Y33" s="247">
        <v>8.6441199999999991</v>
      </c>
      <c r="Z33" s="247">
        <v>8.6920129999999993</v>
      </c>
      <c r="AA33" s="247">
        <v>8.7451089999999994</v>
      </c>
      <c r="AB33" s="247">
        <v>8.8163809999999998</v>
      </c>
      <c r="AC33" s="247">
        <v>8.8374959999999998</v>
      </c>
      <c r="AD33" s="247">
        <v>8.8444990000000008</v>
      </c>
      <c r="AE33" s="247">
        <v>8.8476250000000007</v>
      </c>
      <c r="AF33" s="247">
        <v>8.8543219999999998</v>
      </c>
      <c r="AG33" s="247">
        <v>8.8614259999999998</v>
      </c>
      <c r="AH33" s="247">
        <v>8.8827920000000002</v>
      </c>
      <c r="AI33" s="247">
        <v>8.9091280000000008</v>
      </c>
      <c r="AJ33" s="247">
        <v>8.9407879999999995</v>
      </c>
      <c r="AK33" s="247">
        <v>8.9756699999999991</v>
      </c>
      <c r="AL33" s="247">
        <v>9.0113920000000007</v>
      </c>
      <c r="AM33" s="247">
        <v>9.0477519999999991</v>
      </c>
      <c r="AN33" s="247">
        <v>9.1132570000000008</v>
      </c>
      <c r="AO33" s="247">
        <v>9.1829269999999994</v>
      </c>
      <c r="AP33" s="247">
        <v>9.2563469999999999</v>
      </c>
      <c r="AQ33" s="247">
        <v>9.3406819999999993</v>
      </c>
      <c r="AR33" s="247">
        <v>9.4155700000000007</v>
      </c>
      <c r="AS33" s="247">
        <v>9.4828550000000007</v>
      </c>
      <c r="AT33" s="247">
        <v>9.5558929999999993</v>
      </c>
      <c r="AU33" s="247">
        <v>9.6448640000000001</v>
      </c>
      <c r="AV33" s="247">
        <v>9.7473550000000007</v>
      </c>
      <c r="AW33" s="247">
        <v>9.8510170000000006</v>
      </c>
      <c r="AX33" s="247">
        <v>9.9951530000000002</v>
      </c>
      <c r="AY33" s="247">
        <v>10.120241999999999</v>
      </c>
      <c r="AZ33" s="247">
        <v>10.230185000000001</v>
      </c>
      <c r="BA33" s="247">
        <v>10.327589</v>
      </c>
      <c r="BB33" s="264">
        <v>10.379295000000001</v>
      </c>
      <c r="BC33" s="524">
        <f t="shared" si="3"/>
        <v>0.50065896309392599</v>
      </c>
      <c r="BD33" s="525" t="s">
        <v>77</v>
      </c>
    </row>
    <row r="34" spans="1:56" s="48" customFormat="1" ht="12" customHeight="1" x14ac:dyDescent="0.2">
      <c r="A34" s="54"/>
      <c r="B34" s="248" t="s">
        <v>83</v>
      </c>
      <c r="C34" s="249">
        <v>0.204042</v>
      </c>
      <c r="D34" s="250">
        <v>0.20483399999999999</v>
      </c>
      <c r="E34" s="250">
        <v>0.20736099999999999</v>
      </c>
      <c r="F34" s="250">
        <v>0.21091199999999999</v>
      </c>
      <c r="G34" s="250">
        <v>0.213722</v>
      </c>
      <c r="H34" s="250">
        <v>0.216695</v>
      </c>
      <c r="I34" s="250">
        <v>0.21926200000000001</v>
      </c>
      <c r="J34" s="250">
        <v>0.22104599999999999</v>
      </c>
      <c r="K34" s="250">
        <v>0.222552</v>
      </c>
      <c r="L34" s="250">
        <v>0.224522</v>
      </c>
      <c r="M34" s="250">
        <v>0.22694800000000001</v>
      </c>
      <c r="N34" s="250">
        <v>0.229327</v>
      </c>
      <c r="O34" s="250">
        <v>0.232182</v>
      </c>
      <c r="P34" s="250">
        <v>0.235537</v>
      </c>
      <c r="Q34" s="250">
        <v>0.23841599999999999</v>
      </c>
      <c r="R34" s="250">
        <v>0.24060599999999999</v>
      </c>
      <c r="S34" s="250">
        <v>0.242203</v>
      </c>
      <c r="T34" s="250">
        <v>0.24415700000000001</v>
      </c>
      <c r="U34" s="250">
        <v>0.247561</v>
      </c>
      <c r="V34" s="250">
        <v>0.251919</v>
      </c>
      <c r="W34" s="250">
        <v>0.25378499999999998</v>
      </c>
      <c r="X34" s="250">
        <v>0.25586599999999998</v>
      </c>
      <c r="Y34" s="250">
        <v>0.25972699999999999</v>
      </c>
      <c r="Z34" s="250">
        <v>0.26238600000000001</v>
      </c>
      <c r="AA34" s="250">
        <v>0.26506400000000002</v>
      </c>
      <c r="AB34" s="250">
        <v>0.26697799999999999</v>
      </c>
      <c r="AC34" s="250">
        <v>0.26795799999999997</v>
      </c>
      <c r="AD34" s="250">
        <v>0.269874</v>
      </c>
      <c r="AE34" s="250">
        <v>0.27238099999999998</v>
      </c>
      <c r="AF34" s="250">
        <v>0.27571200000000001</v>
      </c>
      <c r="AG34" s="250">
        <v>0.27904899999999999</v>
      </c>
      <c r="AH34" s="250">
        <v>0.28336099999999997</v>
      </c>
      <c r="AI34" s="250">
        <v>0.28657500000000002</v>
      </c>
      <c r="AJ34" s="250">
        <v>0.28847099999999998</v>
      </c>
      <c r="AK34" s="250">
        <v>0.29056999999999999</v>
      </c>
      <c r="AL34" s="250">
        <v>0.29357699999999998</v>
      </c>
      <c r="AM34" s="250">
        <v>0.29989100000000002</v>
      </c>
      <c r="AN34" s="250">
        <v>0.307672</v>
      </c>
      <c r="AO34" s="250">
        <v>0.31545899999999999</v>
      </c>
      <c r="AP34" s="250">
        <v>0.31936799999999999</v>
      </c>
      <c r="AQ34" s="250">
        <v>0.31763000000000002</v>
      </c>
      <c r="AR34" s="250">
        <v>0.31845200000000001</v>
      </c>
      <c r="AS34" s="250">
        <v>0.319575</v>
      </c>
      <c r="AT34" s="250">
        <v>0.321857</v>
      </c>
      <c r="AU34" s="250">
        <v>0.32567099999999999</v>
      </c>
      <c r="AV34" s="250">
        <v>0.3291</v>
      </c>
      <c r="AW34" s="250">
        <v>0.33252900000000002</v>
      </c>
      <c r="AX34" s="250">
        <v>0.33834900000000001</v>
      </c>
      <c r="AY34" s="250">
        <v>0.34844999999999998</v>
      </c>
      <c r="AZ34" s="250">
        <v>0.356991</v>
      </c>
      <c r="BA34" s="250">
        <v>0.36413400000000001</v>
      </c>
      <c r="BB34" s="263">
        <v>0.36879200000000001</v>
      </c>
      <c r="BC34" s="508">
        <f>BB34/BA34*100-100</f>
        <v>1.2791994155997486</v>
      </c>
      <c r="BD34" s="280" t="s">
        <v>83</v>
      </c>
    </row>
    <row r="35" spans="1:56" s="48" customFormat="1" ht="12" customHeight="1" x14ac:dyDescent="0.2">
      <c r="A35" s="54"/>
      <c r="B35" s="55" t="s">
        <v>87</v>
      </c>
      <c r="C35" s="83">
        <v>2.0930000000000001E-2</v>
      </c>
      <c r="D35" s="84">
        <v>2.1350000000000001E-2</v>
      </c>
      <c r="E35" s="84">
        <v>2.1850000000000001E-2</v>
      </c>
      <c r="F35" s="84">
        <v>2.2414E-2</v>
      </c>
      <c r="G35" s="84">
        <v>2.3156E-2</v>
      </c>
      <c r="H35" s="84">
        <v>2.3744999999999999E-2</v>
      </c>
      <c r="I35" s="84">
        <v>2.3947E-2</v>
      </c>
      <c r="J35" s="84">
        <v>2.4169E-2</v>
      </c>
      <c r="K35" s="84">
        <v>2.4715000000000001E-2</v>
      </c>
      <c r="L35" s="84">
        <v>2.5340000000000001E-2</v>
      </c>
      <c r="M35" s="84">
        <v>2.5808999999999999E-2</v>
      </c>
      <c r="N35" s="84">
        <v>2.5215000000000001E-2</v>
      </c>
      <c r="O35" s="84">
        <v>2.613E-2</v>
      </c>
      <c r="P35" s="84">
        <v>2.6380000000000001E-2</v>
      </c>
      <c r="Q35" s="84">
        <v>2.6512000000000001E-2</v>
      </c>
      <c r="R35" s="84">
        <v>2.6679999999999999E-2</v>
      </c>
      <c r="S35" s="84">
        <v>2.7075999999999999E-2</v>
      </c>
      <c r="T35" s="84">
        <v>2.7399E-2</v>
      </c>
      <c r="U35" s="84">
        <v>2.7713999999999999E-2</v>
      </c>
      <c r="V35" s="84">
        <v>2.8181000000000001E-2</v>
      </c>
      <c r="W35" s="84">
        <v>2.8452000000000002E-2</v>
      </c>
      <c r="X35" s="84">
        <v>2.9031999999999999E-2</v>
      </c>
      <c r="Y35" s="84">
        <v>2.9385999999999999E-2</v>
      </c>
      <c r="Z35" s="84">
        <v>2.9867999999999999E-2</v>
      </c>
      <c r="AA35" s="84">
        <v>3.031E-2</v>
      </c>
      <c r="AB35" s="84">
        <v>3.0629E-2</v>
      </c>
      <c r="AC35" s="84">
        <v>3.0922999999999999E-2</v>
      </c>
      <c r="AD35" s="84">
        <v>3.1143000000000001E-2</v>
      </c>
      <c r="AE35" s="84">
        <v>3.1320000000000001E-2</v>
      </c>
      <c r="AF35" s="84">
        <v>3.2015000000000002E-2</v>
      </c>
      <c r="AG35" s="84">
        <v>3.2426000000000003E-2</v>
      </c>
      <c r="AH35" s="84">
        <v>3.2863000000000003E-2</v>
      </c>
      <c r="AI35" s="84">
        <v>3.3524999999999999E-2</v>
      </c>
      <c r="AJ35" s="84">
        <v>3.3862999999999997E-2</v>
      </c>
      <c r="AK35" s="84">
        <v>3.4293999999999998E-2</v>
      </c>
      <c r="AL35" s="84">
        <v>3.4599999999999999E-2</v>
      </c>
      <c r="AM35" s="84">
        <v>3.4904999999999999E-2</v>
      </c>
      <c r="AN35" s="84">
        <v>3.5167999999999998E-2</v>
      </c>
      <c r="AO35" s="84">
        <v>3.5355999999999999E-2</v>
      </c>
      <c r="AP35" s="84">
        <v>3.5589000000000003E-2</v>
      </c>
      <c r="AQ35" s="84">
        <v>3.5894000000000002E-2</v>
      </c>
      <c r="AR35" s="84">
        <v>3.6149000000000001E-2</v>
      </c>
      <c r="AS35" s="84">
        <v>3.6475E-2</v>
      </c>
      <c r="AT35" s="84">
        <v>3.6838000000000003E-2</v>
      </c>
      <c r="AU35" s="84">
        <v>3.7129000000000002E-2</v>
      </c>
      <c r="AV35" s="84">
        <v>3.7366000000000003E-2</v>
      </c>
      <c r="AW35" s="84">
        <v>3.7622000000000003E-2</v>
      </c>
      <c r="AX35" s="84">
        <v>3.7810000000000003E-2</v>
      </c>
      <c r="AY35" s="84">
        <v>3.8114000000000002E-2</v>
      </c>
      <c r="AZ35" s="84">
        <v>3.8378000000000002E-2</v>
      </c>
      <c r="BA35" s="84">
        <v>3.8746999999999997E-2</v>
      </c>
      <c r="BB35" s="262">
        <v>3.9054999999999999E-2</v>
      </c>
      <c r="BC35" s="506">
        <f>BB35/BA35*100-100</f>
        <v>0.79490025034196776</v>
      </c>
      <c r="BD35" s="278" t="s">
        <v>87</v>
      </c>
    </row>
    <row r="36" spans="1:56" s="48" customFormat="1" ht="12" customHeight="1" x14ac:dyDescent="0.2">
      <c r="A36" s="54"/>
      <c r="B36" s="248" t="s">
        <v>90</v>
      </c>
      <c r="C36" s="249">
        <v>3.8632209999999998</v>
      </c>
      <c r="D36" s="250">
        <v>3.8883049999999999</v>
      </c>
      <c r="E36" s="250">
        <v>3.9177729999999999</v>
      </c>
      <c r="F36" s="250">
        <v>3.9482339999999998</v>
      </c>
      <c r="G36" s="250">
        <v>3.9729899999999998</v>
      </c>
      <c r="H36" s="250">
        <v>3.997525</v>
      </c>
      <c r="I36" s="250">
        <v>4.0171010000000003</v>
      </c>
      <c r="J36" s="250">
        <v>4.035202</v>
      </c>
      <c r="K36" s="250">
        <v>4.0512079999999999</v>
      </c>
      <c r="L36" s="250">
        <v>4.0661339999999999</v>
      </c>
      <c r="M36" s="250">
        <v>4.0789</v>
      </c>
      <c r="N36" s="250">
        <v>4.0923400000000001</v>
      </c>
      <c r="O36" s="250">
        <v>4.1070630000000001</v>
      </c>
      <c r="P36" s="250">
        <v>4.1225110000000003</v>
      </c>
      <c r="Q36" s="250">
        <v>4.1343529999999999</v>
      </c>
      <c r="R36" s="250">
        <v>4.1458449999999996</v>
      </c>
      <c r="S36" s="250">
        <v>4.1591870000000002</v>
      </c>
      <c r="T36" s="250">
        <v>4.1755209999999998</v>
      </c>
      <c r="U36" s="250">
        <v>4.1982889999999999</v>
      </c>
      <c r="V36" s="250">
        <v>4.2206859999999997</v>
      </c>
      <c r="W36" s="250">
        <v>4.2331159999999999</v>
      </c>
      <c r="X36" s="250">
        <v>4.2498300000000002</v>
      </c>
      <c r="Y36" s="250">
        <v>4.2736340000000004</v>
      </c>
      <c r="Z36" s="250">
        <v>4.2991669999999997</v>
      </c>
      <c r="AA36" s="250">
        <v>4.3248150000000001</v>
      </c>
      <c r="AB36" s="250">
        <v>4.3484100000000003</v>
      </c>
      <c r="AC36" s="250">
        <v>4.3699570000000003</v>
      </c>
      <c r="AD36" s="250">
        <v>4.3927139999999998</v>
      </c>
      <c r="AE36" s="250">
        <v>4.4175990000000001</v>
      </c>
      <c r="AF36" s="250">
        <v>4.4453290000000001</v>
      </c>
      <c r="AG36" s="250">
        <v>4.478497</v>
      </c>
      <c r="AH36" s="250">
        <v>4.5034359999999998</v>
      </c>
      <c r="AI36" s="250">
        <v>4.5240660000000004</v>
      </c>
      <c r="AJ36" s="250">
        <v>4.5522520000000002</v>
      </c>
      <c r="AK36" s="250">
        <v>4.5774569999999999</v>
      </c>
      <c r="AL36" s="250">
        <v>4.606363</v>
      </c>
      <c r="AM36" s="250">
        <v>4.6402190000000001</v>
      </c>
      <c r="AN36" s="250">
        <v>4.6811340000000001</v>
      </c>
      <c r="AO36" s="250">
        <v>4.737171</v>
      </c>
      <c r="AP36" s="250">
        <v>4.7992520000000001</v>
      </c>
      <c r="AQ36" s="250">
        <v>4.8581989999999999</v>
      </c>
      <c r="AR36" s="250">
        <v>4.9203049999999999</v>
      </c>
      <c r="AS36" s="250">
        <v>4.9858700000000002</v>
      </c>
      <c r="AT36" s="250">
        <v>5.0512750000000004</v>
      </c>
      <c r="AU36" s="250">
        <v>5.1079699999999999</v>
      </c>
      <c r="AV36" s="250">
        <v>5.166493</v>
      </c>
      <c r="AW36" s="250">
        <v>5.2107210000000004</v>
      </c>
      <c r="AX36" s="250">
        <v>5.2583169999999999</v>
      </c>
      <c r="AY36" s="250">
        <v>5.2956190000000003</v>
      </c>
      <c r="AZ36" s="250">
        <v>5.3282119999999997</v>
      </c>
      <c r="BA36" s="250">
        <v>5.3675800000000002</v>
      </c>
      <c r="BB36" s="263">
        <v>5.3913690000000001</v>
      </c>
      <c r="BC36" s="508">
        <f>BB36/BA36*100-100</f>
        <v>0.44319786570483188</v>
      </c>
      <c r="BD36" s="280" t="s">
        <v>90</v>
      </c>
    </row>
    <row r="37" spans="1:56" s="48" customFormat="1" ht="12" customHeight="1" x14ac:dyDescent="0.2">
      <c r="A37" s="54"/>
      <c r="B37" s="245" t="s">
        <v>93</v>
      </c>
      <c r="C37" s="246">
        <v>6.1687000000000003</v>
      </c>
      <c r="D37" s="247">
        <v>6.1930540000000001</v>
      </c>
      <c r="E37" s="247">
        <v>6.2337439999999997</v>
      </c>
      <c r="F37" s="247">
        <v>6.2881679999999998</v>
      </c>
      <c r="G37" s="247">
        <v>6.3265250000000002</v>
      </c>
      <c r="H37" s="247">
        <v>6.3562849999999997</v>
      </c>
      <c r="I37" s="247">
        <v>6.3209780000000002</v>
      </c>
      <c r="J37" s="247">
        <v>6.2840290000000003</v>
      </c>
      <c r="K37" s="247">
        <v>6.2783189999999998</v>
      </c>
      <c r="L37" s="247">
        <v>6.2851559999999997</v>
      </c>
      <c r="M37" s="247">
        <v>6.3035730000000001</v>
      </c>
      <c r="N37" s="247">
        <v>6.3352430000000002</v>
      </c>
      <c r="O37" s="247">
        <v>6.3729040000000001</v>
      </c>
      <c r="P37" s="247">
        <v>6.409713</v>
      </c>
      <c r="Q37" s="247">
        <v>6.4278329999999997</v>
      </c>
      <c r="R37" s="247">
        <v>6.4558960000000001</v>
      </c>
      <c r="S37" s="247">
        <v>6.4848340000000002</v>
      </c>
      <c r="T37" s="247">
        <v>6.5234129999999997</v>
      </c>
      <c r="U37" s="247">
        <v>6.5667989999999996</v>
      </c>
      <c r="V37" s="247">
        <v>6.6199729999999999</v>
      </c>
      <c r="W37" s="247">
        <v>6.6738499999999998</v>
      </c>
      <c r="X37" s="247">
        <v>6.7571880000000002</v>
      </c>
      <c r="Y37" s="247">
        <v>6.8427680000000004</v>
      </c>
      <c r="Z37" s="247">
        <v>6.907959</v>
      </c>
      <c r="AA37" s="247">
        <v>6.9685699999999997</v>
      </c>
      <c r="AB37" s="247">
        <v>7.0190190000000001</v>
      </c>
      <c r="AC37" s="247">
        <v>7.062354</v>
      </c>
      <c r="AD37" s="247">
        <v>7.0813459999999999</v>
      </c>
      <c r="AE37" s="247">
        <v>7.0964650000000002</v>
      </c>
      <c r="AF37" s="247">
        <v>7.1235369999999998</v>
      </c>
      <c r="AG37" s="247">
        <v>7.1644439999999996</v>
      </c>
      <c r="AH37" s="247">
        <v>7.2040550000000003</v>
      </c>
      <c r="AI37" s="247">
        <v>7.2556529999999997</v>
      </c>
      <c r="AJ37" s="247">
        <v>7.3138529999999999</v>
      </c>
      <c r="AK37" s="247">
        <v>7.3641480000000001</v>
      </c>
      <c r="AL37" s="247">
        <v>7.4151020000000001</v>
      </c>
      <c r="AM37" s="247">
        <v>7.4591279999999998</v>
      </c>
      <c r="AN37" s="247">
        <v>7.5087390000000003</v>
      </c>
      <c r="AO37" s="247">
        <v>7.5934939999999997</v>
      </c>
      <c r="AP37" s="247">
        <v>7.7018560000000003</v>
      </c>
      <c r="AQ37" s="247">
        <v>7.785806</v>
      </c>
      <c r="AR37" s="247">
        <v>7.8701340000000002</v>
      </c>
      <c r="AS37" s="247">
        <v>7.9546619999999999</v>
      </c>
      <c r="AT37" s="247">
        <v>8.0390599999999992</v>
      </c>
      <c r="AU37" s="247">
        <v>8.1396309999999996</v>
      </c>
      <c r="AV37" s="247">
        <v>8.2376660000000008</v>
      </c>
      <c r="AW37" s="247">
        <v>8.3271259999999998</v>
      </c>
      <c r="AX37" s="247">
        <v>8.4195499999999992</v>
      </c>
      <c r="AY37" s="247">
        <v>8.4841300000000004</v>
      </c>
      <c r="AZ37" s="247">
        <v>8.5445270000000004</v>
      </c>
      <c r="BA37" s="247">
        <v>8.606033</v>
      </c>
      <c r="BB37" s="264">
        <v>8.6702999999999992</v>
      </c>
      <c r="BC37" s="509">
        <f>BB37/BA37*100-100</f>
        <v>0.74676683205838401</v>
      </c>
      <c r="BD37" s="281" t="s">
        <v>93</v>
      </c>
    </row>
    <row r="38" spans="1:56" s="48" customFormat="1" ht="12" customHeight="1" x14ac:dyDescent="0.2">
      <c r="A38" s="54"/>
      <c r="B38" s="76" t="s">
        <v>170</v>
      </c>
      <c r="C38" s="81"/>
      <c r="D38" s="82"/>
      <c r="E38" s="82"/>
      <c r="F38" s="82"/>
      <c r="G38" s="82"/>
      <c r="H38" s="82"/>
      <c r="I38" s="82"/>
      <c r="J38" s="82"/>
      <c r="K38" s="82"/>
      <c r="L38" s="82"/>
      <c r="M38" s="82"/>
      <c r="N38" s="82"/>
      <c r="O38" s="82"/>
      <c r="P38" s="82"/>
      <c r="Q38" s="82"/>
      <c r="R38" s="82"/>
      <c r="S38" s="82"/>
      <c r="T38" s="82"/>
      <c r="U38" s="82"/>
      <c r="V38" s="82"/>
      <c r="W38" s="82"/>
      <c r="X38" s="82"/>
      <c r="Y38" s="82"/>
      <c r="Z38" s="82"/>
      <c r="AA38" s="82"/>
      <c r="AB38" s="82">
        <v>0.63301499999999999</v>
      </c>
      <c r="AC38" s="82">
        <v>0.60331699999999999</v>
      </c>
      <c r="AD38" s="82">
        <v>0.60561100000000001</v>
      </c>
      <c r="AE38" s="82">
        <v>0.60790599999999995</v>
      </c>
      <c r="AF38" s="82">
        <v>0.61020099999999999</v>
      </c>
      <c r="AG38" s="82">
        <v>0.60315200000000002</v>
      </c>
      <c r="AH38" s="82">
        <v>0.60598799999999997</v>
      </c>
      <c r="AI38" s="82">
        <v>0.60846</v>
      </c>
      <c r="AJ38" s="82">
        <v>0.61051</v>
      </c>
      <c r="AK38" s="82">
        <v>0.61221400000000004</v>
      </c>
      <c r="AL38" s="82">
        <v>0.61341999999999997</v>
      </c>
      <c r="AM38" s="82">
        <v>0.61310900000000002</v>
      </c>
      <c r="AN38" s="82">
        <v>0.61462399999999995</v>
      </c>
      <c r="AO38" s="82">
        <v>0.61554299999999995</v>
      </c>
      <c r="AP38" s="82">
        <v>0.61715699999999996</v>
      </c>
      <c r="AQ38" s="82">
        <v>0.61900100000000002</v>
      </c>
      <c r="AR38" s="82">
        <v>0.61985000000000001</v>
      </c>
      <c r="AS38" s="82">
        <v>0.62030799999999997</v>
      </c>
      <c r="AT38" s="82">
        <v>0.62089300000000003</v>
      </c>
      <c r="AU38" s="82">
        <v>0.62152099999999999</v>
      </c>
      <c r="AV38" s="82">
        <v>0.62209899999999996</v>
      </c>
      <c r="AW38" s="82">
        <v>0.62221800000000005</v>
      </c>
      <c r="AX38" s="82">
        <v>0.62238700000000002</v>
      </c>
      <c r="AY38" s="82">
        <v>0.622359</v>
      </c>
      <c r="AZ38" s="82">
        <v>0.62218200000000001</v>
      </c>
      <c r="BA38" s="82">
        <v>0.62187300000000001</v>
      </c>
      <c r="BB38" s="259">
        <v>0.62073900000000004</v>
      </c>
      <c r="BC38" s="505">
        <f t="shared" si="3"/>
        <v>-0.18235234525376143</v>
      </c>
      <c r="BD38" s="277" t="s">
        <v>170</v>
      </c>
    </row>
    <row r="39" spans="1:56" s="48" customFormat="1" ht="12" customHeight="1" x14ac:dyDescent="0.2">
      <c r="A39" s="54"/>
      <c r="B39" s="55" t="s">
        <v>98</v>
      </c>
      <c r="C39" s="83">
        <v>1.6167689999999999</v>
      </c>
      <c r="D39" s="84">
        <v>1.6413530000000001</v>
      </c>
      <c r="E39" s="84">
        <v>1.666798</v>
      </c>
      <c r="F39" s="84">
        <v>1.692113</v>
      </c>
      <c r="G39" s="84">
        <v>1.71709</v>
      </c>
      <c r="H39" s="84">
        <v>1.74278</v>
      </c>
      <c r="I39" s="84">
        <v>1.76989</v>
      </c>
      <c r="J39" s="84">
        <v>1.797145</v>
      </c>
      <c r="K39" s="84">
        <v>1.823151</v>
      </c>
      <c r="L39" s="84">
        <v>1.849388</v>
      </c>
      <c r="M39" s="84">
        <v>1.8780669999999999</v>
      </c>
      <c r="N39" s="84">
        <v>1.9045700000000001</v>
      </c>
      <c r="O39" s="84">
        <v>1.9288559999999999</v>
      </c>
      <c r="P39" s="84">
        <v>1.9549719999999999</v>
      </c>
      <c r="Q39" s="84">
        <v>1.9801390000000001</v>
      </c>
      <c r="R39" s="84">
        <v>2.0047090000000001</v>
      </c>
      <c r="S39" s="84">
        <v>2.029175</v>
      </c>
      <c r="T39" s="84">
        <v>2.052953</v>
      </c>
      <c r="U39" s="84">
        <v>2.0770559999999998</v>
      </c>
      <c r="V39" s="84">
        <v>2.1002459999999998</v>
      </c>
      <c r="W39" s="84">
        <v>1.8731089999999999</v>
      </c>
      <c r="X39" s="84">
        <v>1.8908720000000001</v>
      </c>
      <c r="Y39" s="84">
        <v>1.908941</v>
      </c>
      <c r="Z39" s="84">
        <v>2.0609999999999999</v>
      </c>
      <c r="AA39" s="84">
        <v>1.936741</v>
      </c>
      <c r="AB39" s="84">
        <v>1.957265</v>
      </c>
      <c r="AC39" s="84">
        <v>1.971687</v>
      </c>
      <c r="AD39" s="84">
        <v>1.991398</v>
      </c>
      <c r="AE39" s="84">
        <v>2.0023399999999998</v>
      </c>
      <c r="AF39" s="84">
        <v>2.012705</v>
      </c>
      <c r="AG39" s="84">
        <v>2.0215779999999999</v>
      </c>
      <c r="AH39" s="84">
        <v>2.0311119999999998</v>
      </c>
      <c r="AI39" s="84">
        <v>2.0386510000000002</v>
      </c>
      <c r="AJ39" s="84">
        <v>2.0236540000000001</v>
      </c>
      <c r="AK39" s="84">
        <v>2.0298919999999998</v>
      </c>
      <c r="AL39" s="84">
        <v>2.035196</v>
      </c>
      <c r="AM39" s="84">
        <v>2.0385140000000002</v>
      </c>
      <c r="AN39" s="84">
        <v>2.041941</v>
      </c>
      <c r="AO39" s="84">
        <v>2.0451769999999998</v>
      </c>
      <c r="AP39" s="84">
        <v>2.048619</v>
      </c>
      <c r="AQ39" s="84">
        <v>2.0527220000000002</v>
      </c>
      <c r="AR39" s="84">
        <v>2.0572840000000001</v>
      </c>
      <c r="AS39" s="84">
        <v>2.0597940000000001</v>
      </c>
      <c r="AT39" s="84">
        <v>2.0622940000000001</v>
      </c>
      <c r="AU39" s="84">
        <v>2.065769</v>
      </c>
      <c r="AV39" s="84">
        <v>2.069172</v>
      </c>
      <c r="AW39" s="84">
        <v>2.071278</v>
      </c>
      <c r="AX39" s="84">
        <v>2.0737019999999999</v>
      </c>
      <c r="AY39" s="84">
        <v>2.0753010000000001</v>
      </c>
      <c r="AZ39" s="84">
        <v>2.0771320000000002</v>
      </c>
      <c r="BA39" s="84">
        <v>2.0762550000000002</v>
      </c>
      <c r="BB39" s="262">
        <v>2.0688080000000002</v>
      </c>
      <c r="BC39" s="506">
        <f t="shared" si="3"/>
        <v>-0.3586746329328605</v>
      </c>
      <c r="BD39" s="278" t="s">
        <v>98</v>
      </c>
    </row>
    <row r="40" spans="1:56" s="48" customFormat="1" ht="12" customHeight="1" x14ac:dyDescent="0.2">
      <c r="A40" s="54"/>
      <c r="B40" s="76" t="s">
        <v>178</v>
      </c>
      <c r="C40" s="81">
        <v>2.1106120000000002</v>
      </c>
      <c r="D40" s="82">
        <v>2.160345</v>
      </c>
      <c r="E40" s="82">
        <v>2.2153610000000001</v>
      </c>
      <c r="F40" s="82">
        <v>2.2708910000000002</v>
      </c>
      <c r="G40" s="82">
        <v>2.322613</v>
      </c>
      <c r="H40" s="82">
        <v>2.3776350000000002</v>
      </c>
      <c r="I40" s="82">
        <v>2.4320270000000002</v>
      </c>
      <c r="J40" s="82">
        <v>2.4850249999999998</v>
      </c>
      <c r="K40" s="82">
        <v>2.5420660000000002</v>
      </c>
      <c r="L40" s="82">
        <v>2.5904660000000002</v>
      </c>
      <c r="M40" s="82">
        <v>2.6451980000000002</v>
      </c>
      <c r="N40" s="82">
        <v>2.6987950000000001</v>
      </c>
      <c r="O40" s="82">
        <v>2.7533159999999999</v>
      </c>
      <c r="P40" s="82">
        <v>2.815239</v>
      </c>
      <c r="Q40" s="82">
        <v>2.872681</v>
      </c>
      <c r="R40" s="82">
        <v>2.9361769999999998</v>
      </c>
      <c r="S40" s="82">
        <v>2.993347</v>
      </c>
      <c r="T40" s="82">
        <v>3.0519229999999999</v>
      </c>
      <c r="U40" s="82">
        <v>3.1152860000000002</v>
      </c>
      <c r="V40" s="82">
        <v>3.1693859999999998</v>
      </c>
      <c r="W40" s="82">
        <v>3.2865000000000002</v>
      </c>
      <c r="X40" s="82">
        <v>3.259814</v>
      </c>
      <c r="Y40" s="82">
        <v>3.1901030000000001</v>
      </c>
      <c r="Z40" s="82">
        <v>3.167478</v>
      </c>
      <c r="AA40" s="82">
        <v>3.22031</v>
      </c>
      <c r="AB40" s="82">
        <v>3.2488359999999998</v>
      </c>
      <c r="AC40" s="82">
        <v>3.2829999999999999</v>
      </c>
      <c r="AD40" s="82">
        <v>3.3243170000000002</v>
      </c>
      <c r="AE40" s="82">
        <v>3.3543409999999998</v>
      </c>
      <c r="AF40" s="82">
        <v>3.3734449999999998</v>
      </c>
      <c r="AG40" s="82">
        <v>3.058497</v>
      </c>
      <c r="AH40" s="82">
        <v>3.0633180000000002</v>
      </c>
      <c r="AI40" s="82">
        <v>3.0841479999999999</v>
      </c>
      <c r="AJ40" s="82">
        <v>3.1027809999999998</v>
      </c>
      <c r="AK40" s="82">
        <v>3.119548</v>
      </c>
      <c r="AL40" s="82">
        <v>3.1349749999999998</v>
      </c>
      <c r="AM40" s="82">
        <v>3.149143</v>
      </c>
      <c r="AN40" s="82">
        <v>3.152625</v>
      </c>
      <c r="AO40" s="82">
        <v>3.1700499999999998</v>
      </c>
      <c r="AP40" s="82">
        <v>3.184701</v>
      </c>
      <c r="AQ40" s="82"/>
      <c r="AR40" s="82">
        <v>2.9073609999999999</v>
      </c>
      <c r="AS40" s="82">
        <v>2.9030079999999998</v>
      </c>
      <c r="AT40" s="82">
        <v>2.89777</v>
      </c>
      <c r="AU40" s="82">
        <v>2.8923939999999999</v>
      </c>
      <c r="AV40" s="82">
        <v>2.885796</v>
      </c>
      <c r="AW40" s="82">
        <v>2.8755920000000001</v>
      </c>
      <c r="AX40" s="82">
        <v>2.8765909999999999</v>
      </c>
      <c r="AY40" s="82">
        <v>2.8703240000000001</v>
      </c>
      <c r="AZ40" s="82">
        <v>2.8624269999999998</v>
      </c>
      <c r="BA40" s="82">
        <v>2.845955</v>
      </c>
      <c r="BB40" s="259">
        <v>2.8297409999999998</v>
      </c>
      <c r="BC40" s="505">
        <f t="shared" si="3"/>
        <v>-0.56972088455368919</v>
      </c>
      <c r="BD40" s="277" t="s">
        <v>178</v>
      </c>
    </row>
    <row r="41" spans="1:56" s="48" customFormat="1" ht="12" customHeight="1" x14ac:dyDescent="0.2">
      <c r="A41" s="54"/>
      <c r="B41" s="55" t="s">
        <v>176</v>
      </c>
      <c r="C41" s="83"/>
      <c r="D41" s="84"/>
      <c r="E41" s="84"/>
      <c r="F41" s="84"/>
      <c r="G41" s="84"/>
      <c r="H41" s="84"/>
      <c r="I41" s="84"/>
      <c r="J41" s="84"/>
      <c r="K41" s="84"/>
      <c r="L41" s="84"/>
      <c r="M41" s="84"/>
      <c r="N41" s="84"/>
      <c r="O41" s="84"/>
      <c r="P41" s="84"/>
      <c r="Q41" s="84"/>
      <c r="R41" s="84"/>
      <c r="S41" s="84"/>
      <c r="T41" s="84"/>
      <c r="U41" s="84"/>
      <c r="V41" s="84"/>
      <c r="W41" s="84"/>
      <c r="X41" s="84"/>
      <c r="Y41" s="84"/>
      <c r="Z41" s="84"/>
      <c r="AA41" s="84"/>
      <c r="AB41" s="84">
        <v>7.6254879999999998</v>
      </c>
      <c r="AC41" s="84">
        <v>7.6252250000000004</v>
      </c>
      <c r="AD41" s="84">
        <v>7.6103620000000003</v>
      </c>
      <c r="AE41" s="84">
        <v>7.5826399999999996</v>
      </c>
      <c r="AF41" s="84">
        <v>7.5528500000000003</v>
      </c>
      <c r="AG41" s="84">
        <v>7.527952</v>
      </c>
      <c r="AH41" s="84">
        <v>7.5047389999999998</v>
      </c>
      <c r="AI41" s="84">
        <v>7.5021259999999996</v>
      </c>
      <c r="AJ41" s="84">
        <v>7.4909179999999997</v>
      </c>
      <c r="AK41" s="84">
        <v>7.4702630000000001</v>
      </c>
      <c r="AL41" s="84">
        <v>7.4560500000000003</v>
      </c>
      <c r="AM41" s="84">
        <v>7.4254870000000004</v>
      </c>
      <c r="AN41" s="84">
        <v>7.3976509999999998</v>
      </c>
      <c r="AO41" s="84">
        <v>7.365507</v>
      </c>
      <c r="AP41" s="84">
        <v>7.334937</v>
      </c>
      <c r="AQ41" s="84">
        <v>7.3066769999999996</v>
      </c>
      <c r="AR41" s="84">
        <v>7.2515489999999998</v>
      </c>
      <c r="AS41" s="84">
        <v>7.2166490000000003</v>
      </c>
      <c r="AT41" s="84">
        <v>7.1815049999999996</v>
      </c>
      <c r="AU41" s="84">
        <v>7.1467590000000003</v>
      </c>
      <c r="AV41" s="84">
        <v>7.1143929999999997</v>
      </c>
      <c r="AW41" s="84">
        <v>7.0763720000000001</v>
      </c>
      <c r="AX41" s="84">
        <v>7.0402719999999999</v>
      </c>
      <c r="AY41" s="84">
        <v>7.0014440000000002</v>
      </c>
      <c r="AZ41" s="84">
        <v>6.9637640000000003</v>
      </c>
      <c r="BA41" s="84">
        <v>6.9267050000000001</v>
      </c>
      <c r="BB41" s="262">
        <v>6.8715469999999996</v>
      </c>
      <c r="BC41" s="506">
        <f t="shared" si="3"/>
        <v>-0.79630935632455646</v>
      </c>
      <c r="BD41" s="278" t="s">
        <v>176</v>
      </c>
    </row>
    <row r="42" spans="1:56" s="48" customFormat="1" ht="12" customHeight="1" x14ac:dyDescent="0.2">
      <c r="A42" s="54"/>
      <c r="B42" s="527" t="s">
        <v>99</v>
      </c>
      <c r="C42" s="528">
        <v>34.880611000000002</v>
      </c>
      <c r="D42" s="529">
        <v>35.707058000000004</v>
      </c>
      <c r="E42" s="529">
        <v>36.582214999999998</v>
      </c>
      <c r="F42" s="529">
        <v>37.508879999999998</v>
      </c>
      <c r="G42" s="529">
        <v>38.490105999999997</v>
      </c>
      <c r="H42" s="529">
        <v>39.529218</v>
      </c>
      <c r="I42" s="529">
        <v>40.281506999999998</v>
      </c>
      <c r="J42" s="529">
        <v>41.102443000000001</v>
      </c>
      <c r="K42" s="529">
        <v>41.996129000000003</v>
      </c>
      <c r="L42" s="529">
        <v>42.967252999999999</v>
      </c>
      <c r="M42" s="529">
        <v>44.021146000000002</v>
      </c>
      <c r="N42" s="529">
        <v>45.023449999999997</v>
      </c>
      <c r="O42" s="529">
        <v>46.085507999999997</v>
      </c>
      <c r="P42" s="529">
        <v>47.210448</v>
      </c>
      <c r="Q42" s="529">
        <v>48.401688999999998</v>
      </c>
      <c r="R42" s="529">
        <v>49.662958000000003</v>
      </c>
      <c r="S42" s="529">
        <v>50.695548000000002</v>
      </c>
      <c r="T42" s="529">
        <v>51.791212000000002</v>
      </c>
      <c r="U42" s="529">
        <v>52.953586000000001</v>
      </c>
      <c r="V42" s="529">
        <v>54.186641999999999</v>
      </c>
      <c r="W42" s="529">
        <v>55.494711000000002</v>
      </c>
      <c r="X42" s="529">
        <v>56.714050999999998</v>
      </c>
      <c r="Y42" s="529">
        <v>57.835076000000001</v>
      </c>
      <c r="Z42" s="529">
        <v>58.958565</v>
      </c>
      <c r="AA42" s="529">
        <v>60.079059999999998</v>
      </c>
      <c r="AB42" s="529">
        <v>61.203583999999999</v>
      </c>
      <c r="AC42" s="529">
        <v>62.337617000000002</v>
      </c>
      <c r="AD42" s="529">
        <v>63.484661000000003</v>
      </c>
      <c r="AE42" s="529">
        <v>64.641675000000006</v>
      </c>
      <c r="AF42" s="529">
        <v>65.786563000000001</v>
      </c>
      <c r="AG42" s="529">
        <v>66.889425000000003</v>
      </c>
      <c r="AH42" s="529">
        <v>64.729500999999999</v>
      </c>
      <c r="AI42" s="529">
        <v>65.603160000000003</v>
      </c>
      <c r="AJ42" s="529">
        <v>66.401850999999994</v>
      </c>
      <c r="AK42" s="529">
        <v>67.187251000000003</v>
      </c>
      <c r="AL42" s="529">
        <v>68.010221000000001</v>
      </c>
      <c r="AM42" s="529">
        <v>68.860539000000003</v>
      </c>
      <c r="AN42" s="529">
        <v>69.729967000000002</v>
      </c>
      <c r="AO42" s="529">
        <v>70.586256000000006</v>
      </c>
      <c r="AP42" s="529">
        <v>71.517099999999999</v>
      </c>
      <c r="AQ42" s="529">
        <v>72.561312000000001</v>
      </c>
      <c r="AR42" s="529">
        <v>73.722988000000001</v>
      </c>
      <c r="AS42" s="529">
        <v>74.724269000000007</v>
      </c>
      <c r="AT42" s="529">
        <v>75.627384000000006</v>
      </c>
      <c r="AU42" s="529">
        <v>76.667863999999994</v>
      </c>
      <c r="AV42" s="529">
        <v>77.695903999999999</v>
      </c>
      <c r="AW42" s="529">
        <v>78.741052999999994</v>
      </c>
      <c r="AX42" s="529">
        <v>79.814870999999997</v>
      </c>
      <c r="AY42" s="529">
        <v>80.810524999999998</v>
      </c>
      <c r="AZ42" s="529">
        <v>82.003882000000004</v>
      </c>
      <c r="BA42" s="529">
        <v>83.154996999999995</v>
      </c>
      <c r="BB42" s="530">
        <v>83.614362</v>
      </c>
      <c r="BC42" s="531">
        <f t="shared" si="3"/>
        <v>0.5524201991132287</v>
      </c>
      <c r="BD42" s="527" t="s">
        <v>99</v>
      </c>
    </row>
    <row r="43" spans="1:56" s="48" customFormat="1" ht="12" customHeight="1" x14ac:dyDescent="0.2">
      <c r="A43" s="54"/>
      <c r="B43" s="532" t="s">
        <v>81</v>
      </c>
      <c r="C43" s="533">
        <v>55.546399999999998</v>
      </c>
      <c r="D43" s="534">
        <v>55.780099999999997</v>
      </c>
      <c r="E43" s="534">
        <v>56.012345000000003</v>
      </c>
      <c r="F43" s="534">
        <v>56.159784999999999</v>
      </c>
      <c r="G43" s="534">
        <v>56.229267999999998</v>
      </c>
      <c r="H43" s="534">
        <v>56.23068</v>
      </c>
      <c r="I43" s="534">
        <v>56.22092</v>
      </c>
      <c r="J43" s="534">
        <v>56.203015999999998</v>
      </c>
      <c r="K43" s="534">
        <v>56.183968</v>
      </c>
      <c r="L43" s="534">
        <v>56.209038999999997</v>
      </c>
      <c r="M43" s="534">
        <v>56.284863000000001</v>
      </c>
      <c r="N43" s="534">
        <v>56.343569000000002</v>
      </c>
      <c r="O43" s="534">
        <v>56.324088000000003</v>
      </c>
      <c r="P43" s="534">
        <v>56.303193999999998</v>
      </c>
      <c r="Q43" s="534">
        <v>56.362501999999999</v>
      </c>
      <c r="R43" s="534">
        <v>56.481641000000003</v>
      </c>
      <c r="S43" s="534">
        <v>56.618895000000002</v>
      </c>
      <c r="T43" s="534">
        <v>56.743896999999997</v>
      </c>
      <c r="U43" s="534">
        <v>56.860202999999998</v>
      </c>
      <c r="V43" s="534">
        <v>56.996450000000003</v>
      </c>
      <c r="W43" s="534">
        <v>57.156972000000003</v>
      </c>
      <c r="X43" s="534">
        <v>57.338199000000003</v>
      </c>
      <c r="Y43" s="534">
        <v>57.511594000000002</v>
      </c>
      <c r="Z43" s="534">
        <v>57.649209999999997</v>
      </c>
      <c r="AA43" s="534">
        <v>57.788017000000004</v>
      </c>
      <c r="AB43" s="534">
        <v>57.943472</v>
      </c>
      <c r="AC43" s="534">
        <v>58.094586999999997</v>
      </c>
      <c r="AD43" s="534">
        <v>58.239311999999998</v>
      </c>
      <c r="AE43" s="534">
        <v>58.394596</v>
      </c>
      <c r="AF43" s="534">
        <v>58.579684999999998</v>
      </c>
      <c r="AG43" s="534">
        <v>58.785246000000001</v>
      </c>
      <c r="AH43" s="534">
        <v>58.999780999999999</v>
      </c>
      <c r="AI43" s="534">
        <v>59.239564000000001</v>
      </c>
      <c r="AJ43" s="534">
        <v>59.501393999999998</v>
      </c>
      <c r="AK43" s="534">
        <v>59.793759000000001</v>
      </c>
      <c r="AL43" s="534">
        <v>60.182049999999997</v>
      </c>
      <c r="AM43" s="534">
        <v>60.620361000000003</v>
      </c>
      <c r="AN43" s="534">
        <v>61.073278999999999</v>
      </c>
      <c r="AO43" s="534">
        <v>61.571646999999999</v>
      </c>
      <c r="AP43" s="534">
        <v>62.042343000000002</v>
      </c>
      <c r="AQ43" s="534">
        <v>62.510196999999998</v>
      </c>
      <c r="AR43" s="534">
        <v>63.022531999999998</v>
      </c>
      <c r="AS43" s="534">
        <v>63.495088000000003</v>
      </c>
      <c r="AT43" s="534">
        <v>63.905341999999997</v>
      </c>
      <c r="AU43" s="534">
        <v>64.351202999999998</v>
      </c>
      <c r="AV43" s="534">
        <v>64.853392999999997</v>
      </c>
      <c r="AW43" s="534">
        <v>65.379043999999993</v>
      </c>
      <c r="AX43" s="534">
        <v>65.844142000000005</v>
      </c>
      <c r="AY43" s="534">
        <v>66.273576000000006</v>
      </c>
      <c r="AZ43" s="534">
        <v>66.647112000000007</v>
      </c>
      <c r="BA43" s="534">
        <v>67.025542000000002</v>
      </c>
      <c r="BB43" s="535"/>
      <c r="BC43" s="536"/>
      <c r="BD43" s="278" t="s">
        <v>81</v>
      </c>
    </row>
    <row r="44" spans="1:56" s="48" customFormat="1" ht="12" customHeight="1" x14ac:dyDescent="0.2">
      <c r="A44" s="54"/>
      <c r="B44" s="56" t="s">
        <v>287</v>
      </c>
      <c r="C44" s="57"/>
      <c r="D44" s="57"/>
      <c r="E44" s="57"/>
      <c r="F44" s="57"/>
      <c r="G44" s="57"/>
      <c r="H44" s="57"/>
      <c r="I44" s="57"/>
      <c r="J44" s="57"/>
      <c r="K44" s="57"/>
      <c r="L44" s="57"/>
      <c r="M44" s="57"/>
      <c r="AK44" s="43"/>
      <c r="AL44" s="43"/>
      <c r="AM44" s="43"/>
      <c r="AN44" s="43"/>
      <c r="AO44" s="43"/>
      <c r="AP44" s="43"/>
      <c r="AQ44" s="43"/>
      <c r="AR44" s="43"/>
      <c r="AS44" s="43"/>
      <c r="AT44" s="43"/>
      <c r="AU44" s="43"/>
      <c r="AV44" s="43"/>
      <c r="AW44" s="43"/>
      <c r="AX44" s="43"/>
      <c r="AY44" s="43"/>
      <c r="AZ44" s="43"/>
      <c r="BA44" s="43"/>
      <c r="BB44" s="43"/>
      <c r="BC44" s="333"/>
      <c r="BD44" s="537"/>
    </row>
    <row r="45" spans="1:56" s="48" customFormat="1" ht="12" customHeight="1" x14ac:dyDescent="0.2">
      <c r="A45" s="54"/>
      <c r="B45" s="4" t="s">
        <v>240</v>
      </c>
      <c r="C45" s="25"/>
      <c r="D45" s="25"/>
      <c r="E45" s="25"/>
      <c r="F45" s="25"/>
      <c r="G45" s="25"/>
      <c r="H45" s="25"/>
      <c r="I45" s="25"/>
      <c r="J45" s="25"/>
      <c r="K45" s="25"/>
      <c r="L45" s="25"/>
      <c r="M45"/>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228"/>
      <c r="AT45" s="228"/>
      <c r="AU45" s="228"/>
      <c r="AV45" s="228"/>
      <c r="AW45" s="228"/>
      <c r="AX45" s="228"/>
      <c r="AY45" s="228"/>
      <c r="AZ45" s="228"/>
      <c r="BA45" s="228"/>
      <c r="BB45" s="228"/>
      <c r="BC45" s="331"/>
      <c r="BD45" s="49"/>
    </row>
    <row r="46" spans="1:56" s="48" customFormat="1" ht="11.25" customHeight="1" x14ac:dyDescent="0.2">
      <c r="B46" s="59" t="s">
        <v>214</v>
      </c>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61"/>
      <c r="AP46" s="61"/>
      <c r="AQ46" s="61"/>
      <c r="AR46" s="61"/>
      <c r="AS46" s="61"/>
      <c r="AT46" s="61"/>
      <c r="AU46" s="61"/>
      <c r="AV46" s="61"/>
      <c r="AW46" s="61"/>
      <c r="AX46" s="61"/>
      <c r="AY46" s="61"/>
      <c r="AZ46" s="61"/>
      <c r="BA46" s="61"/>
      <c r="BB46" s="61"/>
      <c r="BC46" s="332"/>
      <c r="BD46" s="43"/>
    </row>
    <row r="47" spans="1:56" ht="12.75" customHeight="1" x14ac:dyDescent="0.2">
      <c r="B47" s="59" t="s">
        <v>146</v>
      </c>
      <c r="C47" s="60"/>
      <c r="D47" s="60"/>
      <c r="E47" s="60"/>
      <c r="F47" s="60"/>
      <c r="G47" s="60"/>
      <c r="H47" s="60"/>
      <c r="I47" s="60"/>
      <c r="J47" s="60"/>
      <c r="K47" s="60"/>
      <c r="L47" s="60"/>
      <c r="M47" s="50"/>
      <c r="N47" s="50"/>
      <c r="O47" s="50"/>
      <c r="P47" s="50"/>
      <c r="Q47" s="50"/>
      <c r="R47" s="50"/>
      <c r="S47" s="50"/>
      <c r="T47" s="50"/>
      <c r="U47" s="50"/>
      <c r="V47" s="50"/>
      <c r="W47" s="50"/>
      <c r="X47" s="50"/>
      <c r="Y47" s="50"/>
      <c r="Z47" s="50"/>
      <c r="AA47" s="50"/>
      <c r="AB47" s="59"/>
      <c r="AC47" s="50"/>
      <c r="AD47" s="50"/>
      <c r="AE47" s="50"/>
      <c r="AF47" s="50"/>
      <c r="AG47" s="50"/>
      <c r="AH47" s="50"/>
      <c r="AI47" s="50"/>
      <c r="AJ47" s="50"/>
      <c r="AK47" s="169"/>
      <c r="AL47" s="61"/>
      <c r="AM47" s="61"/>
      <c r="AN47" s="61"/>
      <c r="AO47" s="62"/>
      <c r="AP47" s="62"/>
      <c r="AQ47" s="62"/>
      <c r="AR47" s="62"/>
      <c r="AS47" s="62"/>
      <c r="AT47" s="229"/>
      <c r="AU47" s="229"/>
      <c r="AV47" s="229"/>
      <c r="AW47" s="229"/>
      <c r="AX47" s="229"/>
      <c r="AY47" s="229"/>
      <c r="AZ47" s="229"/>
      <c r="BA47" s="229"/>
      <c r="BB47" s="229"/>
      <c r="BC47" s="229"/>
    </row>
    <row r="48" spans="1:56" ht="12.75" customHeight="1" x14ac:dyDescent="0.2">
      <c r="B48" s="59" t="s">
        <v>225</v>
      </c>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62"/>
      <c r="AM48" s="62"/>
      <c r="AN48" s="62"/>
    </row>
    <row r="50" spans="3:55" x14ac:dyDescent="0.2">
      <c r="C50" s="48"/>
      <c r="D50" s="48"/>
      <c r="E50" s="48"/>
      <c r="F50" s="48"/>
      <c r="G50" s="48"/>
      <c r="H50" s="48"/>
      <c r="I50" s="48"/>
      <c r="J50" s="48"/>
      <c r="K50" s="48"/>
      <c r="L50" s="48"/>
      <c r="M50" s="48"/>
      <c r="N50" s="48"/>
      <c r="O50" s="48"/>
      <c r="P50" s="48"/>
      <c r="Q50" s="48"/>
      <c r="R50" s="48"/>
      <c r="S50" s="48"/>
      <c r="T50" s="48"/>
      <c r="U50" s="48"/>
      <c r="V50" s="48"/>
      <c r="W50" s="48"/>
      <c r="X50" s="48"/>
      <c r="Y50" s="48"/>
      <c r="Z50" s="48"/>
      <c r="AA50" s="48"/>
    </row>
    <row r="52" spans="3:55" x14ac:dyDescent="0.2">
      <c r="AZ52" s="43"/>
      <c r="BA52" s="43"/>
      <c r="BB52" s="43"/>
    </row>
    <row r="53" spans="3:55" x14ac:dyDescent="0.2">
      <c r="BC53" s="333"/>
    </row>
  </sheetData>
  <mergeCells count="4">
    <mergeCell ref="B1:C1"/>
    <mergeCell ref="B2:BD2"/>
    <mergeCell ref="C3:AB3"/>
    <mergeCell ref="AJ3:AW3"/>
  </mergeCells>
  <phoneticPr fontId="6"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40"/>
  <sheetViews>
    <sheetView zoomScaleNormal="100" workbookViewId="0">
      <selection activeCell="R9" sqref="R9"/>
    </sheetView>
  </sheetViews>
  <sheetFormatPr defaultRowHeight="12.75" x14ac:dyDescent="0.2"/>
  <cols>
    <col min="2" max="2" width="2.7109375" customWidth="1"/>
    <col min="3" max="3" width="4" customWidth="1"/>
    <col min="4" max="4" width="11.140625" customWidth="1"/>
    <col min="5" max="5" width="8.7109375" customWidth="1"/>
    <col min="6" max="6" width="9.28515625" customWidth="1"/>
    <col min="7" max="13" width="8.7109375" customWidth="1"/>
    <col min="14" max="14" width="1.7109375" customWidth="1"/>
    <col min="15" max="15" width="8.85546875" customWidth="1"/>
  </cols>
  <sheetData>
    <row r="1" spans="1:15" ht="18.75" customHeight="1" x14ac:dyDescent="0.2">
      <c r="C1" s="656"/>
      <c r="D1" s="657"/>
      <c r="E1" s="656"/>
      <c r="F1" s="657"/>
      <c r="G1" s="656"/>
      <c r="H1" s="657"/>
      <c r="I1" s="301"/>
      <c r="J1" s="656"/>
      <c r="K1" s="657"/>
      <c r="L1" s="656"/>
      <c r="M1" s="657"/>
      <c r="O1" s="52" t="s">
        <v>130</v>
      </c>
    </row>
    <row r="2" spans="1:15" ht="30" customHeight="1" x14ac:dyDescent="0.2">
      <c r="C2" s="661" t="s">
        <v>228</v>
      </c>
      <c r="D2" s="661"/>
      <c r="E2" s="661"/>
      <c r="F2" s="661"/>
      <c r="G2" s="661"/>
      <c r="H2" s="661"/>
      <c r="I2" s="661"/>
      <c r="J2" s="661"/>
      <c r="K2" s="661"/>
      <c r="L2" s="661"/>
      <c r="M2" s="661"/>
      <c r="N2" s="661"/>
      <c r="O2" s="661"/>
    </row>
    <row r="3" spans="1:15" ht="20.100000000000001" customHeight="1" x14ac:dyDescent="0.2">
      <c r="C3" s="659" t="s">
        <v>285</v>
      </c>
      <c r="D3" s="660"/>
      <c r="E3" s="660"/>
      <c r="F3" s="660"/>
      <c r="G3" s="660"/>
      <c r="H3" s="660"/>
      <c r="I3" s="660"/>
      <c r="J3" s="660"/>
      <c r="K3" s="660"/>
      <c r="L3" s="660"/>
      <c r="M3" s="660"/>
      <c r="N3" s="149"/>
      <c r="O3" s="150"/>
    </row>
    <row r="4" spans="1:15" ht="20.100000000000001" customHeight="1" x14ac:dyDescent="0.2">
      <c r="C4" s="78"/>
      <c r="D4" s="658" t="s">
        <v>119</v>
      </c>
      <c r="E4" s="658"/>
      <c r="F4" s="658"/>
      <c r="G4" s="658"/>
      <c r="H4" s="658"/>
      <c r="I4" s="658"/>
      <c r="J4" s="658"/>
      <c r="K4" s="658"/>
      <c r="L4" s="658"/>
      <c r="M4" s="658"/>
      <c r="N4" s="148"/>
      <c r="O4" s="106"/>
    </row>
    <row r="5" spans="1:15" ht="18" customHeight="1" x14ac:dyDescent="0.2">
      <c r="C5" s="78"/>
      <c r="D5" s="649" t="s">
        <v>120</v>
      </c>
      <c r="E5" s="651" t="s">
        <v>194</v>
      </c>
      <c r="F5" s="653" t="s">
        <v>198</v>
      </c>
      <c r="G5" s="655" t="s">
        <v>121</v>
      </c>
      <c r="H5" s="655"/>
      <c r="I5" s="655"/>
      <c r="J5" s="655"/>
      <c r="K5" s="655"/>
      <c r="L5" s="655"/>
      <c r="M5" s="655"/>
      <c r="N5" s="147"/>
      <c r="O5" s="151"/>
    </row>
    <row r="6" spans="1:15" ht="33" customHeight="1" x14ac:dyDescent="0.2">
      <c r="C6" s="85"/>
      <c r="D6" s="650"/>
      <c r="E6" s="652"/>
      <c r="F6" s="654"/>
      <c r="G6" s="163" t="s">
        <v>188</v>
      </c>
      <c r="H6" s="153" t="s">
        <v>122</v>
      </c>
      <c r="I6" s="153" t="s">
        <v>138</v>
      </c>
      <c r="J6" s="153" t="s">
        <v>190</v>
      </c>
      <c r="K6" s="153" t="s">
        <v>81</v>
      </c>
      <c r="L6" s="153" t="s">
        <v>139</v>
      </c>
      <c r="M6" s="153" t="s">
        <v>103</v>
      </c>
      <c r="N6" s="63"/>
      <c r="O6" s="152"/>
    </row>
    <row r="7" spans="1:15" ht="15" customHeight="1" x14ac:dyDescent="0.2">
      <c r="C7" s="208" t="s">
        <v>194</v>
      </c>
      <c r="D7" s="282">
        <v>4509.1888267229997</v>
      </c>
      <c r="E7" s="282">
        <v>2791.929649273</v>
      </c>
      <c r="F7" s="283">
        <v>1717.2591774499999</v>
      </c>
      <c r="G7" s="283">
        <v>79.537578525000001</v>
      </c>
      <c r="H7" s="283">
        <v>154.98138789699999</v>
      </c>
      <c r="I7" s="283">
        <v>385.14461199499999</v>
      </c>
      <c r="J7" s="283">
        <v>203.01744294900001</v>
      </c>
      <c r="K7" s="283">
        <v>169.01070526000001</v>
      </c>
      <c r="L7" s="283">
        <v>94.742310032000006</v>
      </c>
      <c r="M7" s="283">
        <v>54.956076281000001</v>
      </c>
      <c r="N7" s="174"/>
      <c r="O7" s="208" t="s">
        <v>194</v>
      </c>
    </row>
    <row r="8" spans="1:15" ht="15" customHeight="1" x14ac:dyDescent="0.2">
      <c r="C8" s="44" t="s">
        <v>32</v>
      </c>
      <c r="D8" s="284">
        <v>347.95961373299997</v>
      </c>
      <c r="E8" s="284">
        <v>212.999525307</v>
      </c>
      <c r="F8" s="285">
        <v>134.960088426</v>
      </c>
      <c r="G8" s="286">
        <v>4.8490620340000001</v>
      </c>
      <c r="H8" s="286">
        <v>10.833172257000001</v>
      </c>
      <c r="I8" s="286">
        <v>18.244114611000001</v>
      </c>
      <c r="J8" s="286">
        <v>24.325869335</v>
      </c>
      <c r="K8" s="286">
        <v>14.054743149</v>
      </c>
      <c r="L8" s="286">
        <v>5.8228735360000003</v>
      </c>
      <c r="M8" s="286">
        <v>9.5853280190000003</v>
      </c>
      <c r="N8" s="164"/>
      <c r="O8" s="44" t="s">
        <v>32</v>
      </c>
    </row>
    <row r="9" spans="1:15" ht="15" customHeight="1" x14ac:dyDescent="0.2">
      <c r="A9" s="211"/>
      <c r="C9" s="70" t="s">
        <v>34</v>
      </c>
      <c r="D9" s="287">
        <v>30.648818669999997</v>
      </c>
      <c r="E9" s="287">
        <v>18.704352552</v>
      </c>
      <c r="F9" s="288">
        <v>11.944466117999999</v>
      </c>
      <c r="G9" s="289">
        <v>3.0441761720000002</v>
      </c>
      <c r="H9" s="289">
        <v>0.27041323</v>
      </c>
      <c r="I9" s="289">
        <v>1.5631640250000001</v>
      </c>
      <c r="J9" s="289">
        <v>0.39538825999999999</v>
      </c>
      <c r="K9" s="289">
        <v>0.39033047199999998</v>
      </c>
      <c r="L9" s="289">
        <v>1.8785938499999999</v>
      </c>
      <c r="M9" s="289">
        <v>0.152340008</v>
      </c>
      <c r="N9" s="165"/>
      <c r="O9" s="70" t="s">
        <v>34</v>
      </c>
    </row>
    <row r="10" spans="1:15" ht="15" customHeight="1" x14ac:dyDescent="0.2">
      <c r="A10" s="188"/>
      <c r="B10" s="54"/>
      <c r="C10" s="45" t="s">
        <v>36</v>
      </c>
      <c r="D10" s="290">
        <v>149.56455344700001</v>
      </c>
      <c r="E10" s="290">
        <v>109.03108743600001</v>
      </c>
      <c r="F10" s="291">
        <v>40.533466011000002</v>
      </c>
      <c r="G10" s="292">
        <v>1.668766346</v>
      </c>
      <c r="H10" s="292">
        <v>1.0810687889999999</v>
      </c>
      <c r="I10" s="292">
        <v>16.807966527000001</v>
      </c>
      <c r="J10" s="292">
        <v>3.0975314620000001</v>
      </c>
      <c r="K10" s="292">
        <v>2.9693629719999999</v>
      </c>
      <c r="L10" s="292">
        <v>1.897749167</v>
      </c>
      <c r="M10" s="292">
        <v>1.328311381</v>
      </c>
      <c r="N10" s="166"/>
      <c r="O10" s="45" t="s">
        <v>36</v>
      </c>
    </row>
    <row r="11" spans="1:15" ht="15" customHeight="1" x14ac:dyDescent="0.2">
      <c r="B11" s="54"/>
      <c r="C11" s="70" t="s">
        <v>40</v>
      </c>
      <c r="D11" s="287">
        <v>85.683501006</v>
      </c>
      <c r="E11" s="287">
        <v>58.983915373000002</v>
      </c>
      <c r="F11" s="288">
        <v>26.699585633000002</v>
      </c>
      <c r="G11" s="289">
        <v>0.96914772199999999</v>
      </c>
      <c r="H11" s="289">
        <v>4.6229154149999996</v>
      </c>
      <c r="I11" s="289">
        <v>6.7258259359999997</v>
      </c>
      <c r="J11" s="289">
        <v>2.6030009380000001</v>
      </c>
      <c r="K11" s="289">
        <v>3.045218319</v>
      </c>
      <c r="L11" s="289">
        <v>1.002161257</v>
      </c>
      <c r="M11" s="289">
        <v>0.34888528400000002</v>
      </c>
      <c r="N11" s="165"/>
      <c r="O11" s="70" t="s">
        <v>40</v>
      </c>
    </row>
    <row r="12" spans="1:15" ht="15" customHeight="1" x14ac:dyDescent="0.2">
      <c r="B12" s="54"/>
      <c r="C12" s="45" t="s">
        <v>42</v>
      </c>
      <c r="D12" s="290">
        <v>1025.490765649</v>
      </c>
      <c r="E12" s="290">
        <v>647.04126594599995</v>
      </c>
      <c r="F12" s="291">
        <v>378.44949970300001</v>
      </c>
      <c r="G12" s="292">
        <v>17.280783386</v>
      </c>
      <c r="H12" s="292">
        <v>47.837715295000002</v>
      </c>
      <c r="I12" s="292">
        <v>82.090066733</v>
      </c>
      <c r="J12" s="292">
        <v>50.724788570999998</v>
      </c>
      <c r="K12" s="292">
        <v>38.187007842</v>
      </c>
      <c r="L12" s="292">
        <v>19.188483786999999</v>
      </c>
      <c r="M12" s="292">
        <v>15.479498570000001</v>
      </c>
      <c r="N12" s="166"/>
      <c r="O12" s="45" t="s">
        <v>42</v>
      </c>
    </row>
    <row r="13" spans="1:15" ht="15" customHeight="1" x14ac:dyDescent="0.2">
      <c r="B13" s="54"/>
      <c r="C13" s="70" t="s">
        <v>44</v>
      </c>
      <c r="D13" s="287">
        <v>15.156692856999999</v>
      </c>
      <c r="E13" s="287">
        <v>11.394276418</v>
      </c>
      <c r="F13" s="288">
        <v>3.7624164389999999</v>
      </c>
      <c r="G13" s="289">
        <v>0.102573153</v>
      </c>
      <c r="H13" s="289">
        <v>0.26916442899999998</v>
      </c>
      <c r="I13" s="289">
        <v>0.74750382500000001</v>
      </c>
      <c r="J13" s="289">
        <v>0.212320654</v>
      </c>
      <c r="K13" s="289">
        <v>0.29423312600000001</v>
      </c>
      <c r="L13" s="289">
        <v>1.2611842019999999</v>
      </c>
      <c r="M13" s="289">
        <v>5.5173673999999999E-2</v>
      </c>
      <c r="N13" s="165"/>
      <c r="O13" s="70" t="s">
        <v>44</v>
      </c>
    </row>
    <row r="14" spans="1:15" ht="15" customHeight="1" x14ac:dyDescent="0.2">
      <c r="B14" s="54"/>
      <c r="C14" s="45" t="s">
        <v>46</v>
      </c>
      <c r="D14" s="290">
        <v>87.200721743999992</v>
      </c>
      <c r="E14" s="290">
        <v>33.046099462000001</v>
      </c>
      <c r="F14" s="291">
        <v>54.154622281999998</v>
      </c>
      <c r="G14" s="292">
        <v>0.44384578000000002</v>
      </c>
      <c r="H14" s="292">
        <v>3.9499802150000001</v>
      </c>
      <c r="I14" s="292">
        <v>4.2940367760000004</v>
      </c>
      <c r="J14" s="292">
        <v>11.854541476</v>
      </c>
      <c r="K14" s="292">
        <v>23.714697498</v>
      </c>
      <c r="L14" s="292">
        <v>0.27913900000000003</v>
      </c>
      <c r="M14" s="292">
        <v>0.91188521199999995</v>
      </c>
      <c r="N14" s="166"/>
      <c r="O14" s="45" t="s">
        <v>46</v>
      </c>
    </row>
    <row r="15" spans="1:15" ht="15" customHeight="1" x14ac:dyDescent="0.2">
      <c r="B15" s="54"/>
      <c r="C15" s="70" t="s">
        <v>48</v>
      </c>
      <c r="D15" s="287">
        <v>48.912096355000003</v>
      </c>
      <c r="E15" s="287">
        <v>27.93557753</v>
      </c>
      <c r="F15" s="288">
        <v>20.976518824999999</v>
      </c>
      <c r="G15" s="289">
        <v>2.117780287</v>
      </c>
      <c r="H15" s="289">
        <v>0.52759764300000001</v>
      </c>
      <c r="I15" s="289">
        <v>3.7428680879999998</v>
      </c>
      <c r="J15" s="289">
        <v>0.97741846600000004</v>
      </c>
      <c r="K15" s="289">
        <v>1.0384461840000001</v>
      </c>
      <c r="L15" s="289">
        <v>2.9335241910000001</v>
      </c>
      <c r="M15" s="289">
        <v>0.14536368299999999</v>
      </c>
      <c r="N15" s="165"/>
      <c r="O15" s="70" t="s">
        <v>48</v>
      </c>
    </row>
    <row r="16" spans="1:15" ht="15" customHeight="1" x14ac:dyDescent="0.2">
      <c r="B16" s="54"/>
      <c r="C16" s="45" t="s">
        <v>50</v>
      </c>
      <c r="D16" s="290">
        <v>285.215361336</v>
      </c>
      <c r="E16" s="290">
        <v>161.81258780600001</v>
      </c>
      <c r="F16" s="291">
        <v>123.40277353</v>
      </c>
      <c r="G16" s="292">
        <v>6.6063297179999996</v>
      </c>
      <c r="H16" s="292">
        <v>6.015810868</v>
      </c>
      <c r="I16" s="292">
        <v>25.173665915000001</v>
      </c>
      <c r="J16" s="292">
        <v>11.762641929000001</v>
      </c>
      <c r="K16" s="292">
        <v>10.55497546</v>
      </c>
      <c r="L16" s="292">
        <v>2.5852651240000002</v>
      </c>
      <c r="M16" s="292">
        <v>2.2404032620000001</v>
      </c>
      <c r="N16" s="166"/>
      <c r="O16" s="45" t="s">
        <v>50</v>
      </c>
    </row>
    <row r="17" spans="2:15" ht="15" customHeight="1" x14ac:dyDescent="0.2">
      <c r="B17" s="54"/>
      <c r="C17" s="70" t="s">
        <v>52</v>
      </c>
      <c r="D17" s="287">
        <v>508.49934030600002</v>
      </c>
      <c r="E17" s="287">
        <v>336.276157915</v>
      </c>
      <c r="F17" s="288">
        <v>172.22318239099999</v>
      </c>
      <c r="G17" s="289">
        <v>7.1389546140000002</v>
      </c>
      <c r="H17" s="289">
        <v>16.016014001999999</v>
      </c>
      <c r="I17" s="289">
        <v>35.986111332</v>
      </c>
      <c r="J17" s="289">
        <v>24.508124517999999</v>
      </c>
      <c r="K17" s="289">
        <v>19.572108536000002</v>
      </c>
      <c r="L17" s="289">
        <v>5.3844588150000003</v>
      </c>
      <c r="M17" s="289">
        <v>4.934901226</v>
      </c>
      <c r="N17" s="165"/>
      <c r="O17" s="70" t="s">
        <v>52</v>
      </c>
    </row>
    <row r="18" spans="2:15" ht="15" customHeight="1" x14ac:dyDescent="0.2">
      <c r="B18" s="54"/>
      <c r="C18" s="45" t="s">
        <v>96</v>
      </c>
      <c r="D18" s="290">
        <v>23.477625187999998</v>
      </c>
      <c r="E18" s="290">
        <v>18.093838435999999</v>
      </c>
      <c r="F18" s="291">
        <v>5.3837867519999998</v>
      </c>
      <c r="G18" s="292">
        <v>1.080700719</v>
      </c>
      <c r="H18" s="292">
        <v>0.192008708</v>
      </c>
      <c r="I18" s="292">
        <v>1.078890237</v>
      </c>
      <c r="J18" s="292">
        <v>0.17554663700000001</v>
      </c>
      <c r="K18" s="292">
        <v>0.27011749699999998</v>
      </c>
      <c r="L18" s="292">
        <v>0.255754975</v>
      </c>
      <c r="M18" s="292">
        <v>3.0895071999999999E-2</v>
      </c>
      <c r="N18" s="166"/>
      <c r="O18" s="45" t="s">
        <v>96</v>
      </c>
    </row>
    <row r="19" spans="2:15" ht="15" customHeight="1" x14ac:dyDescent="0.2">
      <c r="B19" s="54"/>
      <c r="C19" s="70" t="s">
        <v>56</v>
      </c>
      <c r="D19" s="287">
        <v>373.42834938099998</v>
      </c>
      <c r="E19" s="287">
        <v>217.886688499</v>
      </c>
      <c r="F19" s="288">
        <v>155.541660882</v>
      </c>
      <c r="G19" s="289">
        <v>9.8085741459999998</v>
      </c>
      <c r="H19" s="289">
        <v>10.93066632</v>
      </c>
      <c r="I19" s="289">
        <v>32.255502399999997</v>
      </c>
      <c r="J19" s="289">
        <v>14.781826464</v>
      </c>
      <c r="K19" s="289">
        <v>8.8446108629999998</v>
      </c>
      <c r="L19" s="289">
        <v>9.0500670460000006</v>
      </c>
      <c r="M19" s="289">
        <v>3.6441762820000001</v>
      </c>
      <c r="N19" s="165"/>
      <c r="O19" s="70" t="s">
        <v>56</v>
      </c>
    </row>
    <row r="20" spans="2:15" ht="15" customHeight="1" x14ac:dyDescent="0.2">
      <c r="B20" s="54"/>
      <c r="C20" s="45" t="s">
        <v>38</v>
      </c>
      <c r="D20" s="290">
        <v>7.6577177210000009</v>
      </c>
      <c r="E20" s="290">
        <v>4.4272497900000003</v>
      </c>
      <c r="F20" s="291">
        <v>3.2304679310000002</v>
      </c>
      <c r="G20" s="292">
        <v>0.10142565899999999</v>
      </c>
      <c r="H20" s="292">
        <v>9.8837470999999996E-2</v>
      </c>
      <c r="I20" s="292">
        <v>0.44536126100000001</v>
      </c>
      <c r="J20" s="292">
        <v>5.8026687E-2</v>
      </c>
      <c r="K20" s="292">
        <v>0.64484582700000004</v>
      </c>
      <c r="L20" s="292">
        <v>3.5270645000000003E-2</v>
      </c>
      <c r="M20" s="292">
        <v>8.5019342999999997E-2</v>
      </c>
      <c r="N20" s="166"/>
      <c r="O20" s="45" t="s">
        <v>38</v>
      </c>
    </row>
    <row r="21" spans="2:15" ht="15" customHeight="1" x14ac:dyDescent="0.2">
      <c r="B21" s="54"/>
      <c r="C21" s="70" t="s">
        <v>60</v>
      </c>
      <c r="D21" s="287">
        <v>16.102820194</v>
      </c>
      <c r="E21" s="287">
        <v>12.255703716999999</v>
      </c>
      <c r="F21" s="288">
        <v>3.8471164770000001</v>
      </c>
      <c r="G21" s="289">
        <v>0.10920970100000001</v>
      </c>
      <c r="H21" s="289">
        <v>0.16214225700000001</v>
      </c>
      <c r="I21" s="289">
        <v>0.63540312600000004</v>
      </c>
      <c r="J21" s="289">
        <v>0.153439135</v>
      </c>
      <c r="K21" s="289">
        <v>0.48539930599999997</v>
      </c>
      <c r="L21" s="289">
        <v>0.99479098899999996</v>
      </c>
      <c r="M21" s="289">
        <v>2.1737808000000001E-2</v>
      </c>
      <c r="N21" s="165"/>
      <c r="O21" s="70" t="s">
        <v>60</v>
      </c>
    </row>
    <row r="22" spans="2:15" ht="15" customHeight="1" x14ac:dyDescent="0.2">
      <c r="B22" s="54"/>
      <c r="C22" s="45" t="s">
        <v>62</v>
      </c>
      <c r="D22" s="290">
        <v>29.153940992999999</v>
      </c>
      <c r="E22" s="290">
        <v>20.618941270000001</v>
      </c>
      <c r="F22" s="291">
        <v>8.5349997230000003</v>
      </c>
      <c r="G22" s="292">
        <v>0.226418536</v>
      </c>
      <c r="H22" s="292">
        <v>0.46987238899999995</v>
      </c>
      <c r="I22" s="292">
        <v>1.178703316</v>
      </c>
      <c r="J22" s="292">
        <v>0.48428861299999998</v>
      </c>
      <c r="K22" s="292">
        <v>0.76761763199999999</v>
      </c>
      <c r="L22" s="292">
        <v>2.5695532929999998</v>
      </c>
      <c r="M22" s="292">
        <v>6.8240349000000006E-2</v>
      </c>
      <c r="N22" s="166"/>
      <c r="O22" s="45" t="s">
        <v>62</v>
      </c>
    </row>
    <row r="23" spans="2:15" ht="15" customHeight="1" x14ac:dyDescent="0.2">
      <c r="B23" s="54"/>
      <c r="C23" s="70" t="s">
        <v>64</v>
      </c>
      <c r="D23" s="287">
        <v>18.504346533</v>
      </c>
      <c r="E23" s="287">
        <v>16.465161087999999</v>
      </c>
      <c r="F23" s="288">
        <v>2.0391854450000002</v>
      </c>
      <c r="G23" s="289">
        <v>3.4872040999999999E-2</v>
      </c>
      <c r="H23" s="289">
        <v>0.14245928999999999</v>
      </c>
      <c r="I23" s="289">
        <v>0.28584989300000002</v>
      </c>
      <c r="J23" s="289">
        <v>0.54156837199999996</v>
      </c>
      <c r="K23" s="289">
        <v>0.25106404500000001</v>
      </c>
      <c r="L23" s="289">
        <v>2.3658790999999998E-2</v>
      </c>
      <c r="M23" s="289">
        <v>0.33840817699999998</v>
      </c>
      <c r="N23" s="165"/>
      <c r="O23" s="70" t="s">
        <v>64</v>
      </c>
    </row>
    <row r="24" spans="2:15" ht="15" customHeight="1" x14ac:dyDescent="0.2">
      <c r="B24" s="54"/>
      <c r="C24" s="45" t="s">
        <v>58</v>
      </c>
      <c r="D24" s="290">
        <v>101.41646630400001</v>
      </c>
      <c r="E24" s="290">
        <v>71.612443087000003</v>
      </c>
      <c r="F24" s="291">
        <v>29.804023217000001</v>
      </c>
      <c r="G24" s="292">
        <v>2.6724707370000003</v>
      </c>
      <c r="H24" s="292">
        <v>0.58064098200000003</v>
      </c>
      <c r="I24" s="292">
        <v>9.1245186</v>
      </c>
      <c r="J24" s="292">
        <v>1.6855930290000001</v>
      </c>
      <c r="K24" s="292">
        <v>1.514555305</v>
      </c>
      <c r="L24" s="292">
        <v>2.50431874</v>
      </c>
      <c r="M24" s="292">
        <v>1.1404092720000001</v>
      </c>
      <c r="N24" s="166"/>
      <c r="O24" s="45" t="s">
        <v>58</v>
      </c>
    </row>
    <row r="25" spans="2:15" ht="15" customHeight="1" x14ac:dyDescent="0.2">
      <c r="B25" s="54"/>
      <c r="C25" s="70" t="s">
        <v>66</v>
      </c>
      <c r="D25" s="287">
        <v>4.5886924130000004</v>
      </c>
      <c r="E25" s="287">
        <v>2.6297329729999999</v>
      </c>
      <c r="F25" s="288">
        <v>1.9589594400000001</v>
      </c>
      <c r="G25" s="289">
        <v>0.12864777900000002</v>
      </c>
      <c r="H25" s="289">
        <v>3.7097860000000003E-2</v>
      </c>
      <c r="I25" s="289">
        <v>0.36333485100000001</v>
      </c>
      <c r="J25" s="289">
        <v>0.104178574</v>
      </c>
      <c r="K25" s="289">
        <v>0.38268781200000002</v>
      </c>
      <c r="L25" s="289">
        <v>1.1865895E-2</v>
      </c>
      <c r="M25" s="289">
        <v>4.9808022E-2</v>
      </c>
      <c r="N25" s="165"/>
      <c r="O25" s="70" t="s">
        <v>66</v>
      </c>
    </row>
    <row r="26" spans="2:15" ht="15" customHeight="1" x14ac:dyDescent="0.2">
      <c r="B26" s="54"/>
      <c r="C26" s="45" t="s">
        <v>68</v>
      </c>
      <c r="D26" s="290">
        <v>520.76372605000006</v>
      </c>
      <c r="E26" s="290">
        <v>217.08345610200001</v>
      </c>
      <c r="F26" s="291">
        <v>303.68026994799999</v>
      </c>
      <c r="G26" s="292">
        <v>4.71866012</v>
      </c>
      <c r="H26" s="292">
        <v>20.292554218999999</v>
      </c>
      <c r="I26" s="292">
        <v>91.733296640000006</v>
      </c>
      <c r="J26" s="292">
        <v>39.647562536999999</v>
      </c>
      <c r="K26" s="292">
        <v>22.184278198000001</v>
      </c>
      <c r="L26" s="292">
        <v>13.331631532999999</v>
      </c>
      <c r="M26" s="292">
        <v>9.4204048460000003</v>
      </c>
      <c r="N26" s="166"/>
      <c r="O26" s="45" t="s">
        <v>68</v>
      </c>
    </row>
    <row r="27" spans="2:15" ht="15" customHeight="1" x14ac:dyDescent="0.2">
      <c r="B27" s="54"/>
      <c r="C27" s="70" t="s">
        <v>30</v>
      </c>
      <c r="D27" s="287">
        <v>150.93469840699998</v>
      </c>
      <c r="E27" s="287">
        <v>116.065916062</v>
      </c>
      <c r="F27" s="288">
        <v>34.868782345</v>
      </c>
      <c r="G27" s="289">
        <v>2.1844308959999998</v>
      </c>
      <c r="H27" s="289">
        <v>8.3972211550000004</v>
      </c>
      <c r="I27" s="289">
        <v>5.7382029750000001</v>
      </c>
      <c r="J27" s="289">
        <v>3.086409282</v>
      </c>
      <c r="K27" s="289">
        <v>2.4192861300000001</v>
      </c>
      <c r="L27" s="289">
        <v>1.469243418</v>
      </c>
      <c r="M27" s="289">
        <v>1.0260200989999999</v>
      </c>
      <c r="N27" s="165"/>
      <c r="O27" s="70" t="s">
        <v>30</v>
      </c>
    </row>
    <row r="28" spans="2:15" ht="15" customHeight="1" x14ac:dyDescent="0.2">
      <c r="B28" s="54"/>
      <c r="C28" s="45" t="s">
        <v>69</v>
      </c>
      <c r="D28" s="290">
        <v>228.651540415</v>
      </c>
      <c r="E28" s="290">
        <v>154.88342087199999</v>
      </c>
      <c r="F28" s="291">
        <v>73.768119542999997</v>
      </c>
      <c r="G28" s="292">
        <v>3.045639048</v>
      </c>
      <c r="H28" s="292">
        <v>2.0295260050000001</v>
      </c>
      <c r="I28" s="292">
        <v>23.2787547</v>
      </c>
      <c r="J28" s="292">
        <v>4.0937468619999997</v>
      </c>
      <c r="K28" s="292">
        <v>5.4073806549999999</v>
      </c>
      <c r="L28" s="292">
        <v>9.969524432</v>
      </c>
      <c r="M28" s="292">
        <v>1.911269058</v>
      </c>
      <c r="N28" s="166"/>
      <c r="O28" s="45" t="s">
        <v>69</v>
      </c>
    </row>
    <row r="29" spans="2:15" ht="15" customHeight="1" x14ac:dyDescent="0.2">
      <c r="B29" s="54"/>
      <c r="C29" s="70" t="s">
        <v>71</v>
      </c>
      <c r="D29" s="287">
        <v>68.145567971999995</v>
      </c>
      <c r="E29" s="287">
        <v>50.887907802999997</v>
      </c>
      <c r="F29" s="288">
        <v>17.257660169000001</v>
      </c>
      <c r="G29" s="289">
        <v>0.75996663600000003</v>
      </c>
      <c r="H29" s="289">
        <v>0.47449811600000003</v>
      </c>
      <c r="I29" s="289">
        <v>3.067218311</v>
      </c>
      <c r="J29" s="289">
        <v>1.23664058</v>
      </c>
      <c r="K29" s="289">
        <v>1.9299041459999999</v>
      </c>
      <c r="L29" s="289">
        <v>0.51284347399999997</v>
      </c>
      <c r="M29" s="289">
        <v>0.29240069299999999</v>
      </c>
      <c r="N29" s="165"/>
      <c r="O29" s="70" t="s">
        <v>71</v>
      </c>
    </row>
    <row r="30" spans="2:15" ht="15" customHeight="1" x14ac:dyDescent="0.2">
      <c r="B30" s="54"/>
      <c r="C30" s="45" t="s">
        <v>73</v>
      </c>
      <c r="D30" s="290">
        <v>80.481620241000002</v>
      </c>
      <c r="E30" s="290">
        <v>59.230135781999998</v>
      </c>
      <c r="F30" s="291">
        <v>21.251484459</v>
      </c>
      <c r="G30" s="292">
        <v>4.3541503160000001</v>
      </c>
      <c r="H30" s="292">
        <v>1.017975394</v>
      </c>
      <c r="I30" s="292">
        <v>5.0586650979999996</v>
      </c>
      <c r="J30" s="292">
        <v>0.88886700299999999</v>
      </c>
      <c r="K30" s="292">
        <v>1.4035550210000001</v>
      </c>
      <c r="L30" s="292">
        <v>1.8109608610000001</v>
      </c>
      <c r="M30" s="292">
        <v>0.29696003999999998</v>
      </c>
      <c r="N30" s="166"/>
      <c r="O30" s="45" t="s">
        <v>73</v>
      </c>
    </row>
    <row r="31" spans="2:15" ht="15" customHeight="1" x14ac:dyDescent="0.2">
      <c r="B31" s="54"/>
      <c r="C31" s="70" t="s">
        <v>75</v>
      </c>
      <c r="D31" s="287">
        <v>36.913552365999998</v>
      </c>
      <c r="E31" s="287">
        <v>21.667069488999999</v>
      </c>
      <c r="F31" s="288">
        <v>15.246482877</v>
      </c>
      <c r="G31" s="289">
        <v>3.4748853159999999</v>
      </c>
      <c r="H31" s="289">
        <v>3.9477445799999997</v>
      </c>
      <c r="I31" s="289">
        <v>2.1509671199999998</v>
      </c>
      <c r="J31" s="289">
        <v>0.246686088</v>
      </c>
      <c r="K31" s="289">
        <v>0.33131559700000002</v>
      </c>
      <c r="L31" s="289">
        <v>0.42282338800000002</v>
      </c>
      <c r="M31" s="289">
        <v>0.18781592599999999</v>
      </c>
      <c r="N31" s="165"/>
      <c r="O31" s="70" t="s">
        <v>75</v>
      </c>
    </row>
    <row r="32" spans="2:15" ht="15" customHeight="1" x14ac:dyDescent="0.2">
      <c r="B32" s="54"/>
      <c r="C32" s="45" t="s">
        <v>79</v>
      </c>
      <c r="D32" s="290">
        <v>73.700228181</v>
      </c>
      <c r="E32" s="290">
        <v>59.207215720000001</v>
      </c>
      <c r="F32" s="291">
        <v>14.493012460999999</v>
      </c>
      <c r="G32" s="292">
        <v>0.836564906</v>
      </c>
      <c r="H32" s="292">
        <v>0.3822315</v>
      </c>
      <c r="I32" s="292">
        <v>2.772127995</v>
      </c>
      <c r="J32" s="292">
        <v>0.46394469500000002</v>
      </c>
      <c r="K32" s="292">
        <v>1.258485029</v>
      </c>
      <c r="L32" s="292">
        <v>2.4567475440000002</v>
      </c>
      <c r="M32" s="292">
        <v>0.102594253</v>
      </c>
      <c r="N32" s="166"/>
      <c r="O32" s="45" t="s">
        <v>79</v>
      </c>
    </row>
    <row r="33" spans="2:15" ht="14.25" customHeight="1" x14ac:dyDescent="0.2">
      <c r="B33" s="54"/>
      <c r="C33" s="70" t="s">
        <v>54</v>
      </c>
      <c r="D33" s="287">
        <v>59.757300463</v>
      </c>
      <c r="E33" s="287">
        <v>42.797289653</v>
      </c>
      <c r="F33" s="288">
        <v>16.96001081</v>
      </c>
      <c r="G33" s="289">
        <v>0.42343357799999998</v>
      </c>
      <c r="H33" s="289">
        <v>1.6210634179999999</v>
      </c>
      <c r="I33" s="289">
        <v>2.4987662479999999</v>
      </c>
      <c r="J33" s="289">
        <v>1.1407747559999999</v>
      </c>
      <c r="K33" s="289">
        <v>1.5293555510000001</v>
      </c>
      <c r="L33" s="289">
        <v>5.8401384189999996</v>
      </c>
      <c r="M33" s="289">
        <v>0.28354301599999998</v>
      </c>
      <c r="N33" s="165"/>
      <c r="O33" s="70" t="s">
        <v>54</v>
      </c>
    </row>
    <row r="34" spans="2:15" ht="15" customHeight="1" x14ac:dyDescent="0.2">
      <c r="B34" s="54"/>
      <c r="C34" s="47" t="s">
        <v>77</v>
      </c>
      <c r="D34" s="324">
        <v>131.17916879799998</v>
      </c>
      <c r="E34" s="324">
        <v>88.892633184999994</v>
      </c>
      <c r="F34" s="325">
        <v>42.286535612999998</v>
      </c>
      <c r="G34" s="326">
        <v>1.3561091790000002</v>
      </c>
      <c r="H34" s="326">
        <v>12.78099609</v>
      </c>
      <c r="I34" s="326">
        <v>8.1037254559999994</v>
      </c>
      <c r="J34" s="326">
        <v>3.7667180259999999</v>
      </c>
      <c r="K34" s="326">
        <v>5.565123088</v>
      </c>
      <c r="L34" s="326">
        <v>1.2496836600000001</v>
      </c>
      <c r="M34" s="326">
        <v>0.87428370600000005</v>
      </c>
      <c r="N34" s="167"/>
      <c r="O34" s="47" t="s">
        <v>77</v>
      </c>
    </row>
    <row r="35" spans="2:15" ht="15" customHeight="1" x14ac:dyDescent="0.2">
      <c r="B35" s="54"/>
      <c r="C35" s="4" t="s">
        <v>204</v>
      </c>
      <c r="D35" s="19"/>
      <c r="E35" s="19"/>
      <c r="F35" s="19"/>
      <c r="G35" s="19"/>
      <c r="H35" s="19"/>
      <c r="I35" s="19"/>
      <c r="J35" s="19"/>
      <c r="K35" s="19"/>
      <c r="L35" s="19"/>
      <c r="M35" s="19"/>
      <c r="N35" s="19"/>
      <c r="O35" s="4"/>
    </row>
    <row r="36" spans="2:15" ht="15" customHeight="1" x14ac:dyDescent="0.2">
      <c r="B36" s="54"/>
      <c r="C36" s="4" t="s">
        <v>240</v>
      </c>
      <c r="D36" s="19"/>
      <c r="E36" s="19"/>
      <c r="F36" s="19"/>
      <c r="G36" s="19"/>
      <c r="H36" s="19"/>
      <c r="I36" s="19"/>
      <c r="J36" s="19"/>
      <c r="K36" s="19"/>
      <c r="L36" s="19"/>
      <c r="M36" s="19"/>
      <c r="N36" s="19"/>
      <c r="O36" s="4"/>
    </row>
    <row r="37" spans="2:15" ht="15" customHeight="1" x14ac:dyDescent="0.2">
      <c r="C37" s="64" t="s">
        <v>215</v>
      </c>
      <c r="D37" s="19"/>
      <c r="E37" s="19"/>
      <c r="F37" s="19"/>
      <c r="G37" s="19"/>
      <c r="H37" s="19"/>
      <c r="I37" s="19"/>
      <c r="J37" s="19"/>
      <c r="K37" s="19"/>
      <c r="L37" s="19"/>
      <c r="M37" s="19"/>
      <c r="N37" s="19"/>
      <c r="O37" s="58"/>
    </row>
    <row r="38" spans="2:15" ht="12.75" customHeight="1" x14ac:dyDescent="0.2">
      <c r="C38" s="64" t="s">
        <v>185</v>
      </c>
      <c r="D38" s="19"/>
      <c r="E38" s="19"/>
      <c r="F38" s="19"/>
      <c r="G38" s="19"/>
      <c r="H38" s="19"/>
      <c r="I38" s="19"/>
      <c r="J38" s="19"/>
      <c r="K38" s="19"/>
      <c r="L38" s="19"/>
      <c r="M38" s="19"/>
      <c r="N38" s="19"/>
      <c r="O38" s="64"/>
    </row>
    <row r="39" spans="2:15" ht="12.75" customHeight="1" x14ac:dyDescent="0.2">
      <c r="M39" s="53"/>
    </row>
    <row r="40" spans="2:15" ht="12.75" customHeight="1" x14ac:dyDescent="0.2">
      <c r="D40" s="188"/>
      <c r="E40" s="188"/>
      <c r="F40" s="188"/>
      <c r="G40" s="188"/>
      <c r="H40" s="188"/>
      <c r="I40" s="188"/>
      <c r="J40" s="188"/>
      <c r="K40" s="188"/>
      <c r="L40" s="188"/>
      <c r="M40" s="344"/>
    </row>
  </sheetData>
  <mergeCells count="12">
    <mergeCell ref="D5:D6"/>
    <mergeCell ref="E5:E6"/>
    <mergeCell ref="F5:F6"/>
    <mergeCell ref="G5:M5"/>
    <mergeCell ref="C1:D1"/>
    <mergeCell ref="D4:M4"/>
    <mergeCell ref="J1:K1"/>
    <mergeCell ref="L1:M1"/>
    <mergeCell ref="C3:M3"/>
    <mergeCell ref="C2:O2"/>
    <mergeCell ref="E1:F1"/>
    <mergeCell ref="G1:H1"/>
  </mergeCells>
  <phoneticPr fontId="6"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O79"/>
  <sheetViews>
    <sheetView zoomScale="85" zoomScaleNormal="85" workbookViewId="0">
      <selection activeCell="R27" sqref="R27"/>
    </sheetView>
  </sheetViews>
  <sheetFormatPr defaultRowHeight="12.75" x14ac:dyDescent="0.2"/>
  <cols>
    <col min="2" max="2" width="6.28515625" customWidth="1"/>
    <col min="3" max="3" width="4" customWidth="1"/>
    <col min="4" max="4" width="9.7109375" customWidth="1"/>
    <col min="5" max="6" width="8.7109375" customWidth="1"/>
    <col min="7" max="7" width="9.5703125" customWidth="1"/>
    <col min="8" max="13" width="8.7109375" customWidth="1"/>
    <col min="14" max="14" width="1.7109375" customWidth="1"/>
    <col min="15" max="15" width="5.85546875" customWidth="1"/>
  </cols>
  <sheetData>
    <row r="1" spans="2:15" ht="14.25" customHeight="1" x14ac:dyDescent="0.2">
      <c r="C1" s="657"/>
      <c r="D1" s="657"/>
      <c r="E1" s="51"/>
      <c r="F1" s="50"/>
      <c r="G1" s="50"/>
      <c r="H1" s="50"/>
      <c r="I1" s="50"/>
      <c r="J1" s="50"/>
      <c r="K1" s="50"/>
      <c r="L1" s="50"/>
      <c r="O1" s="52" t="s">
        <v>131</v>
      </c>
    </row>
    <row r="2" spans="2:15" ht="30" customHeight="1" x14ac:dyDescent="0.2">
      <c r="C2" s="661" t="s">
        <v>228</v>
      </c>
      <c r="D2" s="661"/>
      <c r="E2" s="661"/>
      <c r="F2" s="661"/>
      <c r="G2" s="661"/>
      <c r="H2" s="661"/>
      <c r="I2" s="661"/>
      <c r="J2" s="661"/>
      <c r="K2" s="661"/>
      <c r="L2" s="661"/>
      <c r="M2" s="661"/>
      <c r="N2" s="661"/>
      <c r="O2" s="661"/>
    </row>
    <row r="3" spans="2:15" ht="20.100000000000001" customHeight="1" x14ac:dyDescent="0.2">
      <c r="C3" s="659" t="s">
        <v>285</v>
      </c>
      <c r="D3" s="660"/>
      <c r="E3" s="660"/>
      <c r="F3" s="660"/>
      <c r="G3" s="660"/>
      <c r="H3" s="660"/>
      <c r="I3" s="660"/>
      <c r="J3" s="660"/>
      <c r="K3" s="660"/>
      <c r="L3" s="660"/>
      <c r="M3" s="660"/>
      <c r="N3" s="149"/>
      <c r="O3" s="150"/>
    </row>
    <row r="4" spans="2:15" ht="20.100000000000001" customHeight="1" x14ac:dyDescent="0.2">
      <c r="C4" s="78"/>
      <c r="D4" s="658" t="s">
        <v>123</v>
      </c>
      <c r="E4" s="658"/>
      <c r="F4" s="658"/>
      <c r="G4" s="658"/>
      <c r="H4" s="658"/>
      <c r="I4" s="658"/>
      <c r="J4" s="658"/>
      <c r="K4" s="658"/>
      <c r="L4" s="658"/>
      <c r="M4" s="658"/>
      <c r="N4" s="148"/>
      <c r="O4" s="106"/>
    </row>
    <row r="5" spans="2:15" ht="18" customHeight="1" x14ac:dyDescent="0.2">
      <c r="C5" s="78"/>
      <c r="D5" s="649" t="s">
        <v>120</v>
      </c>
      <c r="E5" s="651" t="s">
        <v>194</v>
      </c>
      <c r="F5" s="662" t="s">
        <v>198</v>
      </c>
      <c r="G5" s="664" t="s">
        <v>121</v>
      </c>
      <c r="H5" s="655"/>
      <c r="I5" s="655"/>
      <c r="J5" s="655"/>
      <c r="K5" s="655"/>
      <c r="L5" s="655"/>
      <c r="M5" s="655"/>
      <c r="N5" s="147"/>
      <c r="O5" s="151"/>
    </row>
    <row r="6" spans="2:15" ht="33" customHeight="1" x14ac:dyDescent="0.2">
      <c r="C6" s="85"/>
      <c r="D6" s="650"/>
      <c r="E6" s="652"/>
      <c r="F6" s="663"/>
      <c r="G6" s="163" t="s">
        <v>187</v>
      </c>
      <c r="H6" s="153" t="s">
        <v>122</v>
      </c>
      <c r="I6" s="153" t="s">
        <v>190</v>
      </c>
      <c r="J6" s="153" t="s">
        <v>81</v>
      </c>
      <c r="K6" s="153" t="s">
        <v>138</v>
      </c>
      <c r="L6" s="153" t="s">
        <v>139</v>
      </c>
      <c r="M6" s="153" t="s">
        <v>103</v>
      </c>
      <c r="N6" s="63"/>
      <c r="O6" s="152"/>
    </row>
    <row r="7" spans="2:15" ht="15" customHeight="1" x14ac:dyDescent="0.2">
      <c r="B7" s="194"/>
      <c r="C7" s="208" t="s">
        <v>194</v>
      </c>
      <c r="D7" s="282">
        <v>4788.4850897159995</v>
      </c>
      <c r="E7" s="282">
        <v>2855.425562244</v>
      </c>
      <c r="F7" s="283">
        <v>1933.0595274719999</v>
      </c>
      <c r="G7" s="293">
        <v>92.671147128000001</v>
      </c>
      <c r="H7" s="293">
        <v>194.70687043699999</v>
      </c>
      <c r="I7" s="293">
        <v>353.19152578900002</v>
      </c>
      <c r="J7" s="293">
        <v>278.30938411699998</v>
      </c>
      <c r="K7" s="293">
        <v>202.80970754699999</v>
      </c>
      <c r="L7" s="293">
        <v>78.994106846999998</v>
      </c>
      <c r="M7" s="293">
        <v>55.207825667000002</v>
      </c>
      <c r="N7" s="174"/>
      <c r="O7" s="208" t="s">
        <v>194</v>
      </c>
    </row>
    <row r="8" spans="2:15" ht="15" customHeight="1" x14ac:dyDescent="0.2">
      <c r="C8" s="44" t="s">
        <v>32</v>
      </c>
      <c r="D8" s="284">
        <v>369.67296198700001</v>
      </c>
      <c r="E8" s="284">
        <v>238.99022154599999</v>
      </c>
      <c r="F8" s="294">
        <v>130.68274044099999</v>
      </c>
      <c r="G8" s="295">
        <v>5.5019364360000003</v>
      </c>
      <c r="H8" s="286">
        <v>6.7199856609999999</v>
      </c>
      <c r="I8" s="286">
        <v>25.965874007</v>
      </c>
      <c r="J8" s="286">
        <v>28.26351747</v>
      </c>
      <c r="K8" s="286">
        <v>8.5301048680000005</v>
      </c>
      <c r="L8" s="286">
        <v>3.8684800720000001</v>
      </c>
      <c r="M8" s="286">
        <v>3.1813538609999998</v>
      </c>
      <c r="N8" s="164"/>
      <c r="O8" s="44" t="s">
        <v>32</v>
      </c>
    </row>
    <row r="9" spans="2:15" ht="15" customHeight="1" x14ac:dyDescent="0.2">
      <c r="B9" s="211"/>
      <c r="C9" s="70" t="s">
        <v>34</v>
      </c>
      <c r="D9" s="287">
        <v>27.966875340000001</v>
      </c>
      <c r="E9" s="287">
        <v>18.327673975</v>
      </c>
      <c r="F9" s="288">
        <v>9.6392013649999999</v>
      </c>
      <c r="G9" s="289">
        <v>2.7996333440000001</v>
      </c>
      <c r="H9" s="289">
        <v>0.228979722</v>
      </c>
      <c r="I9" s="289">
        <v>0.565014354</v>
      </c>
      <c r="J9" s="289">
        <v>0.666572579</v>
      </c>
      <c r="K9" s="289">
        <v>0.92353768599999997</v>
      </c>
      <c r="L9" s="289">
        <v>0.422635386</v>
      </c>
      <c r="M9" s="289">
        <v>5.1103913000000001E-2</v>
      </c>
      <c r="N9" s="165"/>
      <c r="O9" s="70" t="s">
        <v>34</v>
      </c>
    </row>
    <row r="10" spans="2:15" ht="15" customHeight="1" x14ac:dyDescent="0.2">
      <c r="C10" s="45" t="s">
        <v>36</v>
      </c>
      <c r="D10" s="290">
        <v>167.59738680799998</v>
      </c>
      <c r="E10" s="290">
        <v>133.62565595999999</v>
      </c>
      <c r="F10" s="291">
        <v>33.971730848</v>
      </c>
      <c r="G10" s="292">
        <v>2.7458084629999999</v>
      </c>
      <c r="H10" s="292">
        <v>3.3338096469999998</v>
      </c>
      <c r="I10" s="292">
        <v>3.875618716</v>
      </c>
      <c r="J10" s="292">
        <v>6.7924622609999998</v>
      </c>
      <c r="K10" s="292">
        <v>2.206151829</v>
      </c>
      <c r="L10" s="292">
        <v>3.705286579</v>
      </c>
      <c r="M10" s="292">
        <v>0.78791828600000002</v>
      </c>
      <c r="N10" s="166"/>
      <c r="O10" s="45" t="s">
        <v>36</v>
      </c>
    </row>
    <row r="11" spans="2:15" ht="15" customHeight="1" x14ac:dyDescent="0.2">
      <c r="C11" s="70" t="s">
        <v>40</v>
      </c>
      <c r="D11" s="287">
        <v>95.015111439999998</v>
      </c>
      <c r="E11" s="287">
        <v>49.114742612000001</v>
      </c>
      <c r="F11" s="288">
        <v>45.900368827999998</v>
      </c>
      <c r="G11" s="289">
        <v>1.0532583680000001</v>
      </c>
      <c r="H11" s="289">
        <v>7.1268033879999999</v>
      </c>
      <c r="I11" s="289">
        <v>10.420521624999999</v>
      </c>
      <c r="J11" s="289">
        <v>4.8577506689999996</v>
      </c>
      <c r="K11" s="289">
        <v>5.5785971029999999</v>
      </c>
      <c r="L11" s="289">
        <v>0.911512506</v>
      </c>
      <c r="M11" s="289">
        <v>2.0579714849999999</v>
      </c>
      <c r="N11" s="165"/>
      <c r="O11" s="70" t="s">
        <v>40</v>
      </c>
    </row>
    <row r="12" spans="2:15" ht="15" customHeight="1" x14ac:dyDescent="0.2">
      <c r="C12" s="45" t="s">
        <v>42</v>
      </c>
      <c r="D12" s="290">
        <v>1209.207688452</v>
      </c>
      <c r="E12" s="290">
        <v>636.03772630799995</v>
      </c>
      <c r="F12" s="291">
        <v>573.16996214400001</v>
      </c>
      <c r="G12" s="292">
        <v>26.352373819</v>
      </c>
      <c r="H12" s="292">
        <v>65.594691992999998</v>
      </c>
      <c r="I12" s="292">
        <v>103.766250892</v>
      </c>
      <c r="J12" s="292">
        <v>67.075152345000006</v>
      </c>
      <c r="K12" s="292">
        <v>96.392404253999999</v>
      </c>
      <c r="L12" s="292">
        <v>23.180088993999998</v>
      </c>
      <c r="M12" s="292">
        <v>17.660725438</v>
      </c>
      <c r="N12" s="166"/>
      <c r="O12" s="45" t="s">
        <v>42</v>
      </c>
    </row>
    <row r="13" spans="2:15" ht="15" customHeight="1" x14ac:dyDescent="0.2">
      <c r="C13" s="70" t="s">
        <v>44</v>
      </c>
      <c r="D13" s="287">
        <v>14.291966066999999</v>
      </c>
      <c r="E13" s="287">
        <v>9.4650415769999992</v>
      </c>
      <c r="F13" s="288">
        <v>4.8269244899999997</v>
      </c>
      <c r="G13" s="289">
        <v>0.13628858700000002</v>
      </c>
      <c r="H13" s="289">
        <v>0.59659324899999999</v>
      </c>
      <c r="I13" s="289">
        <v>1.1233166640000001</v>
      </c>
      <c r="J13" s="289">
        <v>0.34048181700000002</v>
      </c>
      <c r="K13" s="289">
        <v>0.24445291099999999</v>
      </c>
      <c r="L13" s="289">
        <v>0.79979166899999998</v>
      </c>
      <c r="M13" s="289">
        <v>9.4031831999999996E-2</v>
      </c>
      <c r="N13" s="165"/>
      <c r="O13" s="70" t="s">
        <v>44</v>
      </c>
    </row>
    <row r="14" spans="2:15" ht="15" customHeight="1" x14ac:dyDescent="0.2">
      <c r="C14" s="45" t="s">
        <v>46</v>
      </c>
      <c r="D14" s="290">
        <v>157.82832862000001</v>
      </c>
      <c r="E14" s="290">
        <v>63.947535657000003</v>
      </c>
      <c r="F14" s="291">
        <v>93.880792963000005</v>
      </c>
      <c r="G14" s="292">
        <v>0.77113214100000005</v>
      </c>
      <c r="H14" s="292">
        <v>3.554415171</v>
      </c>
      <c r="I14" s="292">
        <v>47.858209371000001</v>
      </c>
      <c r="J14" s="292">
        <v>14.576036974000001</v>
      </c>
      <c r="K14" s="292">
        <v>10.305437250000001</v>
      </c>
      <c r="L14" s="292">
        <v>0.37304426800000001</v>
      </c>
      <c r="M14" s="292">
        <v>3.4326652989999999</v>
      </c>
      <c r="N14" s="166"/>
      <c r="O14" s="45" t="s">
        <v>46</v>
      </c>
    </row>
    <row r="15" spans="2:15" ht="15" customHeight="1" x14ac:dyDescent="0.2">
      <c r="C15" s="70" t="s">
        <v>48</v>
      </c>
      <c r="D15" s="287">
        <v>30.785860081000003</v>
      </c>
      <c r="E15" s="287">
        <v>17.689491699000001</v>
      </c>
      <c r="F15" s="288">
        <v>13.096368382</v>
      </c>
      <c r="G15" s="289">
        <v>2.735412213</v>
      </c>
      <c r="H15" s="289">
        <v>0.21772139000000001</v>
      </c>
      <c r="I15" s="289">
        <v>1.137065532</v>
      </c>
      <c r="J15" s="289">
        <v>1.1890803919999999</v>
      </c>
      <c r="K15" s="289">
        <v>0.85482069299999996</v>
      </c>
      <c r="L15" s="289">
        <v>0.161393178</v>
      </c>
      <c r="M15" s="289">
        <v>0.35524251899999998</v>
      </c>
      <c r="N15" s="165"/>
      <c r="O15" s="70" t="s">
        <v>48</v>
      </c>
    </row>
    <row r="16" spans="2:15" ht="15" customHeight="1" x14ac:dyDescent="0.2">
      <c r="C16" s="45" t="s">
        <v>50</v>
      </c>
      <c r="D16" s="290">
        <v>269.52095733800002</v>
      </c>
      <c r="E16" s="290">
        <v>165.14015222500001</v>
      </c>
      <c r="F16" s="291">
        <v>104.38080511299999</v>
      </c>
      <c r="G16" s="292">
        <v>4.6995298879999998</v>
      </c>
      <c r="H16" s="292">
        <v>6.4890622360000005</v>
      </c>
      <c r="I16" s="292">
        <v>12.236408604999999</v>
      </c>
      <c r="J16" s="292">
        <v>17.612859490000002</v>
      </c>
      <c r="K16" s="292">
        <v>8.1805482559999998</v>
      </c>
      <c r="L16" s="292">
        <v>1.872335031</v>
      </c>
      <c r="M16" s="292">
        <v>2.5407573999999999</v>
      </c>
      <c r="N16" s="166"/>
      <c r="O16" s="45" t="s">
        <v>50</v>
      </c>
    </row>
    <row r="17" spans="3:15" ht="15" customHeight="1" x14ac:dyDescent="0.2">
      <c r="C17" s="70" t="s">
        <v>52</v>
      </c>
      <c r="D17" s="287">
        <v>427.23618415299995</v>
      </c>
      <c r="E17" s="287">
        <v>228.83189148599999</v>
      </c>
      <c r="F17" s="288">
        <v>198.40429266699999</v>
      </c>
      <c r="G17" s="289">
        <v>7.0851951590000004</v>
      </c>
      <c r="H17" s="289">
        <v>16.255852316999999</v>
      </c>
      <c r="I17" s="289">
        <v>32.772685795000001</v>
      </c>
      <c r="J17" s="289">
        <v>27.285061526</v>
      </c>
      <c r="K17" s="289">
        <v>17.504368217</v>
      </c>
      <c r="L17" s="289">
        <v>5.1713387439999998</v>
      </c>
      <c r="M17" s="289">
        <v>5.7013672609999997</v>
      </c>
      <c r="N17" s="165"/>
      <c r="O17" s="70" t="s">
        <v>52</v>
      </c>
    </row>
    <row r="18" spans="3:15" ht="15" customHeight="1" x14ac:dyDescent="0.2">
      <c r="C18" s="45" t="s">
        <v>96</v>
      </c>
      <c r="D18" s="290">
        <v>15.022572296</v>
      </c>
      <c r="E18" s="290">
        <v>10.115664033</v>
      </c>
      <c r="F18" s="291">
        <v>4.906908263</v>
      </c>
      <c r="G18" s="292">
        <v>1.2819287410000002</v>
      </c>
      <c r="H18" s="292">
        <v>0.27869213599999998</v>
      </c>
      <c r="I18" s="292">
        <v>0.45603094100000002</v>
      </c>
      <c r="J18" s="292">
        <v>0.25793867500000001</v>
      </c>
      <c r="K18" s="292">
        <v>8.6013646999999999E-2</v>
      </c>
      <c r="L18" s="292">
        <v>0.17583564700000001</v>
      </c>
      <c r="M18" s="292">
        <v>4.1469697E-2</v>
      </c>
      <c r="N18" s="166"/>
      <c r="O18" s="45" t="s">
        <v>96</v>
      </c>
    </row>
    <row r="19" spans="3:15" ht="15" customHeight="1" x14ac:dyDescent="0.2">
      <c r="C19" s="70" t="s">
        <v>56</v>
      </c>
      <c r="D19" s="287">
        <v>436.71783800999998</v>
      </c>
      <c r="E19" s="287">
        <v>224.79281653199999</v>
      </c>
      <c r="F19" s="288">
        <v>211.92502147799999</v>
      </c>
      <c r="G19" s="289">
        <v>10.928231556</v>
      </c>
      <c r="H19" s="289">
        <v>26.960090943000001</v>
      </c>
      <c r="I19" s="289">
        <v>42.432700504000003</v>
      </c>
      <c r="J19" s="289">
        <v>22.568638215</v>
      </c>
      <c r="K19" s="289">
        <v>12.850830643</v>
      </c>
      <c r="L19" s="289">
        <v>7.0755789279999997</v>
      </c>
      <c r="M19" s="289">
        <v>7.1177241359999996</v>
      </c>
      <c r="N19" s="165"/>
      <c r="O19" s="70" t="s">
        <v>56</v>
      </c>
    </row>
    <row r="20" spans="3:15" ht="15" customHeight="1" x14ac:dyDescent="0.2">
      <c r="C20" s="45" t="s">
        <v>38</v>
      </c>
      <c r="D20" s="290">
        <v>2.6969072770000002</v>
      </c>
      <c r="E20" s="290">
        <v>0.91437600100000005</v>
      </c>
      <c r="F20" s="291">
        <v>1.7825312760000001</v>
      </c>
      <c r="G20" s="292">
        <v>1.0800465E-2</v>
      </c>
      <c r="H20" s="292">
        <v>3.1251581E-2</v>
      </c>
      <c r="I20" s="292">
        <v>7.7473333000000005E-2</v>
      </c>
      <c r="J20" s="292">
        <v>0.17837144199999999</v>
      </c>
      <c r="K20" s="292">
        <v>8.7297138999999996E-2</v>
      </c>
      <c r="L20" s="292">
        <v>4.717006E-2</v>
      </c>
      <c r="M20" s="292">
        <v>1.303308E-3</v>
      </c>
      <c r="N20" s="166"/>
      <c r="O20" s="45" t="s">
        <v>38</v>
      </c>
    </row>
    <row r="21" spans="3:15" ht="15" customHeight="1" x14ac:dyDescent="0.2">
      <c r="C21" s="70" t="s">
        <v>60</v>
      </c>
      <c r="D21" s="287">
        <v>14.266070928000001</v>
      </c>
      <c r="E21" s="287">
        <v>8.8215094050000005</v>
      </c>
      <c r="F21" s="288">
        <v>5.444561523</v>
      </c>
      <c r="G21" s="289">
        <v>0.17819622300000001</v>
      </c>
      <c r="H21" s="289">
        <v>0.366516012</v>
      </c>
      <c r="I21" s="289">
        <v>0.25035048599999998</v>
      </c>
      <c r="J21" s="289">
        <v>0.76750682800000003</v>
      </c>
      <c r="K21" s="289">
        <v>0.16644166599999999</v>
      </c>
      <c r="L21" s="289">
        <v>1.8460799729999999</v>
      </c>
      <c r="M21" s="289">
        <v>5.3464688000000003E-2</v>
      </c>
      <c r="N21" s="165"/>
      <c r="O21" s="70" t="s">
        <v>60</v>
      </c>
    </row>
    <row r="22" spans="3:15" ht="15" customHeight="1" x14ac:dyDescent="0.2">
      <c r="C22" s="45" t="s">
        <v>62</v>
      </c>
      <c r="D22" s="290">
        <v>28.689284774000001</v>
      </c>
      <c r="E22" s="290">
        <v>16.057795407</v>
      </c>
      <c r="F22" s="291">
        <v>12.631489367</v>
      </c>
      <c r="G22" s="292">
        <v>0.37715931399999997</v>
      </c>
      <c r="H22" s="292">
        <v>1.0302830140000001</v>
      </c>
      <c r="I22" s="292">
        <v>1.256766627</v>
      </c>
      <c r="J22" s="292">
        <v>1.2119507890000001</v>
      </c>
      <c r="K22" s="292">
        <v>0.31577330999999997</v>
      </c>
      <c r="L22" s="292">
        <v>3.8335994609999999</v>
      </c>
      <c r="M22" s="292">
        <v>8.2090802000000004E-2</v>
      </c>
      <c r="N22" s="166"/>
      <c r="O22" s="45" t="s">
        <v>62</v>
      </c>
    </row>
    <row r="23" spans="3:15" ht="15" customHeight="1" x14ac:dyDescent="0.2">
      <c r="C23" s="70" t="s">
        <v>64</v>
      </c>
      <c r="D23" s="287">
        <v>12.113291204999999</v>
      </c>
      <c r="E23" s="287">
        <v>9.7357672669999999</v>
      </c>
      <c r="F23" s="288">
        <v>2.3775239379999999</v>
      </c>
      <c r="G23" s="289">
        <v>0.17879449200000003</v>
      </c>
      <c r="H23" s="289">
        <v>0.21596831</v>
      </c>
      <c r="I23" s="289">
        <v>0.27593881300000001</v>
      </c>
      <c r="J23" s="289">
        <v>0.414390482</v>
      </c>
      <c r="K23" s="289">
        <v>0.20016458200000001</v>
      </c>
      <c r="L23" s="289">
        <v>0.116146152</v>
      </c>
      <c r="M23" s="289">
        <v>7.3456851000000004E-2</v>
      </c>
      <c r="N23" s="165"/>
      <c r="O23" s="70" t="s">
        <v>64</v>
      </c>
    </row>
    <row r="24" spans="3:15" ht="15" customHeight="1" x14ac:dyDescent="0.2">
      <c r="C24" s="45" t="s">
        <v>58</v>
      </c>
      <c r="D24" s="290">
        <v>105.428490321</v>
      </c>
      <c r="E24" s="290">
        <v>82.653357485000001</v>
      </c>
      <c r="F24" s="291">
        <v>22.775132836000001</v>
      </c>
      <c r="G24" s="292">
        <v>3.8546610320000001</v>
      </c>
      <c r="H24" s="292">
        <v>1.186925448</v>
      </c>
      <c r="I24" s="292">
        <v>2.8350102449999999</v>
      </c>
      <c r="J24" s="292">
        <v>3.2926448800000001</v>
      </c>
      <c r="K24" s="292">
        <v>1.516384934</v>
      </c>
      <c r="L24" s="292">
        <v>1.603000266</v>
      </c>
      <c r="M24" s="292">
        <v>0.431719093</v>
      </c>
      <c r="N24" s="166"/>
      <c r="O24" s="45" t="s">
        <v>58</v>
      </c>
    </row>
    <row r="25" spans="3:15" ht="15" customHeight="1" x14ac:dyDescent="0.2">
      <c r="C25" s="70" t="s">
        <v>66</v>
      </c>
      <c r="D25" s="287">
        <v>2.3437885920000001</v>
      </c>
      <c r="E25" s="287">
        <v>1.1669472809999999</v>
      </c>
      <c r="F25" s="288">
        <v>1.176841311</v>
      </c>
      <c r="G25" s="289">
        <v>2.3073893999999998E-2</v>
      </c>
      <c r="H25" s="289">
        <v>1.8919041000000001E-2</v>
      </c>
      <c r="I25" s="289">
        <v>0.115310607</v>
      </c>
      <c r="J25" s="289">
        <v>4.5225939999999999E-2</v>
      </c>
      <c r="K25" s="289">
        <v>4.1270105000000001E-2</v>
      </c>
      <c r="L25" s="289">
        <v>4.3265869999999998E-3</v>
      </c>
      <c r="M25" s="289">
        <v>0.12555527699999999</v>
      </c>
      <c r="N25" s="165"/>
      <c r="O25" s="70" t="s">
        <v>66</v>
      </c>
    </row>
    <row r="26" spans="3:15" ht="15" customHeight="1" x14ac:dyDescent="0.2">
      <c r="C26" s="45" t="s">
        <v>68</v>
      </c>
      <c r="D26" s="290">
        <v>590.23315393600001</v>
      </c>
      <c r="E26" s="290">
        <v>388.40120469300001</v>
      </c>
      <c r="F26" s="291">
        <v>201.831949243</v>
      </c>
      <c r="G26" s="292">
        <v>7.071152861999999</v>
      </c>
      <c r="H26" s="292">
        <v>14.701450206000001</v>
      </c>
      <c r="I26" s="292">
        <v>26.369882403999998</v>
      </c>
      <c r="J26" s="292">
        <v>44.831976185999999</v>
      </c>
      <c r="K26" s="292">
        <v>15.632029128999999</v>
      </c>
      <c r="L26" s="292">
        <v>6.6594452469999998</v>
      </c>
      <c r="M26" s="292">
        <v>4.9166524200000001</v>
      </c>
      <c r="N26" s="166"/>
      <c r="O26" s="45" t="s">
        <v>68</v>
      </c>
    </row>
    <row r="27" spans="3:15" ht="15" customHeight="1" x14ac:dyDescent="0.2">
      <c r="C27" s="70" t="s">
        <v>30</v>
      </c>
      <c r="D27" s="287">
        <v>148.287998641</v>
      </c>
      <c r="E27" s="287">
        <v>101.817904076</v>
      </c>
      <c r="F27" s="288">
        <v>46.470094564999997</v>
      </c>
      <c r="G27" s="289">
        <v>2.1834339730000001</v>
      </c>
      <c r="H27" s="289">
        <v>8.5235518250000002</v>
      </c>
      <c r="I27" s="289">
        <v>9.0789375549999995</v>
      </c>
      <c r="J27" s="289">
        <v>4.1706024939999997</v>
      </c>
      <c r="K27" s="289">
        <v>4.018648303</v>
      </c>
      <c r="L27" s="289">
        <v>2.1603984289999998</v>
      </c>
      <c r="M27" s="289">
        <v>1.5353481</v>
      </c>
      <c r="N27" s="165"/>
      <c r="O27" s="70" t="s">
        <v>30</v>
      </c>
    </row>
    <row r="28" spans="3:15" ht="15" customHeight="1" x14ac:dyDescent="0.2">
      <c r="C28" s="45" t="s">
        <v>69</v>
      </c>
      <c r="D28" s="290">
        <v>239.21372471700002</v>
      </c>
      <c r="E28" s="290">
        <v>177.07695835000001</v>
      </c>
      <c r="F28" s="291">
        <v>62.136766367</v>
      </c>
      <c r="G28" s="292">
        <v>3.209072962</v>
      </c>
      <c r="H28" s="292">
        <v>5.0276086260000001</v>
      </c>
      <c r="I28" s="292">
        <v>6.7110884110000004</v>
      </c>
      <c r="J28" s="292">
        <v>13.668730719999999</v>
      </c>
      <c r="K28" s="292">
        <v>2.9737626160000001</v>
      </c>
      <c r="L28" s="292">
        <v>7.1341541739999998</v>
      </c>
      <c r="M28" s="292">
        <v>0.64516549300000003</v>
      </c>
      <c r="N28" s="166"/>
      <c r="O28" s="45" t="s">
        <v>69</v>
      </c>
    </row>
    <row r="29" spans="3:15" ht="15" customHeight="1" x14ac:dyDescent="0.2">
      <c r="C29" s="70" t="s">
        <v>71</v>
      </c>
      <c r="D29" s="287">
        <v>53.757392564</v>
      </c>
      <c r="E29" s="287">
        <v>38.369912649</v>
      </c>
      <c r="F29" s="288">
        <v>15.387479915</v>
      </c>
      <c r="G29" s="289">
        <v>0.61126215100000003</v>
      </c>
      <c r="H29" s="289">
        <v>0.83287090099999994</v>
      </c>
      <c r="I29" s="289">
        <v>2.6704143490000001</v>
      </c>
      <c r="J29" s="289">
        <v>3.0621651989999998</v>
      </c>
      <c r="K29" s="289">
        <v>0.56737698599999997</v>
      </c>
      <c r="L29" s="289">
        <v>0.17736105799999999</v>
      </c>
      <c r="M29" s="289">
        <v>0.24283748399999999</v>
      </c>
      <c r="N29" s="165"/>
      <c r="O29" s="70" t="s">
        <v>71</v>
      </c>
    </row>
    <row r="30" spans="3:15" ht="15" customHeight="1" x14ac:dyDescent="0.2">
      <c r="C30" s="45" t="s">
        <v>73</v>
      </c>
      <c r="D30" s="290">
        <v>61.775550205000002</v>
      </c>
      <c r="E30" s="290">
        <v>45.771222412</v>
      </c>
      <c r="F30" s="291">
        <v>16.004327793000002</v>
      </c>
      <c r="G30" s="292">
        <v>3.0370319210000005</v>
      </c>
      <c r="H30" s="292">
        <v>1.050562038</v>
      </c>
      <c r="I30" s="292">
        <v>1.0484271869999999</v>
      </c>
      <c r="J30" s="292">
        <v>2.0730241829999998</v>
      </c>
      <c r="K30" s="292">
        <v>0.64580021899999995</v>
      </c>
      <c r="L30" s="292">
        <v>0.81802070400000004</v>
      </c>
      <c r="M30" s="292">
        <v>0.44281407</v>
      </c>
      <c r="N30" s="166"/>
      <c r="O30" s="45" t="s">
        <v>73</v>
      </c>
    </row>
    <row r="31" spans="3:15" ht="15" customHeight="1" x14ac:dyDescent="0.2">
      <c r="C31" s="70" t="s">
        <v>75</v>
      </c>
      <c r="D31" s="287">
        <v>39.246843734999999</v>
      </c>
      <c r="E31" s="287">
        <v>26.432016617999999</v>
      </c>
      <c r="F31" s="288">
        <v>12.814827117</v>
      </c>
      <c r="G31" s="289">
        <v>2.2838618740000003</v>
      </c>
      <c r="H31" s="289">
        <v>4.1501072300000006</v>
      </c>
      <c r="I31" s="289">
        <v>0.61023768499999997</v>
      </c>
      <c r="J31" s="289">
        <v>0.53126176999999997</v>
      </c>
      <c r="K31" s="289">
        <v>0.45167133599999998</v>
      </c>
      <c r="L31" s="289">
        <v>0.86459008199999998</v>
      </c>
      <c r="M31" s="289">
        <v>9.1495196000000001E-2</v>
      </c>
      <c r="N31" s="165"/>
      <c r="O31" s="70" t="s">
        <v>75</v>
      </c>
    </row>
    <row r="32" spans="3:15" ht="14.25" customHeight="1" x14ac:dyDescent="0.2">
      <c r="C32" s="45" t="s">
        <v>79</v>
      </c>
      <c r="D32" s="290">
        <v>75.58617203099999</v>
      </c>
      <c r="E32" s="290">
        <v>59.730560767999997</v>
      </c>
      <c r="F32" s="291">
        <v>15.855611263</v>
      </c>
      <c r="G32" s="292">
        <v>1.147289322</v>
      </c>
      <c r="H32" s="292">
        <v>1.351740146</v>
      </c>
      <c r="I32" s="292">
        <v>2.798555844</v>
      </c>
      <c r="J32" s="292">
        <v>3.314245761</v>
      </c>
      <c r="K32" s="292">
        <v>2.0374567309999998</v>
      </c>
      <c r="L32" s="292">
        <v>1.1833794660000001</v>
      </c>
      <c r="M32" s="292">
        <v>0.13671018900000001</v>
      </c>
      <c r="N32" s="166"/>
      <c r="O32" s="45" t="s">
        <v>79</v>
      </c>
    </row>
    <row r="33" spans="3:15" ht="15" customHeight="1" x14ac:dyDescent="0.2">
      <c r="C33" s="70" t="s">
        <v>54</v>
      </c>
      <c r="D33" s="287">
        <v>57.874462309999998</v>
      </c>
      <c r="E33" s="287">
        <v>31.380070230000001</v>
      </c>
      <c r="F33" s="288">
        <v>26.494392080000001</v>
      </c>
      <c r="G33" s="289">
        <v>0.85046825000000004</v>
      </c>
      <c r="H33" s="289">
        <v>2.6397998139999999</v>
      </c>
      <c r="I33" s="289">
        <v>4.9785360049999996</v>
      </c>
      <c r="J33" s="289">
        <v>2.2513294679999998</v>
      </c>
      <c r="K33" s="289">
        <v>3.0689429559999999</v>
      </c>
      <c r="L33" s="289">
        <v>3.0531733839999999</v>
      </c>
      <c r="M33" s="289">
        <v>1.2137046739999999</v>
      </c>
      <c r="N33" s="165"/>
      <c r="O33" s="70" t="s">
        <v>54</v>
      </c>
    </row>
    <row r="34" spans="3:15" ht="15" customHeight="1" x14ac:dyDescent="0.2">
      <c r="C34" s="47" t="s">
        <v>77</v>
      </c>
      <c r="D34" s="324">
        <v>136.10822788799999</v>
      </c>
      <c r="E34" s="324">
        <v>71.017345992000003</v>
      </c>
      <c r="F34" s="325">
        <v>65.090881895999999</v>
      </c>
      <c r="G34" s="326">
        <v>1.564159678</v>
      </c>
      <c r="H34" s="326">
        <v>16.222618391999998</v>
      </c>
      <c r="I34" s="326">
        <v>11.504899232</v>
      </c>
      <c r="J34" s="326">
        <v>7.0104055619999999</v>
      </c>
      <c r="K34" s="326">
        <v>7.429420178</v>
      </c>
      <c r="L34" s="326">
        <v>1.775940802</v>
      </c>
      <c r="M34" s="326">
        <v>2.1931768950000001</v>
      </c>
      <c r="N34" s="167"/>
      <c r="O34" s="47" t="s">
        <v>77</v>
      </c>
    </row>
    <row r="35" spans="3:15" ht="15" customHeight="1" x14ac:dyDescent="0.2">
      <c r="C35" s="4" t="s">
        <v>204</v>
      </c>
      <c r="D35" s="19"/>
      <c r="E35" s="19"/>
      <c r="F35" s="19"/>
      <c r="G35" s="19"/>
      <c r="H35" s="19"/>
      <c r="I35" s="19"/>
      <c r="J35" s="19"/>
      <c r="K35" s="19"/>
      <c r="L35" s="19"/>
      <c r="M35" s="19"/>
      <c r="N35" s="19"/>
      <c r="O35" s="4"/>
    </row>
    <row r="36" spans="3:15" ht="15" customHeight="1" x14ac:dyDescent="0.2">
      <c r="C36" s="4" t="s">
        <v>240</v>
      </c>
      <c r="D36" s="19"/>
      <c r="E36" s="19"/>
      <c r="F36" s="19"/>
      <c r="G36" s="19"/>
      <c r="H36" s="19"/>
      <c r="I36" s="19"/>
      <c r="J36" s="19"/>
      <c r="K36" s="19"/>
      <c r="L36" s="19"/>
      <c r="M36" s="19"/>
      <c r="N36" s="19"/>
      <c r="O36" s="58"/>
    </row>
    <row r="37" spans="3:15" ht="12.75" customHeight="1" x14ac:dyDescent="0.2">
      <c r="C37" s="64" t="s">
        <v>215</v>
      </c>
      <c r="D37" s="19"/>
      <c r="E37" s="19"/>
      <c r="F37" s="19"/>
      <c r="G37" s="19"/>
      <c r="H37" s="19"/>
      <c r="I37" s="19"/>
      <c r="J37" s="19"/>
      <c r="K37" s="19"/>
      <c r="L37" s="19"/>
      <c r="M37" s="19"/>
      <c r="N37" s="19"/>
      <c r="O37" s="64"/>
    </row>
    <row r="38" spans="3:15" ht="12.75" customHeight="1" x14ac:dyDescent="0.2">
      <c r="C38" s="64" t="s">
        <v>185</v>
      </c>
      <c r="D38" s="19"/>
      <c r="E38" s="19"/>
      <c r="F38" s="19"/>
      <c r="G38" s="19"/>
      <c r="H38" s="19"/>
      <c r="I38" s="19"/>
      <c r="J38" s="19"/>
      <c r="K38" s="19"/>
      <c r="L38" s="19"/>
      <c r="M38" s="19"/>
    </row>
    <row r="39" spans="3:15" ht="12.75" customHeight="1" x14ac:dyDescent="0.2"/>
    <row r="40" spans="3:15" x14ac:dyDescent="0.2">
      <c r="D40" s="188"/>
      <c r="E40" s="188"/>
      <c r="F40" s="188"/>
      <c r="G40" s="188"/>
      <c r="H40" s="188"/>
      <c r="I40" s="188"/>
      <c r="J40" s="188"/>
      <c r="K40" s="188"/>
      <c r="L40" s="188"/>
      <c r="M40" s="188"/>
      <c r="N40" s="188"/>
    </row>
    <row r="41" spans="3:15" x14ac:dyDescent="0.2">
      <c r="D41" s="251"/>
      <c r="E41" s="251"/>
      <c r="F41" s="251"/>
      <c r="G41" s="251"/>
      <c r="H41" s="251"/>
      <c r="I41" s="251"/>
      <c r="J41" s="251"/>
      <c r="K41" s="251"/>
      <c r="L41" s="251"/>
      <c r="M41" s="251"/>
    </row>
    <row r="42" spans="3:15" ht="15.75" x14ac:dyDescent="0.2">
      <c r="C42" s="657"/>
      <c r="D42" s="657"/>
      <c r="E42" s="409"/>
      <c r="F42" s="50"/>
      <c r="G42" s="50"/>
      <c r="H42" s="50"/>
      <c r="I42" s="50"/>
      <c r="J42" s="50"/>
      <c r="K42" s="50"/>
      <c r="L42" s="50"/>
      <c r="O42" s="52" t="s">
        <v>131</v>
      </c>
    </row>
    <row r="43" spans="3:15" ht="15.75" x14ac:dyDescent="0.2">
      <c r="C43" s="661" t="s">
        <v>228</v>
      </c>
      <c r="D43" s="661"/>
      <c r="E43" s="661"/>
      <c r="F43" s="661"/>
      <c r="G43" s="661"/>
      <c r="H43" s="661"/>
      <c r="I43" s="661"/>
      <c r="J43" s="661"/>
      <c r="K43" s="661"/>
      <c r="L43" s="661"/>
      <c r="M43" s="661"/>
      <c r="N43" s="661"/>
      <c r="O43" s="661"/>
    </row>
    <row r="44" spans="3:15" x14ac:dyDescent="0.2">
      <c r="C44" s="659" t="s">
        <v>286</v>
      </c>
      <c r="D44" s="660"/>
      <c r="E44" s="660"/>
      <c r="F44" s="660"/>
      <c r="G44" s="660"/>
      <c r="H44" s="660"/>
      <c r="I44" s="660"/>
      <c r="J44" s="660"/>
      <c r="K44" s="660"/>
      <c r="L44" s="660"/>
      <c r="M44" s="660"/>
      <c r="N44" s="412"/>
      <c r="O44" s="150"/>
    </row>
    <row r="45" spans="3:15" x14ac:dyDescent="0.2">
      <c r="C45" s="78"/>
      <c r="D45" s="658" t="s">
        <v>123</v>
      </c>
      <c r="E45" s="658"/>
      <c r="F45" s="658"/>
      <c r="G45" s="658"/>
      <c r="H45" s="658"/>
      <c r="I45" s="658"/>
      <c r="J45" s="658"/>
      <c r="K45" s="658"/>
      <c r="L45" s="658"/>
      <c r="M45" s="658"/>
      <c r="N45" s="411"/>
      <c r="O45" s="106"/>
    </row>
    <row r="46" spans="3:15" x14ac:dyDescent="0.2">
      <c r="C46" s="78"/>
      <c r="D46" s="649" t="s">
        <v>120</v>
      </c>
      <c r="E46" s="651" t="s">
        <v>194</v>
      </c>
      <c r="F46" s="662" t="s">
        <v>198</v>
      </c>
      <c r="G46" s="664" t="s">
        <v>121</v>
      </c>
      <c r="H46" s="655"/>
      <c r="I46" s="655"/>
      <c r="J46" s="655"/>
      <c r="K46" s="655"/>
      <c r="L46" s="655"/>
      <c r="M46" s="655"/>
      <c r="N46" s="147"/>
      <c r="O46" s="151"/>
    </row>
    <row r="47" spans="3:15" ht="22.5" x14ac:dyDescent="0.2">
      <c r="C47" s="85"/>
      <c r="D47" s="650"/>
      <c r="E47" s="652"/>
      <c r="F47" s="663"/>
      <c r="G47" s="163" t="s">
        <v>187</v>
      </c>
      <c r="H47" s="153" t="s">
        <v>122</v>
      </c>
      <c r="I47" s="153" t="s">
        <v>190</v>
      </c>
      <c r="J47" s="153" t="s">
        <v>81</v>
      </c>
      <c r="K47" s="153" t="s">
        <v>138</v>
      </c>
      <c r="L47" s="153" t="s">
        <v>139</v>
      </c>
      <c r="M47" s="153" t="s">
        <v>103</v>
      </c>
      <c r="N47" s="63"/>
      <c r="O47" s="152"/>
    </row>
    <row r="48" spans="3:15" x14ac:dyDescent="0.2">
      <c r="C48" s="208" t="s">
        <v>194</v>
      </c>
      <c r="D48" s="282">
        <v>5608.551567554</v>
      </c>
      <c r="E48" s="282">
        <v>3427.9281986430001</v>
      </c>
      <c r="F48" s="283">
        <v>2180.6233689109999</v>
      </c>
      <c r="G48" s="293">
        <v>107.567007252</v>
      </c>
      <c r="H48" s="293">
        <v>217.71823707099998</v>
      </c>
      <c r="I48" s="293">
        <v>399.391044276</v>
      </c>
      <c r="J48" s="293">
        <v>283.60250998800001</v>
      </c>
      <c r="K48" s="293">
        <v>223.41258662300001</v>
      </c>
      <c r="L48" s="293">
        <v>89.274572312000004</v>
      </c>
      <c r="M48" s="293">
        <v>62.351264069999999</v>
      </c>
      <c r="N48" s="174"/>
      <c r="O48" s="208" t="s">
        <v>194</v>
      </c>
    </row>
    <row r="49" spans="3:15" x14ac:dyDescent="0.2">
      <c r="C49" s="44" t="s">
        <v>32</v>
      </c>
      <c r="D49" s="284">
        <v>461.62234785999999</v>
      </c>
      <c r="E49" s="284">
        <v>305.98445635100001</v>
      </c>
      <c r="F49" s="294">
        <v>155.63789150900001</v>
      </c>
      <c r="G49" s="295">
        <v>6.833391915</v>
      </c>
      <c r="H49" s="286">
        <v>7.9915274390000004</v>
      </c>
      <c r="I49" s="286">
        <v>27.672587517</v>
      </c>
      <c r="J49" s="286">
        <v>26.303252696000001</v>
      </c>
      <c r="K49" s="286">
        <v>8.0303581959999999</v>
      </c>
      <c r="L49" s="286">
        <v>4.44471756</v>
      </c>
      <c r="M49" s="286">
        <v>7.629093181</v>
      </c>
      <c r="N49" s="164"/>
      <c r="O49" s="44" t="s">
        <v>32</v>
      </c>
    </row>
    <row r="50" spans="3:15" x14ac:dyDescent="0.2">
      <c r="C50" s="70" t="s">
        <v>34</v>
      </c>
      <c r="D50" s="287">
        <v>34.700820438000001</v>
      </c>
      <c r="E50" s="287">
        <v>23.144783166</v>
      </c>
      <c r="F50" s="288">
        <v>11.556037271999999</v>
      </c>
      <c r="G50" s="289">
        <v>3.4278590710000003</v>
      </c>
      <c r="H50" s="289">
        <v>0.28952209800000001</v>
      </c>
      <c r="I50" s="289">
        <v>0.83905775800000004</v>
      </c>
      <c r="J50" s="289">
        <v>0.63923159799999996</v>
      </c>
      <c r="K50" s="289">
        <v>1.1197853719999999</v>
      </c>
      <c r="L50" s="289">
        <v>0.43384977600000002</v>
      </c>
      <c r="M50" s="289">
        <v>5.3892414E-2</v>
      </c>
      <c r="N50" s="165"/>
      <c r="O50" s="70" t="s">
        <v>34</v>
      </c>
    </row>
    <row r="51" spans="3:15" x14ac:dyDescent="0.2">
      <c r="C51" s="45" t="s">
        <v>36</v>
      </c>
      <c r="D51" s="290">
        <v>191.63817666700001</v>
      </c>
      <c r="E51" s="290">
        <v>154.17596104</v>
      </c>
      <c r="F51" s="291">
        <v>37.462215626999999</v>
      </c>
      <c r="G51" s="292">
        <v>2.9338119840000001</v>
      </c>
      <c r="H51" s="292">
        <v>3.750896081</v>
      </c>
      <c r="I51" s="292">
        <v>4.4524919470000004</v>
      </c>
      <c r="J51" s="292">
        <v>7.2880539950000003</v>
      </c>
      <c r="K51" s="292">
        <v>2.4619660269999999</v>
      </c>
      <c r="L51" s="292">
        <v>3.5945025789999998</v>
      </c>
      <c r="M51" s="292">
        <v>1.2020028410000001</v>
      </c>
      <c r="N51" s="166"/>
      <c r="O51" s="45" t="s">
        <v>36</v>
      </c>
    </row>
    <row r="52" spans="3:15" x14ac:dyDescent="0.2">
      <c r="C52" s="70" t="s">
        <v>40</v>
      </c>
      <c r="D52" s="287">
        <v>105.663439109</v>
      </c>
      <c r="E52" s="287">
        <v>55.548583434000001</v>
      </c>
      <c r="F52" s="288">
        <v>50.114855675000001</v>
      </c>
      <c r="G52" s="289">
        <v>1.2729324180000001</v>
      </c>
      <c r="H52" s="289">
        <v>8.0744964750000001</v>
      </c>
      <c r="I52" s="289">
        <v>9.8837249259999993</v>
      </c>
      <c r="J52" s="289">
        <v>5.6365780440000002</v>
      </c>
      <c r="K52" s="289">
        <v>5.9626653129999996</v>
      </c>
      <c r="L52" s="289">
        <v>1.0211849820000001</v>
      </c>
      <c r="M52" s="289">
        <v>2.1176687439999999</v>
      </c>
      <c r="N52" s="165"/>
      <c r="O52" s="70" t="s">
        <v>40</v>
      </c>
    </row>
    <row r="53" spans="3:15" x14ac:dyDescent="0.2">
      <c r="C53" s="45" t="s">
        <v>42</v>
      </c>
      <c r="D53" s="290">
        <v>1380.050860992</v>
      </c>
      <c r="E53" s="290">
        <v>747.35616178600003</v>
      </c>
      <c r="F53" s="291">
        <v>632.694699206</v>
      </c>
      <c r="G53" s="292">
        <v>27.056144866</v>
      </c>
      <c r="H53" s="292">
        <v>71.294593852999995</v>
      </c>
      <c r="I53" s="292">
        <v>122.74346482999999</v>
      </c>
      <c r="J53" s="292">
        <v>66.668716395000004</v>
      </c>
      <c r="K53" s="292">
        <v>104.682294408</v>
      </c>
      <c r="L53" s="292">
        <v>26.773013730999999</v>
      </c>
      <c r="M53" s="292">
        <v>18.512880978999998</v>
      </c>
      <c r="N53" s="166"/>
      <c r="O53" s="45" t="s">
        <v>42</v>
      </c>
    </row>
    <row r="54" spans="3:15" x14ac:dyDescent="0.2">
      <c r="C54" s="70" t="s">
        <v>44</v>
      </c>
      <c r="D54" s="287">
        <v>18.217224860000002</v>
      </c>
      <c r="E54" s="287">
        <v>12.190528939</v>
      </c>
      <c r="F54" s="288">
        <v>6.026695921</v>
      </c>
      <c r="G54" s="289">
        <v>0.19449607999999999</v>
      </c>
      <c r="H54" s="289">
        <v>0.80491916299999999</v>
      </c>
      <c r="I54" s="289">
        <v>1.676199966</v>
      </c>
      <c r="J54" s="289">
        <v>0.61331495599999997</v>
      </c>
      <c r="K54" s="289">
        <v>0.194798572</v>
      </c>
      <c r="L54" s="289">
        <v>0.77131052700000002</v>
      </c>
      <c r="M54" s="289">
        <v>0.117386846</v>
      </c>
      <c r="N54" s="165"/>
      <c r="O54" s="70" t="s">
        <v>44</v>
      </c>
    </row>
    <row r="55" spans="3:15" x14ac:dyDescent="0.2">
      <c r="C55" s="45" t="s">
        <v>46</v>
      </c>
      <c r="D55" s="290">
        <v>160.53434660099998</v>
      </c>
      <c r="E55" s="290">
        <v>61.186425249999999</v>
      </c>
      <c r="F55" s="291">
        <v>99.347921350999997</v>
      </c>
      <c r="G55" s="292">
        <v>0.82119201000000008</v>
      </c>
      <c r="H55" s="292">
        <v>3.652917881</v>
      </c>
      <c r="I55" s="292">
        <v>49.510858613000003</v>
      </c>
      <c r="J55" s="292">
        <v>17.894860994999998</v>
      </c>
      <c r="K55" s="292">
        <v>11.040914505</v>
      </c>
      <c r="L55" s="292">
        <v>0.53955908100000005</v>
      </c>
      <c r="M55" s="292">
        <v>2.6752132660000001</v>
      </c>
      <c r="N55" s="166"/>
      <c r="O55" s="45" t="s">
        <v>46</v>
      </c>
    </row>
    <row r="56" spans="3:15" x14ac:dyDescent="0.2">
      <c r="C56" s="70" t="s">
        <v>48</v>
      </c>
      <c r="D56" s="287">
        <v>39.925501371999999</v>
      </c>
      <c r="E56" s="287">
        <v>21.452370566999999</v>
      </c>
      <c r="F56" s="288">
        <v>18.473130805</v>
      </c>
      <c r="G56" s="289">
        <v>4.1305038110000005</v>
      </c>
      <c r="H56" s="289">
        <v>0.269769973</v>
      </c>
      <c r="I56" s="289">
        <v>1.6076427390000001</v>
      </c>
      <c r="J56" s="289">
        <v>1.3092357699999999</v>
      </c>
      <c r="K56" s="289">
        <v>0.71544016499999996</v>
      </c>
      <c r="L56" s="289">
        <v>0.20661926999999999</v>
      </c>
      <c r="M56" s="289">
        <v>0.24792876999999999</v>
      </c>
      <c r="N56" s="165"/>
      <c r="O56" s="70" t="s">
        <v>48</v>
      </c>
    </row>
    <row r="57" spans="3:15" x14ac:dyDescent="0.2">
      <c r="C57" s="45" t="s">
        <v>50</v>
      </c>
      <c r="D57" s="290">
        <v>325.26367297900003</v>
      </c>
      <c r="E57" s="290">
        <v>203.70788379000001</v>
      </c>
      <c r="F57" s="291">
        <v>121.555789189</v>
      </c>
      <c r="G57" s="292">
        <v>6.061677973000001</v>
      </c>
      <c r="H57" s="292">
        <v>7.3026102959999992</v>
      </c>
      <c r="I57" s="292">
        <v>14.759973209</v>
      </c>
      <c r="J57" s="292">
        <v>18.812009611000001</v>
      </c>
      <c r="K57" s="292">
        <v>8.6592987739999998</v>
      </c>
      <c r="L57" s="292">
        <v>2.2130256030000002</v>
      </c>
      <c r="M57" s="292">
        <v>2.9353413900000001</v>
      </c>
      <c r="N57" s="166"/>
      <c r="O57" s="45" t="s">
        <v>50</v>
      </c>
    </row>
    <row r="58" spans="3:15" x14ac:dyDescent="0.2">
      <c r="C58" s="70" t="s">
        <v>52</v>
      </c>
      <c r="D58" s="287">
        <v>494.74023393699997</v>
      </c>
      <c r="E58" s="287">
        <v>270.300050016</v>
      </c>
      <c r="F58" s="288">
        <v>224.440183921</v>
      </c>
      <c r="G58" s="289">
        <v>8.2078547149999999</v>
      </c>
      <c r="H58" s="289">
        <v>18.613355657</v>
      </c>
      <c r="I58" s="289">
        <v>35.111560015000002</v>
      </c>
      <c r="J58" s="289">
        <v>28.422336702999999</v>
      </c>
      <c r="K58" s="289">
        <v>24.028483965</v>
      </c>
      <c r="L58" s="289">
        <v>6.3919774619999998</v>
      </c>
      <c r="M58" s="289">
        <v>6.5677077710000002</v>
      </c>
      <c r="N58" s="165"/>
      <c r="O58" s="70" t="s">
        <v>52</v>
      </c>
    </row>
    <row r="59" spans="3:15" x14ac:dyDescent="0.2">
      <c r="C59" s="45" t="s">
        <v>96</v>
      </c>
      <c r="D59" s="290">
        <v>19.247418275000001</v>
      </c>
      <c r="E59" s="290">
        <v>13.215311064</v>
      </c>
      <c r="F59" s="291">
        <v>6.0321072109999996</v>
      </c>
      <c r="G59" s="292">
        <v>1.6548155549999999</v>
      </c>
      <c r="H59" s="292">
        <v>0.33467402899999998</v>
      </c>
      <c r="I59" s="292">
        <v>0.59935817599999996</v>
      </c>
      <c r="J59" s="292">
        <v>0.212291374</v>
      </c>
      <c r="K59" s="292">
        <v>8.8804659999999994E-2</v>
      </c>
      <c r="L59" s="292">
        <v>0.20414446999999999</v>
      </c>
      <c r="M59" s="292">
        <v>3.8071173E-2</v>
      </c>
      <c r="N59" s="166"/>
      <c r="O59" s="45" t="s">
        <v>96</v>
      </c>
    </row>
    <row r="60" spans="3:15" x14ac:dyDescent="0.2">
      <c r="C60" s="70" t="s">
        <v>56</v>
      </c>
      <c r="D60" s="287">
        <v>516.26175360900004</v>
      </c>
      <c r="E60" s="287">
        <v>269.805098708</v>
      </c>
      <c r="F60" s="288">
        <v>246.45665490100001</v>
      </c>
      <c r="G60" s="289">
        <v>13.523078036999999</v>
      </c>
      <c r="H60" s="289">
        <v>29.221717931000001</v>
      </c>
      <c r="I60" s="289">
        <v>49.439507937000002</v>
      </c>
      <c r="J60" s="289">
        <v>23.450012560000001</v>
      </c>
      <c r="K60" s="289">
        <v>15.690975517</v>
      </c>
      <c r="L60" s="289">
        <v>7.6963827760000001</v>
      </c>
      <c r="M60" s="289">
        <v>7.5549413190000001</v>
      </c>
      <c r="N60" s="165"/>
      <c r="O60" s="70" t="s">
        <v>56</v>
      </c>
    </row>
    <row r="61" spans="3:15" x14ac:dyDescent="0.2">
      <c r="C61" s="45" t="s">
        <v>38</v>
      </c>
      <c r="D61" s="290">
        <v>3.215502624</v>
      </c>
      <c r="E61" s="290">
        <v>0.86671829300000003</v>
      </c>
      <c r="F61" s="291">
        <v>2.3487843310000001</v>
      </c>
      <c r="G61" s="292">
        <v>1.2438526E-2</v>
      </c>
      <c r="H61" s="292" t="e">
        <v>#VALUE!</v>
      </c>
      <c r="I61" s="292">
        <v>7.5497245000000004E-2</v>
      </c>
      <c r="J61" s="292">
        <v>0.21170654699999999</v>
      </c>
      <c r="K61" s="292">
        <v>5.1803672000000002E-2</v>
      </c>
      <c r="L61" s="292">
        <v>6.1146005000000003E-2</v>
      </c>
      <c r="M61" s="292">
        <v>1.329764E-3</v>
      </c>
      <c r="N61" s="166"/>
      <c r="O61" s="45" t="s">
        <v>38</v>
      </c>
    </row>
    <row r="62" spans="3:15" x14ac:dyDescent="0.2">
      <c r="C62" s="70" t="s">
        <v>60</v>
      </c>
      <c r="D62" s="287">
        <v>17.686934995999998</v>
      </c>
      <c r="E62" s="287">
        <v>11.295250072</v>
      </c>
      <c r="F62" s="288">
        <v>6.3916849239999998</v>
      </c>
      <c r="G62" s="289">
        <v>0.25944619000000002</v>
      </c>
      <c r="H62" s="289">
        <v>0.435314753</v>
      </c>
      <c r="I62" s="289">
        <v>0.381633308</v>
      </c>
      <c r="J62" s="289">
        <v>1.309706424</v>
      </c>
      <c r="K62" s="289">
        <v>0.162546308</v>
      </c>
      <c r="L62" s="289">
        <v>1.9347020509999999</v>
      </c>
      <c r="M62" s="289">
        <v>7.6759642000000003E-2</v>
      </c>
      <c r="N62" s="165"/>
      <c r="O62" s="70" t="s">
        <v>60</v>
      </c>
    </row>
    <row r="63" spans="3:15" x14ac:dyDescent="0.2">
      <c r="C63" s="45" t="s">
        <v>62</v>
      </c>
      <c r="D63" s="290">
        <v>34.573440052000002</v>
      </c>
      <c r="E63" s="290">
        <v>19.931919692000001</v>
      </c>
      <c r="F63" s="291">
        <v>14.641520359999999</v>
      </c>
      <c r="G63" s="292">
        <v>0.55324590500000004</v>
      </c>
      <c r="H63" s="292">
        <v>1.1593119759999999</v>
      </c>
      <c r="I63" s="292">
        <v>2.161372047</v>
      </c>
      <c r="J63" s="292">
        <v>1.3463189840000001</v>
      </c>
      <c r="K63" s="292">
        <v>0.227926238</v>
      </c>
      <c r="L63" s="292">
        <v>3.7492285569999999</v>
      </c>
      <c r="M63" s="292">
        <v>7.8019094999999997E-2</v>
      </c>
      <c r="N63" s="166"/>
      <c r="O63" s="45" t="s">
        <v>62</v>
      </c>
    </row>
    <row r="64" spans="3:15" x14ac:dyDescent="0.2">
      <c r="C64" s="70" t="s">
        <v>64</v>
      </c>
      <c r="D64" s="287">
        <v>14.057482724</v>
      </c>
      <c r="E64" s="287">
        <v>11.354691605999999</v>
      </c>
      <c r="F64" s="288">
        <v>2.7027911179999999</v>
      </c>
      <c r="G64" s="289">
        <v>0.17365922200000003</v>
      </c>
      <c r="H64" s="289">
        <v>0.27512891300000003</v>
      </c>
      <c r="I64" s="289">
        <v>0.376299467</v>
      </c>
      <c r="J64" s="289">
        <v>0.36078921600000002</v>
      </c>
      <c r="K64" s="289">
        <v>0.22445357699999999</v>
      </c>
      <c r="L64" s="289">
        <v>0.154982325</v>
      </c>
      <c r="M64" s="289">
        <v>8.8490867000000001E-2</v>
      </c>
      <c r="N64" s="165"/>
      <c r="O64" s="70" t="s">
        <v>64</v>
      </c>
    </row>
    <row r="65" spans="3:15" x14ac:dyDescent="0.2">
      <c r="C65" s="45" t="s">
        <v>58</v>
      </c>
      <c r="D65" s="290">
        <v>119.98540263</v>
      </c>
      <c r="E65" s="290">
        <v>93.912508915999993</v>
      </c>
      <c r="F65" s="291">
        <v>26.072893713999999</v>
      </c>
      <c r="G65" s="292">
        <v>4.706675304</v>
      </c>
      <c r="H65" s="292">
        <v>1.330351243</v>
      </c>
      <c r="I65" s="292">
        <v>3.215280404</v>
      </c>
      <c r="J65" s="292">
        <v>3.2228532259999998</v>
      </c>
      <c r="K65" s="292">
        <v>1.639392103</v>
      </c>
      <c r="L65" s="292">
        <v>1.70245421</v>
      </c>
      <c r="M65" s="292">
        <v>0.51817544400000004</v>
      </c>
      <c r="N65" s="166"/>
      <c r="O65" s="45" t="s">
        <v>58</v>
      </c>
    </row>
    <row r="66" spans="3:15" x14ac:dyDescent="0.2">
      <c r="C66" s="70" t="s">
        <v>66</v>
      </c>
      <c r="D66" s="287">
        <v>2.6374920590000004</v>
      </c>
      <c r="E66" s="287">
        <v>1.2898033440000001</v>
      </c>
      <c r="F66" s="288">
        <v>1.3476887150000001</v>
      </c>
      <c r="G66" s="289">
        <v>3.4587589000000002E-2</v>
      </c>
      <c r="H66" s="289">
        <v>3.5717128000000001E-2</v>
      </c>
      <c r="I66" s="289">
        <v>0.106569567</v>
      </c>
      <c r="J66" s="289">
        <v>0.103751103</v>
      </c>
      <c r="K66" s="289">
        <v>6.1275212000000003E-2</v>
      </c>
      <c r="L66" s="289">
        <v>8.4648310000000008E-3</v>
      </c>
      <c r="M66" s="289">
        <v>0.14527716099999999</v>
      </c>
      <c r="N66" s="165"/>
      <c r="O66" s="70" t="s">
        <v>66</v>
      </c>
    </row>
    <row r="67" spans="3:15" x14ac:dyDescent="0.2">
      <c r="C67" s="45" t="s">
        <v>68</v>
      </c>
      <c r="D67" s="290">
        <v>707.99483815300005</v>
      </c>
      <c r="E67" s="290">
        <v>491.265929605</v>
      </c>
      <c r="F67" s="291">
        <v>216.72890854799999</v>
      </c>
      <c r="G67" s="292">
        <v>7.7705038169999998</v>
      </c>
      <c r="H67" s="292">
        <v>16.253818171999999</v>
      </c>
      <c r="I67" s="292">
        <v>29.500910277999999</v>
      </c>
      <c r="J67" s="292">
        <v>39.709992272999997</v>
      </c>
      <c r="K67" s="292">
        <v>15.916145709</v>
      </c>
      <c r="L67" s="292">
        <v>7.9710471549999999</v>
      </c>
      <c r="M67" s="292">
        <v>4.3188445079999997</v>
      </c>
      <c r="N67" s="166"/>
      <c r="O67" s="45" t="s">
        <v>68</v>
      </c>
    </row>
    <row r="68" spans="3:15" x14ac:dyDescent="0.2">
      <c r="C68" s="70" t="s">
        <v>30</v>
      </c>
      <c r="D68" s="287">
        <v>171.46035837299999</v>
      </c>
      <c r="E68" s="287">
        <v>118.415266839</v>
      </c>
      <c r="F68" s="288">
        <v>53.045091534000001</v>
      </c>
      <c r="G68" s="289">
        <v>2.6100070999999998</v>
      </c>
      <c r="H68" s="289">
        <v>9.343345639999999</v>
      </c>
      <c r="I68" s="289">
        <v>10.766577947</v>
      </c>
      <c r="J68" s="289">
        <v>4.5343944929999997</v>
      </c>
      <c r="K68" s="289">
        <v>4.8685780489999999</v>
      </c>
      <c r="L68" s="289">
        <v>2.0492443300000001</v>
      </c>
      <c r="M68" s="289">
        <v>1.726177334</v>
      </c>
      <c r="N68" s="165"/>
      <c r="O68" s="70" t="s">
        <v>30</v>
      </c>
    </row>
    <row r="69" spans="3:15" x14ac:dyDescent="0.2">
      <c r="C69" s="45" t="s">
        <v>69</v>
      </c>
      <c r="D69" s="290">
        <v>285.83145618700001</v>
      </c>
      <c r="E69" s="290">
        <v>213.66108363500001</v>
      </c>
      <c r="F69" s="291">
        <v>72.170372552000003</v>
      </c>
      <c r="G69" s="292">
        <v>3.871230551</v>
      </c>
      <c r="H69" s="292">
        <v>6.0170632560000001</v>
      </c>
      <c r="I69" s="292">
        <v>7.6299792650000002</v>
      </c>
      <c r="J69" s="292">
        <v>14.528112011999999</v>
      </c>
      <c r="K69" s="292">
        <v>3.0639949230000001</v>
      </c>
      <c r="L69" s="292">
        <v>8.0035133260000002</v>
      </c>
      <c r="M69" s="292">
        <v>0.73400922199999996</v>
      </c>
      <c r="N69" s="166"/>
      <c r="O69" s="45" t="s">
        <v>69</v>
      </c>
    </row>
    <row r="70" spans="3:15" x14ac:dyDescent="0.2">
      <c r="C70" s="70" t="s">
        <v>71</v>
      </c>
      <c r="D70" s="287">
        <v>63.555075127999999</v>
      </c>
      <c r="E70" s="287">
        <v>45.432077952</v>
      </c>
      <c r="F70" s="288">
        <v>18.122997175999998</v>
      </c>
      <c r="G70" s="289">
        <v>0.67224136400000012</v>
      </c>
      <c r="H70" s="289">
        <v>0.895539906</v>
      </c>
      <c r="I70" s="289">
        <v>3.5484269639999999</v>
      </c>
      <c r="J70" s="289">
        <v>3.3086020760000001</v>
      </c>
      <c r="K70" s="289">
        <v>0.68498331999999995</v>
      </c>
      <c r="L70" s="289">
        <v>0.178286422</v>
      </c>
      <c r="M70" s="289">
        <v>0.29727330899999999</v>
      </c>
      <c r="N70" s="165"/>
      <c r="O70" s="70" t="s">
        <v>71</v>
      </c>
    </row>
    <row r="71" spans="3:15" x14ac:dyDescent="0.2">
      <c r="C71" s="45" t="s">
        <v>73</v>
      </c>
      <c r="D71" s="290">
        <v>73.919741783000006</v>
      </c>
      <c r="E71" s="290">
        <v>54.090197187000001</v>
      </c>
      <c r="F71" s="291">
        <v>19.829544596000002</v>
      </c>
      <c r="G71" s="292">
        <v>3.7674290539999999</v>
      </c>
      <c r="H71" s="292">
        <v>1.0777601450000001</v>
      </c>
      <c r="I71" s="292">
        <v>1.4908810990000001</v>
      </c>
      <c r="J71" s="292">
        <v>2.0951536979999998</v>
      </c>
      <c r="K71" s="292">
        <v>0.90823578699999996</v>
      </c>
      <c r="L71" s="292">
        <v>1.0009627080000001</v>
      </c>
      <c r="M71" s="292">
        <v>0.35977368199999998</v>
      </c>
      <c r="N71" s="166"/>
      <c r="O71" s="45" t="s">
        <v>73</v>
      </c>
    </row>
    <row r="72" spans="3:15" x14ac:dyDescent="0.2">
      <c r="C72" s="70" t="s">
        <v>75</v>
      </c>
      <c r="D72" s="287">
        <v>48.291186608999993</v>
      </c>
      <c r="E72" s="287">
        <v>32.586404840999997</v>
      </c>
      <c r="F72" s="288">
        <v>15.704781768</v>
      </c>
      <c r="G72" s="289">
        <v>2.9547653829999998</v>
      </c>
      <c r="H72" s="289">
        <v>5.4799986829999998</v>
      </c>
      <c r="I72" s="289">
        <v>0.77552285399999998</v>
      </c>
      <c r="J72" s="289">
        <v>0.65364939600000005</v>
      </c>
      <c r="K72" s="289">
        <v>0.44825978</v>
      </c>
      <c r="L72" s="289">
        <v>0.85191778299999998</v>
      </c>
      <c r="M72" s="289">
        <v>9.2877390000000004E-2</v>
      </c>
      <c r="N72" s="165"/>
      <c r="O72" s="70" t="s">
        <v>75</v>
      </c>
    </row>
    <row r="73" spans="3:15" x14ac:dyDescent="0.2">
      <c r="C73" s="45" t="s">
        <v>79</v>
      </c>
      <c r="D73" s="290">
        <v>87.562176649999998</v>
      </c>
      <c r="E73" s="290">
        <v>70.481912907999998</v>
      </c>
      <c r="F73" s="291">
        <v>17.080263742</v>
      </c>
      <c r="G73" s="292">
        <v>1.3043331229999999</v>
      </c>
      <c r="H73" s="292">
        <v>1.451716939</v>
      </c>
      <c r="I73" s="292">
        <v>2.7464977419999999</v>
      </c>
      <c r="J73" s="292">
        <v>3.217504548</v>
      </c>
      <c r="K73" s="292">
        <v>2.1848332290000001</v>
      </c>
      <c r="L73" s="292">
        <v>1.3445998750000001</v>
      </c>
      <c r="M73" s="292">
        <v>0.20409448799999999</v>
      </c>
      <c r="N73" s="166"/>
      <c r="O73" s="45" t="s">
        <v>79</v>
      </c>
    </row>
    <row r="74" spans="3:15" x14ac:dyDescent="0.2">
      <c r="C74" s="70" t="s">
        <v>54</v>
      </c>
      <c r="D74" s="287">
        <v>69.410342228999994</v>
      </c>
      <c r="E74" s="287">
        <v>39.005729903999999</v>
      </c>
      <c r="F74" s="288">
        <v>30.404612324999999</v>
      </c>
      <c r="G74" s="289">
        <v>1.064232952</v>
      </c>
      <c r="H74" s="289">
        <v>3.072472447</v>
      </c>
      <c r="I74" s="289">
        <v>4.7637309739999996</v>
      </c>
      <c r="J74" s="289">
        <v>2.7177260009999999</v>
      </c>
      <c r="K74" s="289">
        <v>3.6400644049999999</v>
      </c>
      <c r="L74" s="289">
        <v>3.751726412</v>
      </c>
      <c r="M74" s="289">
        <v>1.6491501639999999</v>
      </c>
      <c r="N74" s="165"/>
      <c r="O74" s="70" t="s">
        <v>54</v>
      </c>
    </row>
    <row r="75" spans="3:15" x14ac:dyDescent="0.2">
      <c r="C75" s="47" t="s">
        <v>77</v>
      </c>
      <c r="D75" s="324">
        <v>160.50434065799999</v>
      </c>
      <c r="E75" s="324">
        <v>86.271089738000001</v>
      </c>
      <c r="F75" s="325">
        <v>74.233250920000003</v>
      </c>
      <c r="G75" s="326">
        <v>1.694452737</v>
      </c>
      <c r="H75" s="326">
        <v>19.181301994999998</v>
      </c>
      <c r="I75" s="326">
        <v>13.555437482</v>
      </c>
      <c r="J75" s="326">
        <v>9.0323552940000003</v>
      </c>
      <c r="K75" s="326">
        <v>6.6543088370000003</v>
      </c>
      <c r="L75" s="326">
        <v>2.2220085049999998</v>
      </c>
      <c r="M75" s="326">
        <v>2.4088833059999999</v>
      </c>
      <c r="N75" s="167"/>
      <c r="O75" s="47" t="s">
        <v>77</v>
      </c>
    </row>
    <row r="76" spans="3:15" x14ac:dyDescent="0.2">
      <c r="C76" s="4" t="s">
        <v>204</v>
      </c>
      <c r="D76" s="19"/>
      <c r="E76" s="19"/>
      <c r="F76" s="19"/>
      <c r="G76" s="19"/>
      <c r="H76" s="19"/>
      <c r="I76" s="19"/>
      <c r="J76" s="19"/>
      <c r="K76" s="19"/>
      <c r="L76" s="19"/>
      <c r="M76" s="19"/>
      <c r="N76" s="19"/>
      <c r="O76" s="4"/>
    </row>
    <row r="77" spans="3:15" x14ac:dyDescent="0.2">
      <c r="C77" s="4" t="s">
        <v>240</v>
      </c>
      <c r="D77" s="19"/>
      <c r="E77" s="19"/>
      <c r="F77" s="19"/>
      <c r="G77" s="19"/>
      <c r="H77" s="19"/>
      <c r="I77" s="19"/>
      <c r="J77" s="19"/>
      <c r="K77" s="19"/>
      <c r="L77" s="19"/>
      <c r="M77" s="19"/>
      <c r="N77" s="19"/>
      <c r="O77" s="58"/>
    </row>
    <row r="78" spans="3:15" x14ac:dyDescent="0.2">
      <c r="C78" s="64" t="s">
        <v>215</v>
      </c>
      <c r="D78" s="19"/>
      <c r="E78" s="19"/>
      <c r="F78" s="19"/>
      <c r="G78" s="19"/>
      <c r="H78" s="19"/>
      <c r="I78" s="19"/>
      <c r="J78" s="19"/>
      <c r="K78" s="19"/>
      <c r="L78" s="19"/>
      <c r="M78" s="19"/>
      <c r="N78" s="19"/>
      <c r="O78" s="64"/>
    </row>
    <row r="79" spans="3:15" x14ac:dyDescent="0.2">
      <c r="C79" s="64" t="s">
        <v>185</v>
      </c>
      <c r="D79" s="19"/>
      <c r="E79" s="19"/>
      <c r="F79" s="19"/>
      <c r="G79" s="19"/>
      <c r="H79" s="19"/>
      <c r="I79" s="19"/>
      <c r="J79" s="19"/>
      <c r="K79" s="19"/>
      <c r="L79" s="19"/>
      <c r="M79" s="19"/>
    </row>
  </sheetData>
  <mergeCells count="16">
    <mergeCell ref="C42:D42"/>
    <mergeCell ref="C43:O43"/>
    <mergeCell ref="C44:M44"/>
    <mergeCell ref="D45:M45"/>
    <mergeCell ref="D46:D47"/>
    <mergeCell ref="E46:E47"/>
    <mergeCell ref="F46:F47"/>
    <mergeCell ref="G46:M46"/>
    <mergeCell ref="C1:D1"/>
    <mergeCell ref="C2:O2"/>
    <mergeCell ref="C3:M3"/>
    <mergeCell ref="D4:M4"/>
    <mergeCell ref="D5:D6"/>
    <mergeCell ref="E5:E6"/>
    <mergeCell ref="F5:F6"/>
    <mergeCell ref="G5:M5"/>
  </mergeCells>
  <phoneticPr fontId="6"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29"/>
  <sheetViews>
    <sheetView zoomScale="85" zoomScaleNormal="85" workbookViewId="0">
      <selection activeCell="B28" sqref="B28:H28"/>
    </sheetView>
  </sheetViews>
  <sheetFormatPr defaultRowHeight="12.75" x14ac:dyDescent="0.2"/>
  <cols>
    <col min="1" max="1" width="1.28515625" customWidth="1"/>
    <col min="2" max="2" width="0.85546875" customWidth="1"/>
    <col min="3" max="3" width="22" customWidth="1"/>
    <col min="4" max="4" width="15.140625" customWidth="1"/>
    <col min="5" max="5" width="8.7109375" customWidth="1"/>
    <col min="6" max="6" width="10.85546875" customWidth="1"/>
    <col min="7" max="7" width="11" customWidth="1"/>
    <col min="8" max="8" width="8.5703125" customWidth="1"/>
    <col min="9" max="9" width="1.7109375" customWidth="1"/>
  </cols>
  <sheetData>
    <row r="1" spans="1:9" ht="14.25" customHeight="1" x14ac:dyDescent="0.2">
      <c r="B1" s="666"/>
      <c r="C1" s="666"/>
      <c r="H1" s="42"/>
      <c r="I1" s="42" t="s">
        <v>132</v>
      </c>
    </row>
    <row r="2" spans="1:9" ht="30" customHeight="1" x14ac:dyDescent="0.2">
      <c r="B2" s="582" t="s">
        <v>199</v>
      </c>
      <c r="C2" s="582"/>
      <c r="D2" s="582"/>
      <c r="E2" s="582"/>
      <c r="F2" s="582"/>
      <c r="G2" s="582"/>
      <c r="H2" s="582"/>
      <c r="I2" s="582"/>
    </row>
    <row r="3" spans="1:9" ht="30" customHeight="1" x14ac:dyDescent="0.2">
      <c r="B3" s="667" t="s">
        <v>291</v>
      </c>
      <c r="C3" s="667"/>
      <c r="D3" s="667"/>
      <c r="E3" s="667"/>
      <c r="F3" s="667"/>
      <c r="G3" s="667"/>
      <c r="H3" s="667"/>
      <c r="I3" s="667"/>
    </row>
    <row r="4" spans="1:9" ht="24.95" customHeight="1" x14ac:dyDescent="0.2">
      <c r="B4" s="668" t="s">
        <v>157</v>
      </c>
      <c r="C4" s="669"/>
      <c r="D4" s="669"/>
      <c r="E4" s="669"/>
      <c r="F4" s="669"/>
      <c r="G4" s="669"/>
      <c r="H4" s="669"/>
      <c r="I4" s="670"/>
    </row>
    <row r="5" spans="1:9" ht="15" customHeight="1" x14ac:dyDescent="0.2">
      <c r="B5" s="189"/>
      <c r="C5" s="190"/>
      <c r="D5" s="191" t="s">
        <v>194</v>
      </c>
      <c r="E5" s="191" t="s">
        <v>102</v>
      </c>
      <c r="F5" s="191" t="s">
        <v>104</v>
      </c>
      <c r="G5" s="191" t="s">
        <v>124</v>
      </c>
      <c r="H5" s="191" t="s">
        <v>125</v>
      </c>
      <c r="I5" s="192"/>
    </row>
    <row r="6" spans="1:9" ht="15" customHeight="1" x14ac:dyDescent="0.2">
      <c r="B6" s="193"/>
      <c r="C6" s="212" t="s">
        <v>108</v>
      </c>
      <c r="D6" s="336">
        <v>447.346</v>
      </c>
      <c r="E6" s="336">
        <v>331.50108</v>
      </c>
      <c r="F6" s="336">
        <v>125.836021</v>
      </c>
      <c r="G6" s="336">
        <v>1410.9293620000001</v>
      </c>
      <c r="H6" s="336">
        <v>144.10408000000001</v>
      </c>
      <c r="I6" s="194"/>
    </row>
    <row r="7" spans="1:9" s="50" customFormat="1" ht="15" customHeight="1" x14ac:dyDescent="0.2">
      <c r="B7" s="195"/>
      <c r="C7" s="213" t="s">
        <v>110</v>
      </c>
      <c r="D7" s="337"/>
      <c r="E7" s="337"/>
      <c r="F7" s="337"/>
      <c r="G7" s="337"/>
      <c r="H7" s="337"/>
      <c r="I7" s="196"/>
    </row>
    <row r="8" spans="1:9" ht="15" customHeight="1" x14ac:dyDescent="0.2">
      <c r="B8" s="197"/>
      <c r="C8" s="214" t="s">
        <v>158</v>
      </c>
      <c r="D8" s="338">
        <v>6.2988233187041942E-2</v>
      </c>
      <c r="E8" s="338">
        <v>1</v>
      </c>
      <c r="F8" s="338">
        <v>-0.34026877759409402</v>
      </c>
      <c r="G8" s="338">
        <v>0.22594758711201099</v>
      </c>
      <c r="H8" s="338">
        <v>-0.20947679688113299</v>
      </c>
      <c r="I8" s="198"/>
    </row>
    <row r="9" spans="1:9" s="50" customFormat="1" ht="21" customHeight="1" x14ac:dyDescent="0.2">
      <c r="B9" s="199"/>
      <c r="C9" s="215" t="s">
        <v>159</v>
      </c>
      <c r="D9" s="339"/>
      <c r="E9" s="339"/>
      <c r="F9" s="339"/>
      <c r="G9" s="339"/>
      <c r="H9" s="339"/>
      <c r="I9" s="200"/>
    </row>
    <row r="10" spans="1:9" ht="15" customHeight="1" x14ac:dyDescent="0.2">
      <c r="B10" s="193"/>
      <c r="C10" s="216" t="s">
        <v>160</v>
      </c>
      <c r="D10" s="512">
        <v>74.959060240617546</v>
      </c>
      <c r="E10" s="512">
        <v>82.664000000000001</v>
      </c>
      <c r="F10" s="512">
        <v>91.781999999999996</v>
      </c>
      <c r="G10" s="512">
        <v>61.427999999999997</v>
      </c>
      <c r="H10" s="512">
        <v>74.754000000000005</v>
      </c>
      <c r="I10" s="194"/>
    </row>
    <row r="11" spans="1:9" s="50" customFormat="1" ht="15" customHeight="1" x14ac:dyDescent="0.2">
      <c r="B11" s="195"/>
      <c r="C11" s="213" t="s">
        <v>161</v>
      </c>
      <c r="D11" s="337"/>
      <c r="E11" s="337"/>
      <c r="F11" s="337"/>
      <c r="G11" s="337"/>
      <c r="H11" s="337"/>
      <c r="I11" s="196"/>
    </row>
    <row r="12" spans="1:9" ht="15" customHeight="1" x14ac:dyDescent="0.2">
      <c r="A12" s="201"/>
      <c r="B12" s="197"/>
      <c r="C12" s="217" t="s">
        <v>107</v>
      </c>
      <c r="D12" s="339">
        <v>4225.134</v>
      </c>
      <c r="E12" s="339">
        <v>9831.51</v>
      </c>
      <c r="F12" s="339">
        <v>377.97399999999999</v>
      </c>
      <c r="G12" s="339">
        <v>9600.0128999999997</v>
      </c>
      <c r="H12" s="339">
        <v>17098.25</v>
      </c>
      <c r="I12" s="198"/>
    </row>
    <row r="13" spans="1:9" s="50" customFormat="1" ht="15" customHeight="1" x14ac:dyDescent="0.2">
      <c r="A13" s="202"/>
      <c r="B13" s="199"/>
      <c r="C13" s="218" t="s">
        <v>162</v>
      </c>
      <c r="D13" s="339"/>
      <c r="E13" s="339"/>
      <c r="F13" s="339"/>
      <c r="G13" s="339"/>
      <c r="H13" s="339"/>
      <c r="I13" s="200"/>
    </row>
    <row r="14" spans="1:9" ht="15" customHeight="1" x14ac:dyDescent="0.2">
      <c r="B14" s="193"/>
      <c r="C14" s="216" t="s">
        <v>163</v>
      </c>
      <c r="D14" s="337">
        <v>105.87735205557978</v>
      </c>
      <c r="E14" s="337">
        <v>36.239844677515627</v>
      </c>
      <c r="F14" s="337">
        <v>345.22913854595333</v>
      </c>
      <c r="G14" s="337">
        <v>149.70544716056779</v>
      </c>
      <c r="H14" s="337">
        <v>8.7992443000402396</v>
      </c>
      <c r="I14" s="194"/>
    </row>
    <row r="15" spans="1:9" s="50" customFormat="1" ht="15" customHeight="1" x14ac:dyDescent="0.2">
      <c r="B15" s="195"/>
      <c r="C15" s="213" t="s">
        <v>164</v>
      </c>
      <c r="D15" s="337"/>
      <c r="E15" s="337"/>
      <c r="F15" s="337"/>
      <c r="G15" s="337"/>
      <c r="H15" s="337"/>
      <c r="I15" s="196"/>
    </row>
    <row r="16" spans="1:9" ht="15" customHeight="1" x14ac:dyDescent="0.2">
      <c r="B16" s="197"/>
      <c r="C16" s="217" t="s">
        <v>165</v>
      </c>
      <c r="D16" s="339">
        <v>13403.1494</v>
      </c>
      <c r="E16" s="339">
        <v>18344.511801281118</v>
      </c>
      <c r="F16" s="339">
        <v>4428.1003227709443</v>
      </c>
      <c r="G16" s="339">
        <v>12889.844907134135</v>
      </c>
      <c r="H16" s="339">
        <v>1298.8118005690887</v>
      </c>
      <c r="I16" s="198"/>
    </row>
    <row r="17" spans="2:9" s="50" customFormat="1" ht="15" customHeight="1" x14ac:dyDescent="0.2">
      <c r="B17" s="199"/>
      <c r="C17" s="218" t="s">
        <v>192</v>
      </c>
      <c r="D17" s="339"/>
      <c r="E17" s="339"/>
      <c r="F17" s="339"/>
      <c r="G17" s="339"/>
      <c r="H17" s="339"/>
      <c r="I17" s="200"/>
    </row>
    <row r="18" spans="2:9" s="50" customFormat="1" ht="15" customHeight="1" x14ac:dyDescent="0.2">
      <c r="B18" s="195"/>
      <c r="C18" s="216" t="s">
        <v>166</v>
      </c>
      <c r="D18" s="340">
        <v>-5.9</v>
      </c>
      <c r="E18" s="340">
        <v>-3.4045915733387062</v>
      </c>
      <c r="F18" s="340">
        <v>-4.5855082807060796</v>
      </c>
      <c r="G18" s="340">
        <v>2.3475135727456973</v>
      </c>
      <c r="H18" s="340">
        <v>-2.9512738991489158</v>
      </c>
      <c r="I18" s="203"/>
    </row>
    <row r="19" spans="2:9" s="50" customFormat="1" ht="15" customHeight="1" x14ac:dyDescent="0.2">
      <c r="B19" s="195"/>
      <c r="C19" s="213" t="s">
        <v>4</v>
      </c>
      <c r="D19" s="341"/>
      <c r="E19" s="341"/>
      <c r="F19" s="341"/>
      <c r="G19" s="341"/>
      <c r="H19" s="341"/>
      <c r="I19" s="203"/>
    </row>
    <row r="20" spans="2:9" ht="15" customHeight="1" x14ac:dyDescent="0.2">
      <c r="B20" s="197"/>
      <c r="C20" s="217" t="s">
        <v>167</v>
      </c>
      <c r="D20" s="339">
        <v>100</v>
      </c>
      <c r="E20" s="339">
        <v>141.11421234951888</v>
      </c>
      <c r="F20" s="339">
        <v>94.640314964074292</v>
      </c>
      <c r="G20" s="339">
        <v>38.424572180282212</v>
      </c>
      <c r="H20" s="339">
        <v>66.558426200984087</v>
      </c>
      <c r="I20" s="198"/>
    </row>
    <row r="21" spans="2:9" s="50" customFormat="1" ht="15" customHeight="1" x14ac:dyDescent="0.2">
      <c r="B21" s="199"/>
      <c r="C21" s="218" t="s">
        <v>200</v>
      </c>
      <c r="D21" s="339"/>
      <c r="E21" s="339"/>
      <c r="F21" s="339"/>
      <c r="G21" s="339"/>
      <c r="H21" s="339"/>
      <c r="I21" s="200"/>
    </row>
    <row r="22" spans="2:9" ht="15" customHeight="1" x14ac:dyDescent="0.2">
      <c r="B22" s="193"/>
      <c r="C22" s="216" t="s">
        <v>168</v>
      </c>
      <c r="D22" s="337">
        <v>1933.0595274719999</v>
      </c>
      <c r="E22" s="337">
        <v>1250.9217890036361</v>
      </c>
      <c r="F22" s="337">
        <v>552.86341777839493</v>
      </c>
      <c r="G22" s="337">
        <v>2186.2760923340907</v>
      </c>
      <c r="H22" s="337">
        <v>291.87172621926959</v>
      </c>
      <c r="I22" s="98"/>
    </row>
    <row r="23" spans="2:9" s="50" customFormat="1" ht="15" customHeight="1" x14ac:dyDescent="0.2">
      <c r="B23" s="195"/>
      <c r="C23" s="213" t="s">
        <v>192</v>
      </c>
      <c r="D23" s="513"/>
      <c r="E23" s="513"/>
      <c r="F23" s="513"/>
      <c r="G23" s="513"/>
      <c r="H23" s="513"/>
      <c r="I23" s="203"/>
    </row>
    <row r="24" spans="2:9" ht="15" customHeight="1" x14ac:dyDescent="0.2">
      <c r="B24" s="197"/>
      <c r="C24" s="214" t="s">
        <v>169</v>
      </c>
      <c r="D24" s="339">
        <v>1717.2591774499999</v>
      </c>
      <c r="E24" s="339">
        <v>4133.4880289882467</v>
      </c>
      <c r="F24" s="339">
        <v>527.64334049189745</v>
      </c>
      <c r="G24" s="339">
        <v>1735.3901130487627</v>
      </c>
      <c r="H24" s="339">
        <v>209.80650181028776</v>
      </c>
      <c r="I24" s="198"/>
    </row>
    <row r="25" spans="2:9" s="50" customFormat="1" ht="15" customHeight="1" x14ac:dyDescent="0.2">
      <c r="B25" s="204"/>
      <c r="C25" s="219" t="s">
        <v>192</v>
      </c>
      <c r="D25" s="338"/>
      <c r="E25" s="342"/>
      <c r="F25" s="342"/>
      <c r="G25" s="342"/>
      <c r="H25" s="342"/>
      <c r="I25" s="205"/>
    </row>
    <row r="26" spans="2:9" ht="24.75" customHeight="1" x14ac:dyDescent="0.2">
      <c r="B26" s="644" t="s">
        <v>189</v>
      </c>
      <c r="C26" s="644"/>
      <c r="D26" s="644"/>
      <c r="E26" s="644"/>
      <c r="F26" s="644"/>
      <c r="G26" s="644"/>
      <c r="H26" s="644"/>
    </row>
    <row r="27" spans="2:9" ht="12.75" customHeight="1" x14ac:dyDescent="0.2">
      <c r="B27" s="617" t="s">
        <v>241</v>
      </c>
      <c r="C27" s="617"/>
      <c r="D27" s="617"/>
      <c r="E27" s="617"/>
      <c r="F27" s="617"/>
      <c r="G27" s="617"/>
      <c r="H27" s="617"/>
    </row>
    <row r="28" spans="2:9" ht="12.75" customHeight="1" x14ac:dyDescent="0.2">
      <c r="B28" s="665" t="s">
        <v>201</v>
      </c>
      <c r="C28" s="665"/>
      <c r="D28" s="665"/>
      <c r="E28" s="665"/>
      <c r="F28" s="665"/>
      <c r="G28" s="665"/>
      <c r="H28" s="665"/>
    </row>
    <row r="29" spans="2:9" ht="12.75" customHeight="1" x14ac:dyDescent="0.2">
      <c r="B29" s="665" t="s">
        <v>202</v>
      </c>
      <c r="C29" s="665"/>
      <c r="D29" s="665"/>
      <c r="E29" s="665"/>
      <c r="F29" s="665"/>
      <c r="G29" s="665"/>
      <c r="H29" s="665"/>
    </row>
  </sheetData>
  <mergeCells count="8">
    <mergeCell ref="B29:H29"/>
    <mergeCell ref="B28:H28"/>
    <mergeCell ref="B26:H26"/>
    <mergeCell ref="B27:H27"/>
    <mergeCell ref="B1:C1"/>
    <mergeCell ref="B2:I2"/>
    <mergeCell ref="B3:I3"/>
    <mergeCell ref="B4:I4"/>
  </mergeCells>
  <phoneticPr fontId="6"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I38"/>
  <sheetViews>
    <sheetView zoomScale="85" zoomScaleNormal="85" workbookViewId="0">
      <selection activeCell="B25" sqref="B25:I25"/>
    </sheetView>
  </sheetViews>
  <sheetFormatPr defaultRowHeight="12.75" x14ac:dyDescent="0.2"/>
  <cols>
    <col min="1" max="1" width="2.28515625" customWidth="1"/>
    <col min="9" max="9" width="25" customWidth="1"/>
  </cols>
  <sheetData>
    <row r="1" spans="2:9" ht="15.75" x14ac:dyDescent="0.25">
      <c r="B1" s="568" t="s">
        <v>147</v>
      </c>
      <c r="C1" s="568"/>
      <c r="D1" s="568"/>
      <c r="E1" s="568"/>
      <c r="F1" s="568"/>
      <c r="G1" s="568"/>
      <c r="H1" s="568"/>
      <c r="I1" s="568"/>
    </row>
    <row r="2" spans="2:9" ht="5.0999999999999996" customHeight="1" x14ac:dyDescent="0.2"/>
    <row r="3" spans="2:9" ht="68.25" customHeight="1" x14ac:dyDescent="0.2">
      <c r="B3" s="569" t="s">
        <v>294</v>
      </c>
      <c r="C3" s="569"/>
      <c r="D3" s="569"/>
      <c r="E3" s="569"/>
      <c r="F3" s="569"/>
      <c r="G3" s="569"/>
      <c r="H3" s="569"/>
      <c r="I3" s="569"/>
    </row>
    <row r="4" spans="2:9" ht="52.5" customHeight="1" x14ac:dyDescent="0.2">
      <c r="B4" s="564" t="s">
        <v>297</v>
      </c>
      <c r="C4" s="570"/>
      <c r="D4" s="570"/>
      <c r="E4" s="570"/>
      <c r="F4" s="570"/>
      <c r="G4" s="570"/>
      <c r="H4" s="570"/>
      <c r="I4" s="570"/>
    </row>
    <row r="5" spans="2:9" ht="27" customHeight="1" x14ac:dyDescent="0.2">
      <c r="B5" s="564" t="s">
        <v>282</v>
      </c>
      <c r="C5" s="565"/>
      <c r="D5" s="565"/>
      <c r="E5" s="565"/>
      <c r="F5" s="565"/>
      <c r="G5" s="565"/>
      <c r="H5" s="565"/>
      <c r="I5" s="565"/>
    </row>
    <row r="6" spans="2:9" ht="14.25" customHeight="1" x14ac:dyDescent="0.2">
      <c r="B6" s="566" t="s">
        <v>216</v>
      </c>
      <c r="C6" s="566"/>
      <c r="D6" s="566"/>
      <c r="E6" s="566"/>
      <c r="F6" s="566"/>
      <c r="G6" s="566"/>
      <c r="H6" s="566"/>
      <c r="I6" s="566"/>
    </row>
    <row r="7" spans="2:9" ht="14.25" customHeight="1" x14ac:dyDescent="0.2">
      <c r="B7" s="567" t="s">
        <v>221</v>
      </c>
      <c r="C7" s="567"/>
      <c r="D7" s="567"/>
      <c r="E7" s="567"/>
      <c r="F7" s="567"/>
      <c r="G7" s="567"/>
      <c r="H7" s="567"/>
      <c r="I7" s="567"/>
    </row>
    <row r="8" spans="2:9" ht="14.25" customHeight="1" x14ac:dyDescent="0.2">
      <c r="B8" s="567" t="s">
        <v>217</v>
      </c>
      <c r="C8" s="567"/>
      <c r="D8" s="567"/>
      <c r="E8" s="567"/>
      <c r="F8" s="567"/>
      <c r="G8" s="567"/>
      <c r="H8" s="567"/>
      <c r="I8" s="567"/>
    </row>
    <row r="9" spans="2:9" ht="14.25" customHeight="1" x14ac:dyDescent="0.2">
      <c r="B9" s="567" t="s">
        <v>218</v>
      </c>
      <c r="C9" s="567"/>
      <c r="D9" s="567"/>
      <c r="E9" s="567"/>
      <c r="F9" s="567"/>
      <c r="G9" s="567"/>
      <c r="H9" s="567"/>
      <c r="I9" s="567"/>
    </row>
    <row r="10" spans="2:9" ht="15.75" customHeight="1" x14ac:dyDescent="0.2">
      <c r="B10" s="567" t="s">
        <v>219</v>
      </c>
      <c r="C10" s="567"/>
      <c r="D10" s="567"/>
      <c r="E10" s="567"/>
      <c r="F10" s="567"/>
      <c r="G10" s="567"/>
      <c r="H10" s="567"/>
      <c r="I10" s="567"/>
    </row>
    <row r="11" spans="2:9" ht="14.25" customHeight="1" x14ac:dyDescent="0.2">
      <c r="B11" s="567" t="s">
        <v>220</v>
      </c>
      <c r="C11" s="567"/>
      <c r="D11" s="567"/>
      <c r="E11" s="567"/>
      <c r="F11" s="567"/>
      <c r="G11" s="567"/>
      <c r="H11" s="567"/>
      <c r="I11" s="567"/>
    </row>
    <row r="12" spans="2:9" ht="8.25" customHeight="1" x14ac:dyDescent="0.2">
      <c r="B12" s="345"/>
      <c r="C12" s="345"/>
      <c r="D12" s="345"/>
      <c r="E12" s="345"/>
      <c r="F12" s="345"/>
      <c r="G12" s="345"/>
      <c r="H12" s="345"/>
      <c r="I12" s="345"/>
    </row>
    <row r="13" spans="2:9" ht="15" customHeight="1" x14ac:dyDescent="0.2">
      <c r="B13" s="573" t="s">
        <v>175</v>
      </c>
      <c r="C13" s="572"/>
      <c r="D13" s="572"/>
      <c r="E13" s="572"/>
      <c r="F13" s="572"/>
      <c r="G13" s="572"/>
      <c r="H13" s="572"/>
      <c r="I13" s="572"/>
    </row>
    <row r="14" spans="2:9" ht="15" customHeight="1" x14ac:dyDescent="0.2">
      <c r="B14" s="570" t="s">
        <v>149</v>
      </c>
      <c r="C14" s="570"/>
      <c r="D14" s="570"/>
      <c r="E14" s="570"/>
      <c r="F14" s="570"/>
      <c r="G14" s="570"/>
      <c r="H14" s="570"/>
      <c r="I14" s="570"/>
    </row>
    <row r="15" spans="2:9" ht="29.25" customHeight="1" x14ac:dyDescent="0.2">
      <c r="B15" s="570" t="s">
        <v>173</v>
      </c>
      <c r="C15" s="570"/>
      <c r="D15" s="570"/>
      <c r="E15" s="570"/>
      <c r="F15" s="570"/>
      <c r="G15" s="570"/>
      <c r="H15" s="570"/>
      <c r="I15" s="570"/>
    </row>
    <row r="16" spans="2:9" ht="27.75" customHeight="1" x14ac:dyDescent="0.2">
      <c r="B16" s="570" t="s">
        <v>207</v>
      </c>
      <c r="C16" s="570"/>
      <c r="D16" s="570"/>
      <c r="E16" s="570"/>
      <c r="F16" s="570"/>
      <c r="G16" s="570"/>
      <c r="H16" s="570"/>
      <c r="I16" s="570"/>
    </row>
    <row r="17" spans="2:9" ht="5.0999999999999996" customHeight="1" x14ac:dyDescent="0.2">
      <c r="B17" s="171"/>
      <c r="C17" s="171"/>
      <c r="D17" s="171"/>
      <c r="E17" s="171"/>
      <c r="F17" s="171"/>
      <c r="G17" s="171"/>
      <c r="H17" s="171"/>
      <c r="I17" s="171"/>
    </row>
    <row r="18" spans="2:9" ht="15" customHeight="1" x14ac:dyDescent="0.2">
      <c r="B18" s="564" t="s">
        <v>289</v>
      </c>
      <c r="C18" s="565"/>
      <c r="D18" s="565"/>
      <c r="E18" s="565"/>
      <c r="F18" s="565"/>
      <c r="G18" s="565"/>
      <c r="H18" s="565"/>
      <c r="I18" s="565"/>
    </row>
    <row r="19" spans="2:9" ht="5.0999999999999996" customHeight="1" x14ac:dyDescent="0.2">
      <c r="B19" s="171"/>
      <c r="C19" s="171"/>
      <c r="D19" s="171"/>
      <c r="E19" s="171"/>
      <c r="F19" s="171"/>
      <c r="G19" s="171"/>
      <c r="H19" s="171"/>
      <c r="I19" s="171"/>
    </row>
    <row r="20" spans="2:9" ht="15" customHeight="1" x14ac:dyDescent="0.2">
      <c r="B20" s="572" t="s">
        <v>174</v>
      </c>
      <c r="C20" s="572"/>
      <c r="D20" s="572"/>
      <c r="E20" s="572"/>
      <c r="F20" s="572"/>
      <c r="G20" s="572"/>
      <c r="H20" s="572"/>
      <c r="I20" s="572"/>
    </row>
    <row r="21" spans="2:9" ht="15" customHeight="1" x14ac:dyDescent="0.2">
      <c r="B21" s="577" t="s">
        <v>258</v>
      </c>
      <c r="C21" s="572"/>
      <c r="D21" s="572"/>
      <c r="E21" s="572"/>
      <c r="F21" s="572"/>
      <c r="G21" s="572"/>
      <c r="H21" s="572"/>
      <c r="I21" s="572"/>
    </row>
    <row r="22" spans="2:9" ht="5.0999999999999996" customHeight="1" x14ac:dyDescent="0.2">
      <c r="B22" s="170"/>
      <c r="C22" s="172"/>
      <c r="D22" s="172"/>
      <c r="E22" s="172"/>
      <c r="F22" s="172"/>
      <c r="G22" s="172"/>
      <c r="H22" s="172"/>
      <c r="I22" s="172"/>
    </row>
    <row r="23" spans="2:9" ht="39" customHeight="1" x14ac:dyDescent="0.2">
      <c r="B23" s="573" t="s">
        <v>205</v>
      </c>
      <c r="C23" s="573"/>
      <c r="D23" s="573"/>
      <c r="E23" s="573"/>
      <c r="F23" s="573"/>
      <c r="G23" s="573"/>
      <c r="H23" s="573"/>
      <c r="I23" s="573"/>
    </row>
    <row r="24" spans="2:9" ht="5.0999999999999996" customHeight="1" x14ac:dyDescent="0.2">
      <c r="B24" s="327"/>
      <c r="C24" s="327"/>
      <c r="D24" s="327"/>
      <c r="E24" s="327"/>
      <c r="F24" s="327"/>
      <c r="G24" s="327"/>
      <c r="H24" s="327"/>
      <c r="I24" s="327"/>
    </row>
    <row r="25" spans="2:9" ht="26.25" customHeight="1" x14ac:dyDescent="0.2">
      <c r="B25" s="574" t="s">
        <v>259</v>
      </c>
      <c r="C25" s="572"/>
      <c r="D25" s="572"/>
      <c r="E25" s="572"/>
      <c r="F25" s="572"/>
      <c r="G25" s="572"/>
      <c r="H25" s="572"/>
      <c r="I25" s="572"/>
    </row>
    <row r="26" spans="2:9" ht="26.25" customHeight="1" x14ac:dyDescent="0.2">
      <c r="B26" s="575" t="s">
        <v>208</v>
      </c>
      <c r="C26" s="576"/>
      <c r="D26" s="576"/>
      <c r="E26" s="576"/>
      <c r="F26" s="576"/>
      <c r="G26" s="576"/>
      <c r="H26" s="576"/>
      <c r="I26" s="576"/>
    </row>
    <row r="27" spans="2:9" ht="5.25" customHeight="1" x14ac:dyDescent="0.2">
      <c r="B27" s="172"/>
      <c r="C27" s="172"/>
      <c r="D27" s="172"/>
      <c r="E27" s="172"/>
      <c r="F27" s="172"/>
      <c r="G27" s="172"/>
      <c r="H27" s="172"/>
      <c r="I27" s="172"/>
    </row>
    <row r="28" spans="2:9" ht="40.5" customHeight="1" x14ac:dyDescent="0.2">
      <c r="B28" s="571" t="s">
        <v>172</v>
      </c>
      <c r="C28" s="571"/>
      <c r="D28" s="571"/>
      <c r="E28" s="571"/>
      <c r="F28" s="571"/>
      <c r="G28" s="571"/>
      <c r="H28" s="571"/>
      <c r="I28" s="571"/>
    </row>
    <row r="38" spans="6:6" x14ac:dyDescent="0.2">
      <c r="F38" s="220"/>
    </row>
  </sheetData>
  <mergeCells count="21">
    <mergeCell ref="B1:I1"/>
    <mergeCell ref="B3:I3"/>
    <mergeCell ref="B4:I4"/>
    <mergeCell ref="B11:I11"/>
    <mergeCell ref="B28:I28"/>
    <mergeCell ref="B15:I15"/>
    <mergeCell ref="B16:I16"/>
    <mergeCell ref="B18:I18"/>
    <mergeCell ref="B20:I20"/>
    <mergeCell ref="B23:I23"/>
    <mergeCell ref="B25:I25"/>
    <mergeCell ref="B26:I26"/>
    <mergeCell ref="B13:I13"/>
    <mergeCell ref="B14:I14"/>
    <mergeCell ref="B21:I21"/>
    <mergeCell ref="B7:I7"/>
    <mergeCell ref="B5:I5"/>
    <mergeCell ref="B6:I6"/>
    <mergeCell ref="B8:I8"/>
    <mergeCell ref="B9:I9"/>
    <mergeCell ref="B10:I10"/>
  </mergeCells>
  <phoneticPr fontId="6" type="noConversion"/>
  <hyperlinks>
    <hyperlink ref="B21" r:id="rId1"/>
    <hyperlink ref="B6:I6" r:id="rId2" display="             European Automobile Manufacturers’ Association (ACEA)"/>
    <hyperlink ref="B8:I8" r:id="rId3" display="International Road Federation (IRF) "/>
    <hyperlink ref="B9:I9" r:id="rId4" display="International Transport Forum (ITF)"/>
    <hyperlink ref="B10:I10" r:id="rId5" display="International Union of Railways (UIC)"/>
    <hyperlink ref="B11:I11" r:id="rId6" display="United Nation Economic Commission for Europe (UNECE)"/>
    <hyperlink ref="B7:I7" r:id="rId7" display="FlightGlobal"/>
  </hyperlinks>
  <printOptions horizontalCentered="1"/>
  <pageMargins left="0.6692913385826772" right="0.74803149606299213" top="0.51181102362204722" bottom="0.27559055118110237" header="0" footer="0"/>
  <pageSetup paperSize="9" orientation="portrait" r:id="rId8"/>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23"/>
  <sheetViews>
    <sheetView topLeftCell="A4" zoomScaleNormal="100" workbookViewId="0">
      <selection activeCell="H28" sqref="H28"/>
    </sheetView>
  </sheetViews>
  <sheetFormatPr defaultRowHeight="12.75" x14ac:dyDescent="0.2"/>
  <cols>
    <col min="1" max="1" width="0.85546875" customWidth="1"/>
    <col min="2" max="2" width="4.5703125" customWidth="1"/>
    <col min="3" max="3" width="1.85546875" customWidth="1"/>
    <col min="5" max="5" width="13.140625" customWidth="1"/>
    <col min="8" max="8" width="8" customWidth="1"/>
    <col min="9" max="9" width="9.85546875" customWidth="1"/>
  </cols>
  <sheetData>
    <row r="1" spans="1:9" ht="20.100000000000001" customHeight="1" x14ac:dyDescent="0.2">
      <c r="B1" s="559" t="s">
        <v>0</v>
      </c>
      <c r="C1" s="559"/>
      <c r="D1" s="559"/>
      <c r="E1" s="559"/>
      <c r="F1" s="559"/>
      <c r="G1" s="559"/>
      <c r="H1" s="559"/>
      <c r="I1" s="559"/>
    </row>
    <row r="2" spans="1:9" ht="20.100000000000001" customHeight="1" x14ac:dyDescent="0.2">
      <c r="B2" s="562" t="s">
        <v>1</v>
      </c>
      <c r="C2" s="562"/>
      <c r="D2" s="562"/>
      <c r="E2" s="562"/>
      <c r="F2" s="562"/>
      <c r="G2" s="562"/>
      <c r="H2" s="562"/>
      <c r="I2" s="562"/>
    </row>
    <row r="3" spans="1:9" ht="20.100000000000001" customHeight="1" x14ac:dyDescent="0.2">
      <c r="B3" s="561" t="s">
        <v>152</v>
      </c>
      <c r="C3" s="561"/>
      <c r="D3" s="561"/>
      <c r="E3" s="561"/>
      <c r="F3" s="561"/>
      <c r="G3" s="561"/>
      <c r="H3" s="561"/>
      <c r="I3" s="561"/>
    </row>
    <row r="4" spans="1:9" ht="20.100000000000001" customHeight="1" x14ac:dyDescent="0.2">
      <c r="B4" s="561"/>
      <c r="C4" s="561"/>
      <c r="D4" s="561"/>
      <c r="E4" s="561"/>
      <c r="F4" s="561"/>
      <c r="G4" s="561"/>
      <c r="H4" s="561"/>
      <c r="I4" s="561"/>
    </row>
    <row r="5" spans="1:9" ht="20.100000000000001" customHeight="1" x14ac:dyDescent="0.2">
      <c r="B5" s="563" t="s">
        <v>126</v>
      </c>
      <c r="C5" s="563"/>
      <c r="D5" s="563"/>
      <c r="E5" s="563"/>
      <c r="F5" s="563"/>
      <c r="G5" s="563"/>
      <c r="H5" s="563"/>
      <c r="I5" s="563"/>
    </row>
    <row r="6" spans="1:9" ht="20.100000000000001" customHeight="1" x14ac:dyDescent="0.2">
      <c r="B6" s="69"/>
      <c r="C6" s="69"/>
      <c r="D6" s="67"/>
      <c r="E6" s="68"/>
      <c r="F6" s="68"/>
      <c r="G6" s="68"/>
      <c r="H6" s="26"/>
      <c r="I6" s="1"/>
    </row>
    <row r="7" spans="1:9" ht="20.100000000000001" customHeight="1" x14ac:dyDescent="0.2">
      <c r="B7" s="69"/>
      <c r="C7" s="69"/>
      <c r="D7" s="67"/>
      <c r="E7" s="68"/>
      <c r="F7" s="68"/>
      <c r="G7" s="68"/>
      <c r="H7" s="26"/>
      <c r="I7" s="1"/>
    </row>
    <row r="8" spans="1:9" ht="20.100000000000001" customHeight="1" x14ac:dyDescent="0.2">
      <c r="B8" s="559" t="s">
        <v>151</v>
      </c>
      <c r="C8" s="559"/>
      <c r="D8" s="559"/>
      <c r="E8" s="559"/>
      <c r="F8" s="559"/>
      <c r="G8" s="559"/>
      <c r="H8" s="559"/>
      <c r="I8" s="559"/>
    </row>
    <row r="9" spans="1:9" ht="20.100000000000001" customHeight="1" x14ac:dyDescent="0.2">
      <c r="B9" s="579" t="s">
        <v>292</v>
      </c>
      <c r="C9" s="579"/>
      <c r="D9" s="579"/>
      <c r="E9" s="579"/>
      <c r="F9" s="579"/>
      <c r="G9" s="579"/>
      <c r="H9" s="579"/>
      <c r="I9" s="579"/>
    </row>
    <row r="10" spans="1:9" ht="20.100000000000001" customHeight="1" x14ac:dyDescent="0.2">
      <c r="B10" s="69"/>
      <c r="C10" s="69"/>
      <c r="D10" s="67"/>
      <c r="E10" s="68"/>
      <c r="F10" s="68"/>
      <c r="G10" s="68"/>
      <c r="H10" s="26"/>
      <c r="I10" s="1"/>
    </row>
    <row r="11" spans="1:9" ht="20.100000000000001" customHeight="1" x14ac:dyDescent="0.2">
      <c r="B11" s="578" t="s">
        <v>129</v>
      </c>
      <c r="C11" s="578"/>
      <c r="D11" s="578"/>
      <c r="E11" s="578"/>
      <c r="F11" s="578"/>
      <c r="G11" s="578"/>
      <c r="H11" s="578"/>
      <c r="I11" s="578"/>
    </row>
    <row r="12" spans="1:9" ht="20.100000000000001" customHeight="1" x14ac:dyDescent="0.25">
      <c r="A12" s="66"/>
      <c r="B12" s="66"/>
      <c r="C12" s="66"/>
      <c r="D12" s="66"/>
      <c r="E12" s="66"/>
      <c r="F12" s="66"/>
      <c r="G12" s="66"/>
      <c r="H12" s="1"/>
      <c r="I12" s="1"/>
    </row>
    <row r="13" spans="1:9" ht="20.100000000000001" customHeight="1" x14ac:dyDescent="0.2">
      <c r="B13" s="2"/>
      <c r="C13" s="2"/>
      <c r="D13" s="3"/>
      <c r="E13" s="3"/>
      <c r="F13" s="3"/>
      <c r="G13" s="3"/>
      <c r="H13" s="1"/>
      <c r="I13" s="1"/>
    </row>
    <row r="14" spans="1:9" ht="15" customHeight="1" x14ac:dyDescent="0.2">
      <c r="A14" s="65"/>
      <c r="C14" s="93"/>
      <c r="D14" s="8" t="s">
        <v>229</v>
      </c>
      <c r="E14" s="94"/>
      <c r="F14" s="8"/>
      <c r="G14" s="93"/>
      <c r="H14" s="93"/>
    </row>
    <row r="15" spans="1:9" ht="15" customHeight="1" x14ac:dyDescent="0.2">
      <c r="A15" s="65"/>
      <c r="C15" s="93"/>
      <c r="D15" s="8" t="s">
        <v>230</v>
      </c>
      <c r="E15" s="94"/>
      <c r="F15" s="8"/>
      <c r="G15" s="93"/>
      <c r="H15" s="93"/>
    </row>
    <row r="16" spans="1:9" ht="15" customHeight="1" x14ac:dyDescent="0.2">
      <c r="A16" s="88"/>
      <c r="B16" s="95" t="s">
        <v>144</v>
      </c>
      <c r="C16" s="7"/>
      <c r="D16" s="580" t="s">
        <v>157</v>
      </c>
      <c r="E16" s="580"/>
      <c r="F16" s="580"/>
      <c r="G16" s="580"/>
      <c r="H16" s="580"/>
    </row>
    <row r="17" spans="1:8" ht="15" customHeight="1" x14ac:dyDescent="0.2">
      <c r="A17" s="89"/>
      <c r="B17" s="95" t="s">
        <v>111</v>
      </c>
      <c r="C17" s="96"/>
      <c r="D17" s="580" t="s">
        <v>226</v>
      </c>
      <c r="E17" s="580"/>
      <c r="F17" s="580"/>
      <c r="G17" s="580"/>
      <c r="H17" s="580"/>
    </row>
    <row r="18" spans="1:8" ht="15" customHeight="1" x14ac:dyDescent="0.2">
      <c r="A18" s="89"/>
      <c r="B18" s="95" t="s">
        <v>113</v>
      </c>
      <c r="C18" s="96"/>
      <c r="D18" s="580" t="s">
        <v>231</v>
      </c>
      <c r="E18" s="580"/>
      <c r="F18" s="580"/>
      <c r="G18" s="580"/>
      <c r="H18" s="580"/>
    </row>
    <row r="19" spans="1:8" ht="15" customHeight="1" x14ac:dyDescent="0.2">
      <c r="A19" s="89"/>
      <c r="B19" s="95" t="s">
        <v>116</v>
      </c>
      <c r="C19" s="96"/>
      <c r="D19" s="580" t="s">
        <v>232</v>
      </c>
      <c r="E19" s="580"/>
      <c r="F19" s="580"/>
      <c r="G19" s="580"/>
      <c r="H19" s="580"/>
    </row>
    <row r="20" spans="1:8" ht="15" customHeight="1" x14ac:dyDescent="0.2">
      <c r="A20" s="89"/>
      <c r="B20" s="95" t="s">
        <v>118</v>
      </c>
      <c r="C20" s="96"/>
      <c r="D20" s="581" t="s">
        <v>108</v>
      </c>
      <c r="E20" s="581"/>
      <c r="F20" s="581"/>
      <c r="G20" s="581"/>
      <c r="H20" s="581"/>
    </row>
    <row r="21" spans="1:8" ht="15" customHeight="1" x14ac:dyDescent="0.2">
      <c r="A21" s="89"/>
      <c r="B21" s="95" t="s">
        <v>130</v>
      </c>
      <c r="C21" s="96"/>
      <c r="D21" s="580" t="s">
        <v>233</v>
      </c>
      <c r="E21" s="580"/>
      <c r="F21" s="580"/>
      <c r="G21" s="580"/>
      <c r="H21" s="580"/>
    </row>
    <row r="22" spans="1:8" ht="15" customHeight="1" x14ac:dyDescent="0.2">
      <c r="A22" s="89"/>
      <c r="B22" s="95" t="s">
        <v>131</v>
      </c>
      <c r="C22" s="96"/>
      <c r="D22" s="580" t="s">
        <v>234</v>
      </c>
      <c r="E22" s="580"/>
      <c r="F22" s="580"/>
      <c r="G22" s="580"/>
      <c r="H22" s="580"/>
    </row>
    <row r="23" spans="1:8" ht="15" customHeight="1" x14ac:dyDescent="0.2">
      <c r="A23" s="89"/>
      <c r="B23" s="95" t="s">
        <v>132</v>
      </c>
      <c r="C23" s="96"/>
      <c r="D23" s="580" t="s">
        <v>235</v>
      </c>
      <c r="E23" s="580"/>
      <c r="F23" s="580"/>
      <c r="G23" s="580"/>
      <c r="H23" s="580"/>
    </row>
  </sheetData>
  <mergeCells count="16">
    <mergeCell ref="D16:H16"/>
    <mergeCell ref="D19:H19"/>
    <mergeCell ref="D23:H23"/>
    <mergeCell ref="D21:H21"/>
    <mergeCell ref="D17:H17"/>
    <mergeCell ref="D20:H20"/>
    <mergeCell ref="D18:H18"/>
    <mergeCell ref="D22:H22"/>
    <mergeCell ref="B11:I11"/>
    <mergeCell ref="B1:I1"/>
    <mergeCell ref="B2:I2"/>
    <mergeCell ref="B3:I3"/>
    <mergeCell ref="B5:I5"/>
    <mergeCell ref="B8:I8"/>
    <mergeCell ref="B9:I9"/>
    <mergeCell ref="B4:I4"/>
  </mergeCells>
  <phoneticPr fontId="6"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B1:G22"/>
  <sheetViews>
    <sheetView workbookViewId="0">
      <selection activeCell="I19" sqref="I19"/>
    </sheetView>
  </sheetViews>
  <sheetFormatPr defaultRowHeight="11.25" x14ac:dyDescent="0.2"/>
  <cols>
    <col min="1" max="1" width="1" style="5" customWidth="1"/>
    <col min="2" max="2" width="2.85546875" style="11" customWidth="1"/>
    <col min="3" max="3" width="5.7109375" style="11" customWidth="1"/>
    <col min="4" max="4" width="10.85546875" style="12" customWidth="1"/>
    <col min="5" max="5" width="10.7109375" style="5" customWidth="1"/>
    <col min="6" max="6" width="16.42578125" style="5" customWidth="1"/>
    <col min="7" max="16384" width="9.140625" style="5"/>
  </cols>
  <sheetData>
    <row r="1" spans="2:7" s="91" customFormat="1" ht="30" customHeight="1" x14ac:dyDescent="0.2">
      <c r="B1" s="582" t="s">
        <v>2</v>
      </c>
      <c r="C1" s="582"/>
      <c r="D1" s="582"/>
      <c r="E1" s="582"/>
      <c r="F1" s="582"/>
      <c r="G1" s="90"/>
    </row>
    <row r="2" spans="2:7" ht="15" customHeight="1" x14ac:dyDescent="0.2">
      <c r="B2" s="123">
        <v>12</v>
      </c>
      <c r="C2" s="124"/>
      <c r="D2" s="125" t="s">
        <v>3</v>
      </c>
      <c r="E2" s="126"/>
      <c r="F2" s="127"/>
      <c r="G2" s="6"/>
    </row>
    <row r="3" spans="2:7" ht="15" customHeight="1" x14ac:dyDescent="0.2">
      <c r="B3" s="128" t="s">
        <v>4</v>
      </c>
      <c r="C3" s="129"/>
      <c r="D3" s="130" t="s">
        <v>5</v>
      </c>
      <c r="E3" s="130"/>
      <c r="F3" s="131"/>
      <c r="G3" s="6"/>
    </row>
    <row r="4" spans="2:7" ht="15" customHeight="1" x14ac:dyDescent="0.2">
      <c r="B4" s="132" t="s">
        <v>6</v>
      </c>
      <c r="C4" s="129"/>
      <c r="D4" s="130" t="s">
        <v>7</v>
      </c>
      <c r="E4" s="130"/>
      <c r="F4" s="131"/>
      <c r="G4" s="6"/>
    </row>
    <row r="5" spans="2:7" ht="15" customHeight="1" x14ac:dyDescent="0.2">
      <c r="B5" s="128" t="s">
        <v>8</v>
      </c>
      <c r="C5" s="129"/>
      <c r="D5" s="130" t="s">
        <v>9</v>
      </c>
      <c r="E5" s="130"/>
      <c r="F5" s="131"/>
      <c r="G5" s="6"/>
    </row>
    <row r="6" spans="2:7" ht="15" customHeight="1" x14ac:dyDescent="0.2">
      <c r="B6" s="128">
        <v>0</v>
      </c>
      <c r="C6" s="133"/>
      <c r="D6" s="130" t="s">
        <v>10</v>
      </c>
      <c r="E6" s="130"/>
      <c r="F6" s="131"/>
      <c r="G6" s="6"/>
    </row>
    <row r="7" spans="2:7" ht="15" customHeight="1" x14ac:dyDescent="0.2">
      <c r="B7" s="128" t="s">
        <v>191</v>
      </c>
      <c r="C7" s="129"/>
      <c r="D7" s="130" t="s">
        <v>11</v>
      </c>
      <c r="E7" s="130"/>
      <c r="F7" s="131"/>
      <c r="G7" s="6"/>
    </row>
    <row r="8" spans="2:7" ht="15" customHeight="1" x14ac:dyDescent="0.2">
      <c r="B8" s="134" t="s">
        <v>12</v>
      </c>
      <c r="C8" s="135"/>
      <c r="D8" s="585" t="s">
        <v>13</v>
      </c>
      <c r="E8" s="585"/>
      <c r="F8" s="586"/>
      <c r="G8" s="6"/>
    </row>
    <row r="9" spans="2:7" ht="15" customHeight="1" x14ac:dyDescent="0.2">
      <c r="B9" s="128" t="s">
        <v>14</v>
      </c>
      <c r="C9" s="129"/>
      <c r="D9" s="130" t="s">
        <v>211</v>
      </c>
      <c r="E9" s="130"/>
      <c r="F9" s="131"/>
      <c r="G9" s="9"/>
    </row>
    <row r="10" spans="2:7" ht="15" customHeight="1" x14ac:dyDescent="0.2">
      <c r="B10" s="128" t="s">
        <v>15</v>
      </c>
      <c r="C10" s="129"/>
      <c r="D10" s="130" t="s">
        <v>16</v>
      </c>
      <c r="E10" s="130"/>
      <c r="F10" s="131"/>
      <c r="G10" s="6"/>
    </row>
    <row r="11" spans="2:7" ht="15" customHeight="1" x14ac:dyDescent="0.2">
      <c r="B11" s="128" t="s">
        <v>209</v>
      </c>
      <c r="C11" s="129"/>
      <c r="D11" s="130" t="s">
        <v>210</v>
      </c>
      <c r="E11" s="130"/>
      <c r="F11" s="131"/>
      <c r="G11" s="6"/>
    </row>
    <row r="12" spans="2:7" ht="15" customHeight="1" x14ac:dyDescent="0.2">
      <c r="B12" s="128" t="s">
        <v>17</v>
      </c>
      <c r="C12" s="129"/>
      <c r="D12" s="130" t="s">
        <v>18</v>
      </c>
      <c r="E12" s="130"/>
      <c r="F12" s="131"/>
      <c r="G12" s="6"/>
    </row>
    <row r="13" spans="2:7" ht="15" customHeight="1" x14ac:dyDescent="0.2">
      <c r="B13" s="128" t="s">
        <v>19</v>
      </c>
      <c r="C13" s="129"/>
      <c r="D13" s="130" t="s">
        <v>20</v>
      </c>
      <c r="E13" s="130"/>
      <c r="F13" s="131"/>
      <c r="G13" s="6"/>
    </row>
    <row r="14" spans="2:7" ht="26.25" customHeight="1" x14ac:dyDescent="0.2">
      <c r="B14" s="134" t="s">
        <v>21</v>
      </c>
      <c r="C14" s="136"/>
      <c r="D14" s="585" t="s">
        <v>22</v>
      </c>
      <c r="E14" s="585"/>
      <c r="F14" s="586"/>
      <c r="G14" s="6"/>
    </row>
    <row r="15" spans="2:7" ht="24.95" customHeight="1" x14ac:dyDescent="0.2">
      <c r="B15" s="128" t="s">
        <v>183</v>
      </c>
      <c r="C15" s="129"/>
      <c r="D15" s="130" t="s">
        <v>182</v>
      </c>
      <c r="E15" s="113"/>
      <c r="F15" s="114"/>
      <c r="G15" s="9"/>
    </row>
    <row r="16" spans="2:7" ht="15" customHeight="1" x14ac:dyDescent="0.2">
      <c r="B16" s="128" t="s">
        <v>23</v>
      </c>
      <c r="C16" s="129"/>
      <c r="D16" s="583" t="s">
        <v>24</v>
      </c>
      <c r="E16" s="583"/>
      <c r="F16" s="584"/>
      <c r="G16" s="6"/>
    </row>
    <row r="17" spans="2:7" ht="26.25" customHeight="1" x14ac:dyDescent="0.2">
      <c r="B17" s="134" t="s">
        <v>25</v>
      </c>
      <c r="C17" s="135"/>
      <c r="D17" s="585" t="s">
        <v>26</v>
      </c>
      <c r="E17" s="585"/>
      <c r="F17" s="586"/>
      <c r="G17" s="6"/>
    </row>
    <row r="18" spans="2:7" ht="30" customHeight="1" x14ac:dyDescent="0.2">
      <c r="B18" s="137"/>
      <c r="C18" s="138"/>
      <c r="D18" s="139" t="s">
        <v>27</v>
      </c>
      <c r="E18" s="139"/>
      <c r="F18" s="140"/>
      <c r="G18" s="6"/>
    </row>
    <row r="19" spans="2:7" ht="24.95" customHeight="1" thickBot="1" x14ac:dyDescent="0.25">
      <c r="B19" s="119"/>
      <c r="C19" s="116"/>
      <c r="D19" s="117" t="s">
        <v>28</v>
      </c>
      <c r="E19" s="117"/>
      <c r="F19" s="118"/>
      <c r="G19" s="9"/>
    </row>
    <row r="20" spans="2:7" ht="12.75" customHeight="1" x14ac:dyDescent="0.2">
      <c r="B20" s="141"/>
      <c r="C20" s="142"/>
      <c r="D20" s="120"/>
      <c r="E20" s="121"/>
      <c r="F20" s="122"/>
      <c r="G20" s="6"/>
    </row>
    <row r="21" spans="2:7" ht="12.75" customHeight="1" x14ac:dyDescent="0.2">
      <c r="G21" s="6"/>
    </row>
    <row r="22" spans="2:7" x14ac:dyDescent="0.2">
      <c r="G22" s="10"/>
    </row>
  </sheetData>
  <mergeCells count="5">
    <mergeCell ref="B1:F1"/>
    <mergeCell ref="D16:F16"/>
    <mergeCell ref="D17:F17"/>
    <mergeCell ref="D8:F8"/>
    <mergeCell ref="D14:F14"/>
  </mergeCells>
  <phoneticPr fontId="6"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96"/>
  <sheetViews>
    <sheetView topLeftCell="A22" zoomScale="85" zoomScaleNormal="85" workbookViewId="0">
      <selection activeCell="F50" sqref="F50"/>
    </sheetView>
  </sheetViews>
  <sheetFormatPr defaultRowHeight="12.75" x14ac:dyDescent="0.2"/>
  <cols>
    <col min="1" max="1" width="1.5703125" style="1" customWidth="1"/>
    <col min="2" max="2" width="3.5703125" style="34" customWidth="1"/>
    <col min="3" max="3" width="2" style="35" customWidth="1"/>
    <col min="4" max="4" width="9.7109375" style="12" customWidth="1"/>
    <col min="5" max="5" width="3" style="1" customWidth="1"/>
    <col min="6" max="7" width="12.7109375" style="1" customWidth="1"/>
    <col min="8" max="16384" width="9.140625" style="1"/>
  </cols>
  <sheetData>
    <row r="1" spans="1:7" ht="30" customHeight="1" x14ac:dyDescent="0.2">
      <c r="A1" s="582" t="s">
        <v>29</v>
      </c>
      <c r="B1" s="582"/>
      <c r="C1" s="582"/>
      <c r="D1" s="582"/>
      <c r="E1" s="582"/>
      <c r="F1" s="582"/>
      <c r="G1" s="582"/>
    </row>
    <row r="2" spans="1:7" s="26" customFormat="1" ht="24.95" customHeight="1" x14ac:dyDescent="0.2">
      <c r="A2" s="115"/>
      <c r="B2" s="592" t="s">
        <v>203</v>
      </c>
      <c r="C2" s="592"/>
      <c r="D2" s="592"/>
      <c r="E2" s="592"/>
      <c r="F2" s="592"/>
      <c r="G2" s="592"/>
    </row>
    <row r="3" spans="1:7" ht="34.5" customHeight="1" x14ac:dyDescent="0.2">
      <c r="A3" s="13"/>
      <c r="B3" s="14"/>
      <c r="C3" s="15"/>
      <c r="D3" s="15"/>
      <c r="E3" s="16"/>
      <c r="F3" s="589" t="s">
        <v>137</v>
      </c>
      <c r="G3" s="589"/>
    </row>
    <row r="4" spans="1:7" ht="12.75" customHeight="1" x14ac:dyDescent="0.2">
      <c r="A4" s="13"/>
      <c r="B4" s="86" t="s">
        <v>32</v>
      </c>
      <c r="C4" s="17"/>
      <c r="D4" s="17" t="s">
        <v>33</v>
      </c>
      <c r="E4" s="18"/>
      <c r="F4" s="588">
        <v>1958</v>
      </c>
      <c r="G4" s="588"/>
    </row>
    <row r="5" spans="1:7" ht="12.75" customHeight="1" x14ac:dyDescent="0.2">
      <c r="A5" s="13"/>
      <c r="B5" s="87" t="s">
        <v>34</v>
      </c>
      <c r="C5" s="20"/>
      <c r="D5" s="17" t="s">
        <v>35</v>
      </c>
      <c r="E5" s="18"/>
      <c r="F5" s="588">
        <v>2007</v>
      </c>
      <c r="G5" s="588"/>
    </row>
    <row r="6" spans="1:7" ht="12.75" customHeight="1" x14ac:dyDescent="0.2">
      <c r="A6" s="13"/>
      <c r="B6" s="87" t="s">
        <v>36</v>
      </c>
      <c r="C6" s="20"/>
      <c r="D6" s="17" t="s">
        <v>37</v>
      </c>
      <c r="E6" s="18"/>
      <c r="F6" s="588">
        <v>2004</v>
      </c>
      <c r="G6" s="588"/>
    </row>
    <row r="7" spans="1:7" ht="12.75" customHeight="1" x14ac:dyDescent="0.2">
      <c r="A7" s="48"/>
      <c r="B7" s="86" t="s">
        <v>40</v>
      </c>
      <c r="C7" s="17"/>
      <c r="D7" s="17" t="s">
        <v>41</v>
      </c>
      <c r="E7" s="18"/>
      <c r="F7" s="588">
        <v>1973</v>
      </c>
      <c r="G7" s="588"/>
    </row>
    <row r="8" spans="1:7" ht="12.75" customHeight="1" x14ac:dyDescent="0.2">
      <c r="A8" s="48"/>
      <c r="B8" s="86" t="s">
        <v>42</v>
      </c>
      <c r="C8" s="17"/>
      <c r="D8" s="17" t="s">
        <v>43</v>
      </c>
      <c r="E8" s="18"/>
      <c r="F8" s="588">
        <v>1958</v>
      </c>
      <c r="G8" s="588"/>
    </row>
    <row r="9" spans="1:7" ht="12.75" customHeight="1" x14ac:dyDescent="0.2">
      <c r="A9" s="48"/>
      <c r="B9" s="87" t="s">
        <v>44</v>
      </c>
      <c r="C9" s="20"/>
      <c r="D9" s="17" t="s">
        <v>45</v>
      </c>
      <c r="E9" s="18"/>
      <c r="F9" s="588">
        <v>2004</v>
      </c>
      <c r="G9" s="588"/>
    </row>
    <row r="10" spans="1:7" ht="12.75" customHeight="1" x14ac:dyDescent="0.2">
      <c r="A10" s="48"/>
      <c r="B10" s="86" t="s">
        <v>46</v>
      </c>
      <c r="C10" s="17"/>
      <c r="D10" s="17" t="s">
        <v>47</v>
      </c>
      <c r="E10" s="18"/>
      <c r="F10" s="588">
        <v>1973</v>
      </c>
      <c r="G10" s="588"/>
    </row>
    <row r="11" spans="1:7" ht="12.75" customHeight="1" x14ac:dyDescent="0.2">
      <c r="A11" s="48"/>
      <c r="B11" s="86" t="s">
        <v>48</v>
      </c>
      <c r="C11" s="17"/>
      <c r="D11" s="17" t="s">
        <v>49</v>
      </c>
      <c r="E11" s="18"/>
      <c r="F11" s="588">
        <v>1981</v>
      </c>
      <c r="G11" s="588"/>
    </row>
    <row r="12" spans="1:7" ht="12.75" customHeight="1" x14ac:dyDescent="0.2">
      <c r="A12" s="48"/>
      <c r="B12" s="86" t="s">
        <v>50</v>
      </c>
      <c r="C12" s="17"/>
      <c r="D12" s="17" t="s">
        <v>51</v>
      </c>
      <c r="E12" s="18"/>
      <c r="F12" s="588">
        <v>1986</v>
      </c>
      <c r="G12" s="588"/>
    </row>
    <row r="13" spans="1:7" ht="12.75" customHeight="1" x14ac:dyDescent="0.2">
      <c r="A13" s="13"/>
      <c r="B13" s="86" t="s">
        <v>52</v>
      </c>
      <c r="C13" s="17"/>
      <c r="D13" s="17" t="s">
        <v>53</v>
      </c>
      <c r="E13" s="18"/>
      <c r="F13" s="588">
        <v>1958</v>
      </c>
      <c r="G13" s="588"/>
    </row>
    <row r="14" spans="1:7" ht="12.75" customHeight="1" x14ac:dyDescent="0.2">
      <c r="A14" s="48"/>
      <c r="B14" s="87" t="s">
        <v>96</v>
      </c>
      <c r="C14" s="20"/>
      <c r="D14" s="17" t="s">
        <v>97</v>
      </c>
      <c r="E14" s="18"/>
      <c r="F14" s="588">
        <v>2013</v>
      </c>
      <c r="G14" s="588"/>
    </row>
    <row r="15" spans="1:7" ht="12.75" customHeight="1" x14ac:dyDescent="0.2">
      <c r="A15" s="48"/>
      <c r="B15" s="86" t="s">
        <v>56</v>
      </c>
      <c r="C15" s="17"/>
      <c r="D15" s="17" t="s">
        <v>57</v>
      </c>
      <c r="E15" s="18"/>
      <c r="F15" s="588">
        <v>1958</v>
      </c>
      <c r="G15" s="588"/>
    </row>
    <row r="16" spans="1:7" ht="12.75" customHeight="1" x14ac:dyDescent="0.2">
      <c r="A16" s="48"/>
      <c r="B16" s="87" t="s">
        <v>38</v>
      </c>
      <c r="C16" s="20"/>
      <c r="D16" s="22" t="s">
        <v>39</v>
      </c>
      <c r="E16" s="18"/>
      <c r="F16" s="588">
        <v>2004</v>
      </c>
      <c r="G16" s="588"/>
    </row>
    <row r="17" spans="1:7" ht="12.75" customHeight="1" x14ac:dyDescent="0.2">
      <c r="A17" s="48"/>
      <c r="B17" s="87" t="s">
        <v>60</v>
      </c>
      <c r="C17" s="17"/>
      <c r="D17" s="17" t="s">
        <v>61</v>
      </c>
      <c r="E17" s="18"/>
      <c r="F17" s="588">
        <v>2004</v>
      </c>
      <c r="G17" s="588"/>
    </row>
    <row r="18" spans="1:7" ht="12.75" customHeight="1" x14ac:dyDescent="0.2">
      <c r="A18" s="13"/>
      <c r="B18" s="87" t="s">
        <v>62</v>
      </c>
      <c r="C18" s="17"/>
      <c r="D18" s="17" t="s">
        <v>63</v>
      </c>
      <c r="E18" s="18"/>
      <c r="F18" s="588">
        <v>2004</v>
      </c>
      <c r="G18" s="588"/>
    </row>
    <row r="19" spans="1:7" ht="12.75" customHeight="1" x14ac:dyDescent="0.2">
      <c r="A19" s="13"/>
      <c r="B19" s="86" t="s">
        <v>64</v>
      </c>
      <c r="C19" s="17"/>
      <c r="D19" s="17" t="s">
        <v>65</v>
      </c>
      <c r="E19" s="18"/>
      <c r="F19" s="588">
        <v>1958</v>
      </c>
      <c r="G19" s="588"/>
    </row>
    <row r="20" spans="1:7" ht="12.75" customHeight="1" x14ac:dyDescent="0.2">
      <c r="A20" s="13"/>
      <c r="B20" s="87" t="s">
        <v>58</v>
      </c>
      <c r="C20" s="17"/>
      <c r="D20" s="17" t="s">
        <v>59</v>
      </c>
      <c r="E20" s="18"/>
      <c r="F20" s="588">
        <v>2004</v>
      </c>
      <c r="G20" s="588"/>
    </row>
    <row r="21" spans="1:7" ht="12.75" customHeight="1" x14ac:dyDescent="0.2">
      <c r="A21" s="13"/>
      <c r="B21" s="87" t="s">
        <v>66</v>
      </c>
      <c r="C21" s="20"/>
      <c r="D21" s="22" t="s">
        <v>67</v>
      </c>
      <c r="E21" s="18"/>
      <c r="F21" s="588">
        <v>2004</v>
      </c>
      <c r="G21" s="588"/>
    </row>
    <row r="22" spans="1:7" ht="12.75" customHeight="1" x14ac:dyDescent="0.2">
      <c r="A22" s="13"/>
      <c r="B22" s="87" t="s">
        <v>68</v>
      </c>
      <c r="C22" s="23"/>
      <c r="D22" s="17" t="s">
        <v>127</v>
      </c>
      <c r="E22" s="18"/>
      <c r="F22" s="588">
        <v>1958</v>
      </c>
      <c r="G22" s="588"/>
    </row>
    <row r="23" spans="1:7" ht="12.75" customHeight="1" x14ac:dyDescent="0.2">
      <c r="A23" s="13"/>
      <c r="B23" s="86" t="s">
        <v>30</v>
      </c>
      <c r="C23" s="17"/>
      <c r="D23" s="17" t="s">
        <v>31</v>
      </c>
      <c r="E23" s="18"/>
      <c r="F23" s="588">
        <v>1995</v>
      </c>
      <c r="G23" s="588"/>
    </row>
    <row r="24" spans="1:7" ht="12.75" customHeight="1" x14ac:dyDescent="0.2">
      <c r="A24" s="13"/>
      <c r="B24" s="87" t="s">
        <v>69</v>
      </c>
      <c r="C24" s="20"/>
      <c r="D24" s="22" t="s">
        <v>70</v>
      </c>
      <c r="E24" s="18"/>
      <c r="F24" s="588">
        <v>2004</v>
      </c>
      <c r="G24" s="588"/>
    </row>
    <row r="25" spans="1:7" ht="12.75" customHeight="1" x14ac:dyDescent="0.2">
      <c r="A25" s="13"/>
      <c r="B25" s="87" t="s">
        <v>71</v>
      </c>
      <c r="C25" s="20"/>
      <c r="D25" s="17" t="s">
        <v>72</v>
      </c>
      <c r="E25" s="18"/>
      <c r="F25" s="588">
        <v>1986</v>
      </c>
      <c r="G25" s="588"/>
    </row>
    <row r="26" spans="1:7" ht="12.75" customHeight="1" x14ac:dyDescent="0.2">
      <c r="A26" s="13"/>
      <c r="B26" s="87" t="s">
        <v>73</v>
      </c>
      <c r="C26" s="20"/>
      <c r="D26" s="17" t="s">
        <v>74</v>
      </c>
      <c r="E26" s="18"/>
      <c r="F26" s="588">
        <v>2007</v>
      </c>
      <c r="G26" s="588"/>
    </row>
    <row r="27" spans="1:7" ht="12.75" customHeight="1" x14ac:dyDescent="0.2">
      <c r="A27" s="13"/>
      <c r="B27" s="87" t="s">
        <v>75</v>
      </c>
      <c r="C27" s="20"/>
      <c r="D27" s="22" t="s">
        <v>76</v>
      </c>
      <c r="E27" s="18"/>
      <c r="F27" s="588">
        <v>2004</v>
      </c>
      <c r="G27" s="588"/>
    </row>
    <row r="28" spans="1:7" ht="12.75" customHeight="1" x14ac:dyDescent="0.2">
      <c r="A28" s="13"/>
      <c r="B28" s="87" t="s">
        <v>79</v>
      </c>
      <c r="C28" s="20"/>
      <c r="D28" s="22" t="s">
        <v>80</v>
      </c>
      <c r="E28" s="18"/>
      <c r="F28" s="588">
        <v>2004</v>
      </c>
      <c r="G28" s="588"/>
    </row>
    <row r="29" spans="1:7" ht="12.75" customHeight="1" x14ac:dyDescent="0.2">
      <c r="A29" s="13"/>
      <c r="B29" s="86" t="s">
        <v>54</v>
      </c>
      <c r="C29" s="17"/>
      <c r="D29" s="17" t="s">
        <v>55</v>
      </c>
      <c r="E29" s="18"/>
      <c r="F29" s="588">
        <v>1995</v>
      </c>
      <c r="G29" s="588"/>
    </row>
    <row r="30" spans="1:7" ht="12.75" customHeight="1" x14ac:dyDescent="0.2">
      <c r="A30" s="13"/>
      <c r="B30" s="87" t="s">
        <v>77</v>
      </c>
      <c r="C30" s="20"/>
      <c r="D30" s="17" t="s">
        <v>78</v>
      </c>
      <c r="E30" s="18"/>
      <c r="F30" s="588">
        <v>1995</v>
      </c>
      <c r="G30" s="588"/>
    </row>
    <row r="31" spans="1:7" ht="17.25" customHeight="1" x14ac:dyDescent="0.2">
      <c r="A31" s="13"/>
      <c r="B31" s="587"/>
      <c r="C31" s="587"/>
      <c r="D31" s="587"/>
      <c r="E31" s="587"/>
      <c r="F31" s="587"/>
      <c r="G31" s="587"/>
    </row>
    <row r="32" spans="1:7" ht="12" customHeight="1" x14ac:dyDescent="0.2">
      <c r="B32" s="591" t="s">
        <v>222</v>
      </c>
      <c r="C32" s="591"/>
      <c r="D32" s="591"/>
      <c r="E32" s="591"/>
      <c r="F32" s="591"/>
      <c r="G32" s="591"/>
    </row>
    <row r="33" spans="1:7" ht="21" customHeight="1" x14ac:dyDescent="0.2">
      <c r="B33" s="591"/>
      <c r="C33" s="591"/>
      <c r="D33" s="591"/>
      <c r="E33" s="591"/>
      <c r="F33" s="591"/>
      <c r="G33" s="591"/>
    </row>
    <row r="34" spans="1:7" ht="12.75" customHeight="1" x14ac:dyDescent="0.2">
      <c r="B34" s="87" t="s">
        <v>83</v>
      </c>
      <c r="C34" s="20"/>
      <c r="D34" s="17" t="s">
        <v>84</v>
      </c>
      <c r="E34" s="18"/>
      <c r="F34" s="24" t="s">
        <v>85</v>
      </c>
      <c r="G34" s="24" t="s">
        <v>86</v>
      </c>
    </row>
    <row r="35" spans="1:7" ht="12.75" customHeight="1" x14ac:dyDescent="0.2">
      <c r="B35" s="86" t="s">
        <v>87</v>
      </c>
      <c r="C35" s="17"/>
      <c r="D35" s="17" t="s">
        <v>88</v>
      </c>
      <c r="E35" s="18"/>
      <c r="F35" s="24" t="s">
        <v>85</v>
      </c>
      <c r="G35" s="24" t="s">
        <v>89</v>
      </c>
    </row>
    <row r="36" spans="1:7" ht="12.75" customHeight="1" x14ac:dyDescent="0.2">
      <c r="B36" s="87" t="s">
        <v>90</v>
      </c>
      <c r="C36" s="20"/>
      <c r="D36" s="17" t="s">
        <v>91</v>
      </c>
      <c r="E36" s="18"/>
      <c r="F36" s="24" t="s">
        <v>85</v>
      </c>
      <c r="G36" s="24" t="s">
        <v>86</v>
      </c>
    </row>
    <row r="37" spans="1:7" ht="20.100000000000001" customHeight="1" x14ac:dyDescent="0.2">
      <c r="B37" s="591" t="s">
        <v>92</v>
      </c>
      <c r="C37" s="591"/>
      <c r="D37" s="591"/>
      <c r="E37" s="591"/>
      <c r="F37" s="591"/>
      <c r="G37" s="591"/>
    </row>
    <row r="38" spans="1:7" ht="12.75" customHeight="1" x14ac:dyDescent="0.2">
      <c r="B38" s="87" t="s">
        <v>93</v>
      </c>
      <c r="C38" s="20"/>
      <c r="D38" s="17" t="s">
        <v>94</v>
      </c>
      <c r="E38" s="18"/>
      <c r="F38" s="24"/>
      <c r="G38" s="24" t="s">
        <v>86</v>
      </c>
    </row>
    <row r="39" spans="1:7" ht="20.100000000000001" customHeight="1" x14ac:dyDescent="0.2">
      <c r="A39" s="26"/>
      <c r="B39" s="594" t="s">
        <v>95</v>
      </c>
      <c r="C39" s="594"/>
      <c r="D39" s="594"/>
      <c r="E39" s="594"/>
      <c r="F39" s="594"/>
      <c r="G39" s="594"/>
    </row>
    <row r="40" spans="1:7" ht="14.25" customHeight="1" x14ac:dyDescent="0.2">
      <c r="A40" s="26"/>
      <c r="B40" s="87" t="s">
        <v>178</v>
      </c>
      <c r="C40" s="73"/>
      <c r="D40" s="27" t="s">
        <v>179</v>
      </c>
      <c r="E40" s="28"/>
      <c r="F40" s="27"/>
      <c r="G40" s="29"/>
    </row>
    <row r="41" spans="1:7" ht="12.75" customHeight="1" x14ac:dyDescent="0.2">
      <c r="B41" s="87" t="s">
        <v>170</v>
      </c>
      <c r="C41" s="73"/>
      <c r="D41" s="27" t="s">
        <v>171</v>
      </c>
      <c r="E41" s="28"/>
      <c r="F41" s="27"/>
      <c r="G41" s="29"/>
    </row>
    <row r="42" spans="1:7" ht="12.75" customHeight="1" x14ac:dyDescent="0.2">
      <c r="B42" s="87" t="s">
        <v>98</v>
      </c>
      <c r="C42" s="73"/>
      <c r="D42" s="27" t="s">
        <v>193</v>
      </c>
      <c r="E42" s="28"/>
      <c r="F42" s="27"/>
      <c r="G42" s="29"/>
    </row>
    <row r="43" spans="1:7" ht="12.75" customHeight="1" x14ac:dyDescent="0.2">
      <c r="B43" s="87" t="s">
        <v>176</v>
      </c>
      <c r="C43" s="73"/>
      <c r="D43" s="27" t="s">
        <v>177</v>
      </c>
      <c r="E43" s="28"/>
      <c r="F43" s="27"/>
      <c r="G43" s="29"/>
    </row>
    <row r="44" spans="1:7" ht="12.75" customHeight="1" x14ac:dyDescent="0.2">
      <c r="A44" s="26"/>
      <c r="B44" s="87" t="s">
        <v>99</v>
      </c>
      <c r="C44" s="73"/>
      <c r="D44" s="30" t="s">
        <v>100</v>
      </c>
      <c r="E44" s="28"/>
      <c r="F44" s="27"/>
      <c r="G44" s="27"/>
    </row>
    <row r="45" spans="1:7" ht="20.100000000000001" customHeight="1" x14ac:dyDescent="0.2">
      <c r="B45" s="594" t="s">
        <v>101</v>
      </c>
      <c r="C45" s="594"/>
      <c r="D45" s="594"/>
      <c r="E45" s="594"/>
      <c r="F45" s="594"/>
      <c r="G45" s="594"/>
    </row>
    <row r="46" spans="1:7" ht="12.75" customHeight="1" x14ac:dyDescent="0.2">
      <c r="B46" s="87" t="s">
        <v>138</v>
      </c>
      <c r="C46" s="20"/>
      <c r="D46" s="17" t="s">
        <v>124</v>
      </c>
      <c r="E46" s="17"/>
      <c r="F46" s="17"/>
      <c r="G46" s="20"/>
    </row>
    <row r="47" spans="1:7" ht="12.75" customHeight="1" x14ac:dyDescent="0.2">
      <c r="B47" s="87" t="s">
        <v>105</v>
      </c>
      <c r="C47" s="20"/>
      <c r="D47" s="17" t="s">
        <v>106</v>
      </c>
      <c r="E47" s="18"/>
      <c r="F47" s="17"/>
      <c r="G47" s="21"/>
    </row>
    <row r="48" spans="1:7" ht="12.75" customHeight="1" x14ac:dyDescent="0.2">
      <c r="B48" s="87" t="s">
        <v>103</v>
      </c>
      <c r="C48" s="20"/>
      <c r="D48" s="17" t="s">
        <v>104</v>
      </c>
      <c r="E48" s="17"/>
      <c r="F48" s="17"/>
      <c r="G48" s="20"/>
    </row>
    <row r="49" spans="1:12" ht="12.75" customHeight="1" x14ac:dyDescent="0.2">
      <c r="B49" s="87" t="s">
        <v>139</v>
      </c>
      <c r="C49" s="20"/>
      <c r="D49" s="17" t="s">
        <v>125</v>
      </c>
      <c r="E49" s="17"/>
      <c r="F49" s="17"/>
      <c r="G49" s="20"/>
    </row>
    <row r="50" spans="1:12" s="17" customFormat="1" ht="12.75" customHeight="1" x14ac:dyDescent="0.2">
      <c r="B50" s="343" t="s">
        <v>81</v>
      </c>
      <c r="D50" s="538" t="s">
        <v>82</v>
      </c>
      <c r="E50" s="538"/>
      <c r="F50" s="539" t="s">
        <v>290</v>
      </c>
      <c r="G50" s="539"/>
    </row>
    <row r="51" spans="1:12" ht="12.75" customHeight="1" x14ac:dyDescent="0.2">
      <c r="B51" s="87" t="s">
        <v>190</v>
      </c>
      <c r="C51" s="20"/>
      <c r="D51" s="17" t="s">
        <v>223</v>
      </c>
      <c r="E51" s="18"/>
      <c r="F51" s="17"/>
      <c r="G51" s="20"/>
    </row>
    <row r="52" spans="1:12" ht="6" customHeight="1" x14ac:dyDescent="0.2">
      <c r="A52"/>
      <c r="B52" s="31"/>
      <c r="C52"/>
      <c r="D52"/>
      <c r="E52"/>
      <c r="F52"/>
      <c r="G52"/>
    </row>
    <row r="53" spans="1:12" ht="12" customHeight="1" x14ac:dyDescent="0.2">
      <c r="B53" s="593" t="s">
        <v>134</v>
      </c>
      <c r="C53" s="593"/>
      <c r="D53" s="593"/>
      <c r="E53" s="593"/>
      <c r="F53" s="593"/>
      <c r="G53" s="593"/>
    </row>
    <row r="54" spans="1:12" ht="59.25" customHeight="1" x14ac:dyDescent="0.2">
      <c r="B54" s="590" t="s">
        <v>180</v>
      </c>
      <c r="C54" s="590"/>
      <c r="D54" s="590"/>
      <c r="E54" s="590"/>
      <c r="F54" s="590"/>
      <c r="G54" s="590"/>
      <c r="L54" s="514"/>
    </row>
    <row r="55" spans="1:12" ht="25.5" customHeight="1" x14ac:dyDescent="0.2">
      <c r="B55" s="590" t="s">
        <v>148</v>
      </c>
      <c r="C55" s="590"/>
      <c r="D55" s="590"/>
      <c r="E55" s="590"/>
      <c r="F55" s="590"/>
      <c r="G55" s="590"/>
    </row>
    <row r="56" spans="1:12" ht="11.25" customHeight="1" x14ac:dyDescent="0.2">
      <c r="B56" s="32"/>
      <c r="C56" s="33"/>
      <c r="G56" s="33"/>
    </row>
    <row r="57" spans="1:12" ht="12.6" customHeight="1" x14ac:dyDescent="0.2">
      <c r="D57"/>
    </row>
    <row r="58" spans="1:12" ht="12.6" customHeight="1" x14ac:dyDescent="0.2">
      <c r="B58" s="31"/>
      <c r="C58"/>
      <c r="D58"/>
      <c r="E58"/>
      <c r="F58"/>
      <c r="G58"/>
    </row>
    <row r="59" spans="1:12" ht="12.6" customHeight="1" x14ac:dyDescent="0.25">
      <c r="B59" s="36"/>
      <c r="C59" s="37"/>
      <c r="G59"/>
    </row>
    <row r="60" spans="1:12" ht="12.6" customHeight="1" x14ac:dyDescent="0.2">
      <c r="B60" s="32"/>
      <c r="C60" s="33"/>
      <c r="G60" s="33"/>
    </row>
    <row r="61" spans="1:12" ht="12.6" customHeight="1" x14ac:dyDescent="0.2">
      <c r="B61" s="32"/>
      <c r="C61" s="33"/>
      <c r="G61" s="33"/>
    </row>
    <row r="62" spans="1:12" ht="12.6" customHeight="1" x14ac:dyDescent="0.2">
      <c r="B62" s="32"/>
      <c r="C62" s="33"/>
      <c r="G62" s="33"/>
    </row>
    <row r="63" spans="1:12" ht="12.6" customHeight="1" x14ac:dyDescent="0.2">
      <c r="B63" s="32"/>
      <c r="C63" s="33"/>
      <c r="G63" s="33"/>
    </row>
    <row r="64" spans="1:12" ht="12.6" customHeight="1" x14ac:dyDescent="0.2">
      <c r="B64" s="32"/>
      <c r="C64" s="33"/>
      <c r="G64" s="33"/>
    </row>
    <row r="65" spans="1:8" ht="12.6" customHeight="1" x14ac:dyDescent="0.2">
      <c r="B65" s="32"/>
      <c r="C65" s="33"/>
      <c r="G65" s="33"/>
    </row>
    <row r="66" spans="1:8" ht="12.6" customHeight="1" x14ac:dyDescent="0.2">
      <c r="B66" s="32"/>
      <c r="C66" s="33"/>
      <c r="G66" s="33"/>
    </row>
    <row r="68" spans="1:8" ht="13.5" x14ac:dyDescent="0.25">
      <c r="B68" s="36"/>
      <c r="C68" s="37"/>
      <c r="G68"/>
    </row>
    <row r="69" spans="1:8" x14ac:dyDescent="0.2">
      <c r="B69" s="32"/>
      <c r="C69" s="33"/>
      <c r="G69" s="33"/>
    </row>
    <row r="70" spans="1:8" ht="12.6" customHeight="1" x14ac:dyDescent="0.2">
      <c r="B70" s="32"/>
      <c r="C70" s="33"/>
      <c r="G70" s="33"/>
    </row>
    <row r="71" spans="1:8" ht="12.6" customHeight="1" x14ac:dyDescent="0.2">
      <c r="B71" s="32"/>
      <c r="C71" s="33"/>
      <c r="G71" s="33"/>
    </row>
    <row r="72" spans="1:8" ht="12.6" customHeight="1" x14ac:dyDescent="0.2"/>
    <row r="73" spans="1:8" ht="12.6" customHeight="1" x14ac:dyDescent="0.2">
      <c r="H73" s="38"/>
    </row>
    <row r="74" spans="1:8" ht="12.6" customHeight="1" x14ac:dyDescent="0.2"/>
    <row r="75" spans="1:8" ht="12.6" customHeight="1" x14ac:dyDescent="0.2"/>
    <row r="76" spans="1:8" ht="12.6" customHeight="1" x14ac:dyDescent="0.2"/>
    <row r="77" spans="1:8" ht="12.6" customHeight="1" x14ac:dyDescent="0.2"/>
    <row r="78" spans="1:8" customFormat="1" x14ac:dyDescent="0.2">
      <c r="A78" s="1"/>
      <c r="B78" s="34"/>
      <c r="C78" s="35"/>
      <c r="D78" s="39"/>
      <c r="E78" s="40"/>
      <c r="F78" s="1"/>
      <c r="G78" s="1"/>
    </row>
    <row r="79" spans="1:8" customFormat="1" x14ac:dyDescent="0.2">
      <c r="A79" s="1"/>
      <c r="B79" s="34"/>
      <c r="C79" s="35"/>
      <c r="D79" s="12"/>
      <c r="E79" s="1"/>
      <c r="F79" s="1"/>
      <c r="G79" s="1"/>
    </row>
    <row r="80" spans="1:8" customFormat="1" x14ac:dyDescent="0.2">
      <c r="A80" s="1"/>
      <c r="B80" s="34"/>
      <c r="C80" s="35"/>
      <c r="D80" s="12"/>
      <c r="E80" s="1"/>
      <c r="F80" s="1"/>
      <c r="G80" s="1"/>
    </row>
    <row r="81" spans="1:7" customFormat="1" ht="12.6" customHeight="1" x14ac:dyDescent="0.2">
      <c r="A81" s="1"/>
      <c r="B81" s="34"/>
      <c r="C81" s="35"/>
      <c r="D81" s="12"/>
      <c r="E81" s="1"/>
      <c r="F81" s="1"/>
      <c r="G81" s="1"/>
    </row>
    <row r="82" spans="1:7" ht="5.45" customHeight="1" x14ac:dyDescent="0.2"/>
    <row r="83" spans="1:7" ht="19.899999999999999" customHeight="1" x14ac:dyDescent="0.2"/>
    <row r="84" spans="1:7" s="26" customFormat="1" ht="15.6" customHeight="1" x14ac:dyDescent="0.2">
      <c r="A84" s="1"/>
      <c r="B84" s="34"/>
      <c r="C84" s="35"/>
      <c r="D84" s="12"/>
      <c r="E84" s="1"/>
      <c r="F84" s="1"/>
      <c r="G84" s="1"/>
    </row>
    <row r="85" spans="1:7" s="26" customFormat="1" ht="15.6" customHeight="1" x14ac:dyDescent="0.2">
      <c r="A85"/>
      <c r="B85" s="31"/>
      <c r="C85"/>
      <c r="D85"/>
      <c r="E85"/>
      <c r="F85"/>
      <c r="G85"/>
    </row>
    <row r="87" spans="1:7" ht="12.6" customHeight="1" x14ac:dyDescent="0.2"/>
    <row r="88" spans="1:7" ht="12.6" customHeight="1" x14ac:dyDescent="0.2">
      <c r="D88"/>
      <c r="E88"/>
      <c r="F88"/>
      <c r="G88"/>
    </row>
    <row r="89" spans="1:7" ht="12.6" customHeight="1" x14ac:dyDescent="0.2"/>
    <row r="90" spans="1:7" ht="12.6" customHeight="1" x14ac:dyDescent="0.2"/>
    <row r="91" spans="1:7" ht="12.6" customHeight="1" x14ac:dyDescent="0.2"/>
    <row r="92" spans="1:7" ht="12.6" customHeight="1" x14ac:dyDescent="0.2"/>
    <row r="93" spans="1:7" ht="12.6" customHeight="1" x14ac:dyDescent="0.2"/>
    <row r="95" spans="1:7" ht="12.6" customHeight="1" x14ac:dyDescent="0.2"/>
    <row r="96" spans="1:7" ht="12.6" customHeight="1" x14ac:dyDescent="0.2"/>
  </sheetData>
  <mergeCells count="38">
    <mergeCell ref="F3:G3"/>
    <mergeCell ref="B54:G54"/>
    <mergeCell ref="B55:G55"/>
    <mergeCell ref="A1:G1"/>
    <mergeCell ref="B37:G37"/>
    <mergeCell ref="B2:G2"/>
    <mergeCell ref="B53:G53"/>
    <mergeCell ref="B39:G39"/>
    <mergeCell ref="B45:G45"/>
    <mergeCell ref="B32:G33"/>
    <mergeCell ref="F4:G4"/>
    <mergeCell ref="F5:G5"/>
    <mergeCell ref="F16:G16"/>
    <mergeCell ref="F6:G6"/>
    <mergeCell ref="F8:G8"/>
    <mergeCell ref="F10:G10"/>
    <mergeCell ref="F7:G7"/>
    <mergeCell ref="F9:G9"/>
    <mergeCell ref="F11:G11"/>
    <mergeCell ref="F12:G12"/>
    <mergeCell ref="F13:G13"/>
    <mergeCell ref="F14:G14"/>
    <mergeCell ref="F20:G20"/>
    <mergeCell ref="F15:G15"/>
    <mergeCell ref="F18:G18"/>
    <mergeCell ref="F19:G19"/>
    <mergeCell ref="B31:G31"/>
    <mergeCell ref="F17:G17"/>
    <mergeCell ref="F27:G27"/>
    <mergeCell ref="F28:G28"/>
    <mergeCell ref="F21:G21"/>
    <mergeCell ref="F22:G22"/>
    <mergeCell ref="F24:G24"/>
    <mergeCell ref="F25:G25"/>
    <mergeCell ref="F26:G26"/>
    <mergeCell ref="F30:G30"/>
    <mergeCell ref="F29:G29"/>
    <mergeCell ref="F23:G23"/>
  </mergeCells>
  <phoneticPr fontId="6"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7:N56"/>
  <sheetViews>
    <sheetView zoomScale="85" zoomScaleNormal="85" workbookViewId="0">
      <selection activeCell="S15" sqref="S15"/>
    </sheetView>
  </sheetViews>
  <sheetFormatPr defaultRowHeight="12.75" x14ac:dyDescent="0.2"/>
  <cols>
    <col min="1" max="1" width="1.140625" style="41" customWidth="1"/>
    <col min="2" max="2" width="5" customWidth="1"/>
    <col min="3" max="3" width="9.7109375" style="393" customWidth="1"/>
    <col min="4" max="4" width="2.7109375" customWidth="1"/>
    <col min="5" max="5" width="9.7109375" customWidth="1"/>
    <col min="6" max="6" width="2.7109375" customWidth="1"/>
    <col min="7" max="7" width="9.7109375" customWidth="1"/>
    <col min="8" max="8" width="2.7109375" customWidth="1"/>
    <col min="9" max="9" width="6.28515625" style="305" customWidth="1"/>
    <col min="10" max="10" width="1.7109375" style="305" customWidth="1"/>
    <col min="11" max="11" width="6.7109375" style="305" bestFit="1" customWidth="1"/>
    <col min="12" max="12" width="2.140625" customWidth="1"/>
    <col min="13" max="13" width="5.28515625" customWidth="1"/>
    <col min="14" max="14" width="9.85546875" customWidth="1"/>
  </cols>
  <sheetData>
    <row r="7" spans="1:14" ht="14.25" customHeight="1" x14ac:dyDescent="0.25">
      <c r="M7" s="79" t="s">
        <v>144</v>
      </c>
    </row>
    <row r="8" spans="1:14" s="50" customFormat="1" ht="30" customHeight="1" x14ac:dyDescent="0.2">
      <c r="A8" s="92"/>
      <c r="B8" s="603" t="s">
        <v>157</v>
      </c>
      <c r="C8" s="603"/>
      <c r="D8" s="603"/>
      <c r="E8" s="603"/>
      <c r="F8" s="603"/>
      <c r="G8" s="603"/>
      <c r="H8" s="603"/>
      <c r="I8" s="603"/>
      <c r="J8" s="603"/>
      <c r="K8" s="603"/>
      <c r="L8" s="603"/>
      <c r="M8" s="603"/>
      <c r="N8"/>
    </row>
    <row r="9" spans="1:14" ht="14.25" customHeight="1" x14ac:dyDescent="0.2">
      <c r="B9" s="43"/>
      <c r="C9" s="604" t="s">
        <v>107</v>
      </c>
      <c r="D9" s="605"/>
      <c r="E9" s="604" t="s">
        <v>108</v>
      </c>
      <c r="F9" s="605"/>
      <c r="G9" s="608" t="s">
        <v>109</v>
      </c>
      <c r="H9" s="609"/>
      <c r="I9" s="612" t="s">
        <v>133</v>
      </c>
      <c r="J9" s="613"/>
      <c r="K9" s="613"/>
      <c r="L9" s="614"/>
    </row>
    <row r="10" spans="1:14" ht="10.5" customHeight="1" x14ac:dyDescent="0.2">
      <c r="B10" s="43"/>
      <c r="C10" s="606"/>
      <c r="D10" s="607"/>
      <c r="E10" s="606"/>
      <c r="F10" s="607"/>
      <c r="G10" s="610"/>
      <c r="H10" s="611"/>
      <c r="I10" s="596" t="s">
        <v>184</v>
      </c>
      <c r="J10" s="597"/>
      <c r="K10" s="597"/>
      <c r="L10" s="598"/>
    </row>
    <row r="11" spans="1:14" ht="12" customHeight="1" x14ac:dyDescent="0.2">
      <c r="B11" s="43"/>
      <c r="C11" s="110" t="s">
        <v>181</v>
      </c>
      <c r="D11" s="105"/>
      <c r="E11" s="109" t="s">
        <v>110</v>
      </c>
      <c r="F11" s="99"/>
      <c r="G11" s="111" t="s">
        <v>192</v>
      </c>
      <c r="H11" s="97"/>
      <c r="I11" s="596" t="s">
        <v>197</v>
      </c>
      <c r="J11" s="597"/>
      <c r="K11" s="597"/>
      <c r="L11" s="598"/>
    </row>
    <row r="12" spans="1:14" ht="30.75" customHeight="1" x14ac:dyDescent="0.2">
      <c r="B12" s="43"/>
      <c r="C12" s="406"/>
      <c r="D12" s="106"/>
      <c r="E12" s="108" t="s">
        <v>284</v>
      </c>
      <c r="F12" s="107"/>
      <c r="G12" s="111">
        <v>2020</v>
      </c>
      <c r="H12" s="97"/>
      <c r="I12" s="306">
        <v>2019</v>
      </c>
      <c r="J12" s="307"/>
      <c r="K12" s="308">
        <v>2020</v>
      </c>
      <c r="L12" s="296"/>
    </row>
    <row r="13" spans="1:14" ht="15" customHeight="1" x14ac:dyDescent="0.2">
      <c r="A13" s="267"/>
      <c r="B13" s="260" t="s">
        <v>194</v>
      </c>
      <c r="C13" s="455">
        <v>4225.134</v>
      </c>
      <c r="D13" s="456"/>
      <c r="E13" s="455">
        <f>population!BB5</f>
        <v>447.21876299999997</v>
      </c>
      <c r="F13" s="457"/>
      <c r="G13" s="455">
        <v>13403.1494</v>
      </c>
      <c r="H13" s="458"/>
      <c r="I13" s="459">
        <v>100</v>
      </c>
      <c r="J13" s="460"/>
      <c r="K13" s="461">
        <v>100</v>
      </c>
      <c r="L13" s="261"/>
      <c r="M13" s="260" t="s">
        <v>194</v>
      </c>
    </row>
    <row r="14" spans="1:14" ht="15" customHeight="1" x14ac:dyDescent="0.2">
      <c r="B14" s="297" t="s">
        <v>32</v>
      </c>
      <c r="C14" s="462">
        <v>30.667000000000002</v>
      </c>
      <c r="D14" s="463"/>
      <c r="E14" s="462">
        <f>population!BB7</f>
        <v>11.566041</v>
      </c>
      <c r="F14" s="464"/>
      <c r="G14" s="465">
        <v>456.73149999999998</v>
      </c>
      <c r="H14" s="466"/>
      <c r="I14" s="467">
        <v>117.92215423527456</v>
      </c>
      <c r="J14" s="467"/>
      <c r="K14" s="467">
        <v>118.55038744141579</v>
      </c>
      <c r="L14" s="100"/>
      <c r="M14" s="297" t="s">
        <v>32</v>
      </c>
    </row>
    <row r="15" spans="1:14" ht="15" customHeight="1" x14ac:dyDescent="0.2">
      <c r="B15" s="71" t="s">
        <v>34</v>
      </c>
      <c r="C15" s="407">
        <v>110.996</v>
      </c>
      <c r="D15" s="468"/>
      <c r="E15" s="407">
        <f>population!BB8</f>
        <v>6.9165479999999997</v>
      </c>
      <c r="F15" s="469"/>
      <c r="G15" s="470">
        <v>61.331000000000003</v>
      </c>
      <c r="H15" s="471"/>
      <c r="I15" s="472">
        <v>53.222283254346401</v>
      </c>
      <c r="J15" s="472"/>
      <c r="K15" s="472">
        <v>54.87159944106812</v>
      </c>
      <c r="L15" s="101"/>
      <c r="M15" s="71" t="s">
        <v>34</v>
      </c>
    </row>
    <row r="16" spans="1:14" ht="15" customHeight="1" x14ac:dyDescent="0.2">
      <c r="B16" s="297" t="s">
        <v>36</v>
      </c>
      <c r="C16" s="462">
        <v>78.870999999999995</v>
      </c>
      <c r="D16" s="463"/>
      <c r="E16" s="462">
        <f>population!BB9</f>
        <v>10.701777</v>
      </c>
      <c r="F16" s="464"/>
      <c r="G16" s="473">
        <v>215.24799999999999</v>
      </c>
      <c r="H16" s="466"/>
      <c r="I16" s="467">
        <v>93.109934468530838</v>
      </c>
      <c r="J16" s="467"/>
      <c r="K16" s="467">
        <v>92.923761959203318</v>
      </c>
      <c r="L16" s="100"/>
      <c r="M16" s="297" t="s">
        <v>36</v>
      </c>
    </row>
    <row r="17" spans="2:13" ht="15" customHeight="1" x14ac:dyDescent="0.2">
      <c r="B17" s="71" t="s">
        <v>40</v>
      </c>
      <c r="C17" s="407">
        <v>42.924999999999997</v>
      </c>
      <c r="D17" s="468"/>
      <c r="E17" s="407">
        <f>population!BB10</f>
        <v>5.8400449999999999</v>
      </c>
      <c r="F17" s="469"/>
      <c r="G17" s="470">
        <v>312.51659999999998</v>
      </c>
      <c r="H17" s="471"/>
      <c r="I17" s="472">
        <v>127.47467521684146</v>
      </c>
      <c r="J17" s="472"/>
      <c r="K17" s="472">
        <v>134.57321272171745</v>
      </c>
      <c r="L17" s="101"/>
      <c r="M17" s="71" t="s">
        <v>40</v>
      </c>
    </row>
    <row r="18" spans="2:13" ht="15" customHeight="1" x14ac:dyDescent="0.2">
      <c r="B18" s="297" t="s">
        <v>42</v>
      </c>
      <c r="C18" s="462">
        <v>357.56900000000002</v>
      </c>
      <c r="D18" s="463"/>
      <c r="E18" s="462">
        <f>population!BB11</f>
        <v>83.155030999999994</v>
      </c>
      <c r="F18" s="464"/>
      <c r="G18" s="474">
        <v>3367.56</v>
      </c>
      <c r="H18" s="466"/>
      <c r="I18" s="467">
        <v>120.90939284391247</v>
      </c>
      <c r="J18" s="467"/>
      <c r="K18" s="467">
        <v>122.51104826470372</v>
      </c>
      <c r="L18" s="100"/>
      <c r="M18" s="297" t="s">
        <v>42</v>
      </c>
    </row>
    <row r="19" spans="2:13" ht="15" customHeight="1" x14ac:dyDescent="0.2">
      <c r="B19" s="71" t="s">
        <v>44</v>
      </c>
      <c r="C19" s="407">
        <v>45.335999999999999</v>
      </c>
      <c r="D19" s="468"/>
      <c r="E19" s="407">
        <f>population!BB12</f>
        <v>1.330068</v>
      </c>
      <c r="F19" s="469"/>
      <c r="G19" s="470">
        <v>26.834499999999998</v>
      </c>
      <c r="H19" s="471"/>
      <c r="I19" s="472">
        <v>82.360474177024386</v>
      </c>
      <c r="J19" s="472"/>
      <c r="K19" s="472">
        <v>84.123259187944171</v>
      </c>
      <c r="L19" s="101"/>
      <c r="M19" s="71" t="s">
        <v>44</v>
      </c>
    </row>
    <row r="20" spans="2:13" ht="15" customHeight="1" x14ac:dyDescent="0.2">
      <c r="B20" s="297" t="s">
        <v>46</v>
      </c>
      <c r="C20" s="462">
        <v>69.947000000000003</v>
      </c>
      <c r="D20" s="463"/>
      <c r="E20" s="462">
        <f>population!BB13</f>
        <v>5.0063240000000002</v>
      </c>
      <c r="F20" s="464"/>
      <c r="G20" s="473">
        <v>372.86849999999998</v>
      </c>
      <c r="H20" s="466"/>
      <c r="I20" s="467">
        <v>190.11279588160903</v>
      </c>
      <c r="J20" s="467"/>
      <c r="K20" s="467">
        <v>208.7483536247</v>
      </c>
      <c r="L20" s="100"/>
      <c r="M20" s="297" t="s">
        <v>46</v>
      </c>
    </row>
    <row r="21" spans="2:13" ht="15" customHeight="1" x14ac:dyDescent="0.2">
      <c r="B21" s="71" t="s">
        <v>48</v>
      </c>
      <c r="C21" s="407">
        <v>131.69399999999999</v>
      </c>
      <c r="D21" s="468"/>
      <c r="E21" s="407">
        <f>population!BB14</f>
        <v>10.678632</v>
      </c>
      <c r="F21" s="469"/>
      <c r="G21" s="475">
        <v>165.32640000000001</v>
      </c>
      <c r="H21" s="471"/>
      <c r="I21" s="472">
        <v>65.95078114022202</v>
      </c>
      <c r="J21" s="472"/>
      <c r="K21" s="472">
        <v>62.376396493972763</v>
      </c>
      <c r="L21" s="101"/>
      <c r="M21" s="71" t="s">
        <v>48</v>
      </c>
    </row>
    <row r="22" spans="2:13" ht="15" customHeight="1" x14ac:dyDescent="0.2">
      <c r="B22" s="297" t="s">
        <v>50</v>
      </c>
      <c r="C22" s="462">
        <v>505.983</v>
      </c>
      <c r="D22" s="463"/>
      <c r="E22" s="462">
        <f>population!BB15</f>
        <v>47.398694999999996</v>
      </c>
      <c r="F22" s="464"/>
      <c r="G22" s="474">
        <v>1121.9480000000001</v>
      </c>
      <c r="H22" s="466"/>
      <c r="I22" s="467">
        <v>90.641646334453199</v>
      </c>
      <c r="J22" s="467"/>
      <c r="K22" s="467">
        <v>84.356927479257337</v>
      </c>
      <c r="L22" s="100"/>
      <c r="M22" s="297" t="s">
        <v>50</v>
      </c>
    </row>
    <row r="23" spans="2:13" ht="15" customHeight="1" x14ac:dyDescent="0.2">
      <c r="B23" s="71" t="s">
        <v>52</v>
      </c>
      <c r="C23" s="407">
        <v>638.47500000000002</v>
      </c>
      <c r="D23" s="468"/>
      <c r="E23" s="407">
        <f>population!BB16</f>
        <v>67.656682000000004</v>
      </c>
      <c r="F23" s="469"/>
      <c r="G23" s="476">
        <v>2302.86</v>
      </c>
      <c r="H23" s="471"/>
      <c r="I23" s="472">
        <v>106.02078356731346</v>
      </c>
      <c r="J23" s="472"/>
      <c r="K23" s="472">
        <v>104.2982931183184</v>
      </c>
      <c r="L23" s="101"/>
      <c r="M23" s="71" t="s">
        <v>52</v>
      </c>
    </row>
    <row r="24" spans="2:13" ht="15" customHeight="1" x14ac:dyDescent="0.2">
      <c r="B24" s="297" t="s">
        <v>96</v>
      </c>
      <c r="C24" s="462">
        <v>56.594000000000001</v>
      </c>
      <c r="D24" s="463"/>
      <c r="E24" s="462">
        <f>population!BB17</f>
        <v>4.0363550000000004</v>
      </c>
      <c r="F24" s="464"/>
      <c r="G24" s="465">
        <v>50.188499999999998</v>
      </c>
      <c r="H24" s="466"/>
      <c r="I24" s="467">
        <v>66.326341606734545</v>
      </c>
      <c r="J24" s="467"/>
      <c r="K24" s="467">
        <v>64.294549077026957</v>
      </c>
      <c r="L24" s="100"/>
      <c r="M24" s="297" t="s">
        <v>96</v>
      </c>
    </row>
    <row r="25" spans="2:13" ht="15" customHeight="1" x14ac:dyDescent="0.2">
      <c r="B25" s="71" t="s">
        <v>56</v>
      </c>
      <c r="C25" s="407">
        <v>302.07900000000001</v>
      </c>
      <c r="D25" s="468"/>
      <c r="E25" s="407">
        <f>population!BB18</f>
        <v>59.236212999999999</v>
      </c>
      <c r="F25" s="469"/>
      <c r="G25" s="477">
        <v>1656.9606999999999</v>
      </c>
      <c r="H25" s="471"/>
      <c r="I25" s="472">
        <v>96.409820778457643</v>
      </c>
      <c r="J25" s="472"/>
      <c r="K25" s="472">
        <v>93.808626003703921</v>
      </c>
      <c r="L25" s="101"/>
      <c r="M25" s="71" t="s">
        <v>56</v>
      </c>
    </row>
    <row r="26" spans="2:13" ht="15" customHeight="1" x14ac:dyDescent="0.2">
      <c r="B26" s="297" t="s">
        <v>38</v>
      </c>
      <c r="C26" s="462">
        <v>9.2530000000000001</v>
      </c>
      <c r="D26" s="463"/>
      <c r="E26" s="462">
        <f>population!BB19</f>
        <v>0.896007</v>
      </c>
      <c r="F26" s="464"/>
      <c r="G26" s="473">
        <v>21.617900000000002</v>
      </c>
      <c r="H26" s="466"/>
      <c r="I26" s="467">
        <v>91.983572423131449</v>
      </c>
      <c r="J26" s="467"/>
      <c r="K26" s="467">
        <v>88.443281117328894</v>
      </c>
      <c r="L26" s="100"/>
      <c r="M26" s="297" t="s">
        <v>38</v>
      </c>
    </row>
    <row r="27" spans="2:13" ht="15" customHeight="1" x14ac:dyDescent="0.2">
      <c r="B27" s="71" t="s">
        <v>60</v>
      </c>
      <c r="C27" s="407">
        <v>64.585999999999999</v>
      </c>
      <c r="D27" s="468"/>
      <c r="E27" s="407">
        <f>population!BB20</f>
        <v>1.8932230000000001</v>
      </c>
      <c r="F27" s="469"/>
      <c r="G27" s="470">
        <v>29.456799999999998</v>
      </c>
      <c r="H27" s="471"/>
      <c r="I27" s="472">
        <v>69.291225425699068</v>
      </c>
      <c r="J27" s="472"/>
      <c r="K27" s="472">
        <v>70.181051139592569</v>
      </c>
      <c r="L27" s="101"/>
      <c r="M27" s="71" t="s">
        <v>60</v>
      </c>
    </row>
    <row r="28" spans="2:13" ht="15" customHeight="1" x14ac:dyDescent="0.2">
      <c r="B28" s="297" t="s">
        <v>62</v>
      </c>
      <c r="C28" s="462">
        <v>65.284000000000006</v>
      </c>
      <c r="D28" s="463"/>
      <c r="E28" s="462">
        <f>population!BB21</f>
        <v>2.7956799999999999</v>
      </c>
      <c r="F28" s="464"/>
      <c r="G28" s="473">
        <v>49.507199999999997</v>
      </c>
      <c r="H28" s="466"/>
      <c r="I28" s="467">
        <v>83.7317808464162</v>
      </c>
      <c r="J28" s="467"/>
      <c r="K28" s="467">
        <v>86.850726410868418</v>
      </c>
      <c r="L28" s="100"/>
      <c r="M28" s="297" t="s">
        <v>62</v>
      </c>
    </row>
    <row r="29" spans="2:13" ht="15" customHeight="1" x14ac:dyDescent="0.2">
      <c r="B29" s="71" t="s">
        <v>64</v>
      </c>
      <c r="C29" s="407">
        <v>2.5950000000000002</v>
      </c>
      <c r="D29" s="468"/>
      <c r="E29" s="407">
        <f>population!BB22</f>
        <v>0.63473000000000002</v>
      </c>
      <c r="F29" s="469"/>
      <c r="G29" s="470">
        <v>64.221099999999993</v>
      </c>
      <c r="H29" s="471"/>
      <c r="I29" s="472">
        <v>254.3170292400649</v>
      </c>
      <c r="J29" s="472"/>
      <c r="K29" s="472">
        <v>262.96441155036734</v>
      </c>
      <c r="L29" s="101"/>
      <c r="M29" s="71" t="s">
        <v>64</v>
      </c>
    </row>
    <row r="30" spans="2:13" ht="15" customHeight="1" x14ac:dyDescent="0.2">
      <c r="B30" s="297" t="s">
        <v>58</v>
      </c>
      <c r="C30" s="462">
        <v>93.012</v>
      </c>
      <c r="D30" s="463"/>
      <c r="E30" s="462">
        <f>population!BB23</f>
        <v>9.730772</v>
      </c>
      <c r="F30" s="464"/>
      <c r="G30" s="473">
        <v>137.44159999999999</v>
      </c>
      <c r="H30" s="466"/>
      <c r="I30" s="467">
        <v>72.813062861668556</v>
      </c>
      <c r="J30" s="467"/>
      <c r="K30" s="467">
        <v>74.327911159248785</v>
      </c>
      <c r="L30" s="100"/>
      <c r="M30" s="297" t="s">
        <v>58</v>
      </c>
    </row>
    <row r="31" spans="2:13" ht="15" customHeight="1" x14ac:dyDescent="0.2">
      <c r="B31" s="71" t="s">
        <v>66</v>
      </c>
      <c r="C31" s="407">
        <v>0.316</v>
      </c>
      <c r="D31" s="468"/>
      <c r="E31" s="407">
        <f>population!BB24</f>
        <v>0.5161</v>
      </c>
      <c r="F31" s="469"/>
      <c r="G31" s="470">
        <v>13.059899999999999</v>
      </c>
      <c r="H31" s="471"/>
      <c r="I31" s="472">
        <v>102.85885824508514</v>
      </c>
      <c r="J31" s="472"/>
      <c r="K31" s="472">
        <v>96.493638472698578</v>
      </c>
      <c r="L31" s="101"/>
      <c r="M31" s="71" t="s">
        <v>66</v>
      </c>
    </row>
    <row r="32" spans="2:13" ht="15" customHeight="1" x14ac:dyDescent="0.2">
      <c r="B32" s="297" t="s">
        <v>68</v>
      </c>
      <c r="C32" s="462">
        <v>37.378</v>
      </c>
      <c r="D32" s="463"/>
      <c r="E32" s="462">
        <f>population!BB25</f>
        <v>17.475415000000002</v>
      </c>
      <c r="F32" s="464"/>
      <c r="G32" s="465">
        <v>800.09500000000003</v>
      </c>
      <c r="H32" s="466"/>
      <c r="I32" s="467">
        <v>128.18875106983637</v>
      </c>
      <c r="J32" s="467"/>
      <c r="K32" s="467">
        <v>132.38629146024297</v>
      </c>
      <c r="L32" s="100"/>
      <c r="M32" s="297" t="s">
        <v>68</v>
      </c>
    </row>
    <row r="33" spans="1:13" ht="15" customHeight="1" x14ac:dyDescent="0.2">
      <c r="B33" s="71" t="s">
        <v>30</v>
      </c>
      <c r="C33" s="407">
        <v>83.878</v>
      </c>
      <c r="D33" s="468"/>
      <c r="E33" s="407">
        <f>population!BB26</f>
        <v>8.9326640000000008</v>
      </c>
      <c r="F33" s="469"/>
      <c r="G33" s="470">
        <v>379.32059999999996</v>
      </c>
      <c r="H33" s="471"/>
      <c r="I33" s="472">
        <v>126.20715864236169</v>
      </c>
      <c r="J33" s="472"/>
      <c r="K33" s="472">
        <v>124.3907575666406</v>
      </c>
      <c r="L33" s="101"/>
      <c r="M33" s="71" t="s">
        <v>30</v>
      </c>
    </row>
    <row r="34" spans="1:13" ht="15" customHeight="1" x14ac:dyDescent="0.2">
      <c r="B34" s="297" t="s">
        <v>69</v>
      </c>
      <c r="C34" s="462">
        <v>311.928</v>
      </c>
      <c r="D34" s="463"/>
      <c r="E34" s="462">
        <f>population!BB27</f>
        <v>37.840001000000001</v>
      </c>
      <c r="F34" s="464"/>
      <c r="G34" s="473">
        <v>526.4452</v>
      </c>
      <c r="H34" s="466"/>
      <c r="I34" s="467">
        <v>72.623047149444957</v>
      </c>
      <c r="J34" s="467"/>
      <c r="K34" s="467">
        <v>76.082596225204085</v>
      </c>
      <c r="L34" s="100"/>
      <c r="M34" s="297" t="s">
        <v>69</v>
      </c>
    </row>
    <row r="35" spans="1:13" ht="15" customHeight="1" x14ac:dyDescent="0.2">
      <c r="B35" s="71" t="s">
        <v>71</v>
      </c>
      <c r="C35" s="407">
        <v>92.227000000000004</v>
      </c>
      <c r="D35" s="468"/>
      <c r="E35" s="407">
        <f>population!BB28</f>
        <v>10.298252</v>
      </c>
      <c r="F35" s="469"/>
      <c r="G35" s="475">
        <v>200.08760000000001</v>
      </c>
      <c r="H35" s="471"/>
      <c r="I35" s="472">
        <v>78.585708263607685</v>
      </c>
      <c r="J35" s="472"/>
      <c r="K35" s="472">
        <v>76.344010536801918</v>
      </c>
      <c r="L35" s="101"/>
      <c r="M35" s="71" t="s">
        <v>71</v>
      </c>
    </row>
    <row r="36" spans="1:13" ht="15" customHeight="1" x14ac:dyDescent="0.2">
      <c r="B36" s="297" t="s">
        <v>73</v>
      </c>
      <c r="C36" s="462">
        <v>238.398</v>
      </c>
      <c r="D36" s="463"/>
      <c r="E36" s="462">
        <f>population!BB29</f>
        <v>19.201661999999999</v>
      </c>
      <c r="F36" s="464"/>
      <c r="G36" s="465">
        <v>218.86329999999998</v>
      </c>
      <c r="H36" s="466"/>
      <c r="I36" s="467">
        <v>69.218412682191527</v>
      </c>
      <c r="J36" s="467"/>
      <c r="K36" s="467">
        <v>71.888267110602982</v>
      </c>
      <c r="L36" s="100"/>
      <c r="M36" s="297" t="s">
        <v>73</v>
      </c>
    </row>
    <row r="37" spans="1:13" ht="15" customHeight="1" x14ac:dyDescent="0.2">
      <c r="B37" s="71" t="s">
        <v>75</v>
      </c>
      <c r="C37" s="407">
        <v>20.273</v>
      </c>
      <c r="D37" s="468"/>
      <c r="E37" s="407">
        <f>population!BB30</f>
        <v>2.1089769999999999</v>
      </c>
      <c r="F37" s="469"/>
      <c r="G37" s="470">
        <v>46.917999999999999</v>
      </c>
      <c r="H37" s="471"/>
      <c r="I37" s="472">
        <v>88.333035269471026</v>
      </c>
      <c r="J37" s="472"/>
      <c r="K37" s="472">
        <v>88.721744188378764</v>
      </c>
      <c r="L37" s="101"/>
      <c r="M37" s="71" t="s">
        <v>75</v>
      </c>
    </row>
    <row r="38" spans="1:13" ht="15" customHeight="1" x14ac:dyDescent="0.2">
      <c r="B38" s="297" t="s">
        <v>79</v>
      </c>
      <c r="C38" s="462">
        <v>49.034999999999997</v>
      </c>
      <c r="D38" s="463"/>
      <c r="E38" s="462">
        <f>population!BB31</f>
        <v>5.4597810000000004</v>
      </c>
      <c r="F38" s="464"/>
      <c r="G38" s="473">
        <v>92.079300000000003</v>
      </c>
      <c r="H38" s="466"/>
      <c r="I38" s="467">
        <v>69.460483118940246</v>
      </c>
      <c r="J38" s="467"/>
      <c r="K38" s="467">
        <v>70.020926516503863</v>
      </c>
      <c r="L38" s="100"/>
      <c r="M38" s="297" t="s">
        <v>79</v>
      </c>
    </row>
    <row r="39" spans="1:13" ht="15" customHeight="1" x14ac:dyDescent="0.2">
      <c r="B39" s="71" t="s">
        <v>54</v>
      </c>
      <c r="C39" s="407">
        <v>338.411</v>
      </c>
      <c r="D39" s="468"/>
      <c r="E39" s="407">
        <f>population!BB32</f>
        <v>5.5337930000000002</v>
      </c>
      <c r="F39" s="469"/>
      <c r="G39" s="470">
        <v>237.995</v>
      </c>
      <c r="H39" s="471"/>
      <c r="I39" s="472">
        <v>109.3260988975895</v>
      </c>
      <c r="J39" s="472"/>
      <c r="K39" s="472">
        <v>113.75868316719149</v>
      </c>
      <c r="L39" s="101"/>
      <c r="M39" s="71" t="s">
        <v>54</v>
      </c>
    </row>
    <row r="40" spans="1:13" ht="15" customHeight="1" x14ac:dyDescent="0.2">
      <c r="A40" s="302"/>
      <c r="B40" s="303" t="s">
        <v>77</v>
      </c>
      <c r="C40" s="478">
        <v>447.42399999999998</v>
      </c>
      <c r="D40" s="479"/>
      <c r="E40" s="478">
        <f>population!BB33</f>
        <v>10.379295000000001</v>
      </c>
      <c r="F40" s="480"/>
      <c r="G40" s="481">
        <v>475.66609999999997</v>
      </c>
      <c r="H40" s="482"/>
      <c r="I40" s="483">
        <v>118.61866561066898</v>
      </c>
      <c r="J40" s="483"/>
      <c r="K40" s="483">
        <v>123.00345655240655</v>
      </c>
      <c r="L40" s="304"/>
      <c r="M40" s="303" t="s">
        <v>77</v>
      </c>
    </row>
    <row r="41" spans="1:13" ht="15" customHeight="1" x14ac:dyDescent="0.2">
      <c r="B41" s="208" t="s">
        <v>83</v>
      </c>
      <c r="C41" s="497">
        <v>102.679</v>
      </c>
      <c r="D41" s="498"/>
      <c r="E41" s="497">
        <v>5.3913690000000001</v>
      </c>
      <c r="F41" s="499"/>
      <c r="G41" s="500">
        <v>18.9434</v>
      </c>
      <c r="H41" s="501"/>
      <c r="I41" s="502">
        <v>126.43166460150992</v>
      </c>
      <c r="J41" s="502"/>
      <c r="K41" s="502">
        <v>119.24203221212667</v>
      </c>
      <c r="L41" s="230"/>
      <c r="M41" s="208" t="s">
        <v>83</v>
      </c>
    </row>
    <row r="42" spans="1:13" ht="15" customHeight="1" x14ac:dyDescent="0.2">
      <c r="B42" s="297" t="s">
        <v>90</v>
      </c>
      <c r="C42" s="489">
        <v>384.48599999999999</v>
      </c>
      <c r="D42" s="463"/>
      <c r="E42" s="489">
        <v>8.6702999999999992</v>
      </c>
      <c r="F42" s="490"/>
      <c r="G42" s="473">
        <v>318.05119999999999</v>
      </c>
      <c r="H42" s="466"/>
      <c r="I42" s="467">
        <v>145.12186553913367</v>
      </c>
      <c r="J42" s="467"/>
      <c r="K42" s="467">
        <v>139.94758342192003</v>
      </c>
      <c r="L42" s="100"/>
      <c r="M42" s="297" t="s">
        <v>90</v>
      </c>
    </row>
    <row r="43" spans="1:13" ht="15" customHeight="1" x14ac:dyDescent="0.2">
      <c r="B43" s="298" t="s">
        <v>93</v>
      </c>
      <c r="C43" s="484">
        <v>41.284999999999997</v>
      </c>
      <c r="D43" s="485"/>
      <c r="E43" s="484">
        <f>population!BB36</f>
        <v>5.3913690000000001</v>
      </c>
      <c r="F43" s="486"/>
      <c r="G43" s="503">
        <v>659.73080000000004</v>
      </c>
      <c r="H43" s="487"/>
      <c r="I43" s="488">
        <v>156.49789864977072</v>
      </c>
      <c r="J43" s="488"/>
      <c r="K43" s="488">
        <v>160.23393572283396</v>
      </c>
      <c r="L43" s="221"/>
      <c r="M43" s="298" t="s">
        <v>93</v>
      </c>
    </row>
    <row r="44" spans="1:13" ht="15" customHeight="1" x14ac:dyDescent="0.2">
      <c r="B44" s="297" t="s">
        <v>170</v>
      </c>
      <c r="C44" s="489">
        <v>13.811999999999999</v>
      </c>
      <c r="D44" s="463"/>
      <c r="E44" s="489">
        <f>population!BB38</f>
        <v>0.62073900000000004</v>
      </c>
      <c r="F44" s="490"/>
      <c r="G44" s="473">
        <v>4.1856</v>
      </c>
      <c r="H44" s="466"/>
      <c r="I44" s="467">
        <v>50.126464238723614</v>
      </c>
      <c r="J44" s="467"/>
      <c r="K44" s="467">
        <v>44.652372451879039</v>
      </c>
      <c r="L44" s="100"/>
      <c r="M44" s="297" t="s">
        <v>170</v>
      </c>
    </row>
    <row r="45" spans="1:13" ht="15" customHeight="1" x14ac:dyDescent="0.2">
      <c r="B45" s="374" t="s">
        <v>98</v>
      </c>
      <c r="C45" s="491">
        <v>25.434000000000001</v>
      </c>
      <c r="D45" s="492"/>
      <c r="E45" s="491">
        <f>population!BB39</f>
        <v>2.0688080000000002</v>
      </c>
      <c r="F45" s="493"/>
      <c r="G45" s="494">
        <v>10.635299999999999</v>
      </c>
      <c r="H45" s="495"/>
      <c r="I45" s="496">
        <v>38.10098887459192</v>
      </c>
      <c r="J45" s="496"/>
      <c r="K45" s="496">
        <v>37.345616355377892</v>
      </c>
      <c r="L45" s="375"/>
      <c r="M45" s="374" t="s">
        <v>98</v>
      </c>
    </row>
    <row r="46" spans="1:13" ht="15" customHeight="1" x14ac:dyDescent="0.2">
      <c r="B46" s="297" t="s">
        <v>178</v>
      </c>
      <c r="C46" s="462">
        <v>28.791</v>
      </c>
      <c r="D46" s="463"/>
      <c r="E46" s="462">
        <f>population!BB40</f>
        <v>2.8297409999999998</v>
      </c>
      <c r="F46" s="464"/>
      <c r="G46" s="465">
        <v>13.283299999999999</v>
      </c>
      <c r="H46" s="466"/>
      <c r="I46" s="467">
        <v>30.414649413027089</v>
      </c>
      <c r="J46" s="467"/>
      <c r="K46" s="467">
        <v>30.451424407137743</v>
      </c>
      <c r="L46" s="100"/>
      <c r="M46" s="297" t="s">
        <v>178</v>
      </c>
    </row>
    <row r="47" spans="1:13" ht="15" customHeight="1" x14ac:dyDescent="0.2">
      <c r="B47" s="71" t="s">
        <v>176</v>
      </c>
      <c r="C47" s="407">
        <v>88.361000000000004</v>
      </c>
      <c r="D47" s="468"/>
      <c r="E47" s="407">
        <f>population!BB41</f>
        <v>6.8715469999999996</v>
      </c>
      <c r="F47" s="469"/>
      <c r="G47" s="470">
        <v>46.796399999999998</v>
      </c>
      <c r="H47" s="471"/>
      <c r="I47" s="472">
        <v>40.892658687071268</v>
      </c>
      <c r="J47" s="472"/>
      <c r="K47" s="472">
        <v>42.651650386772829</v>
      </c>
      <c r="L47" s="101"/>
      <c r="M47" s="71" t="s">
        <v>176</v>
      </c>
    </row>
    <row r="48" spans="1:13" ht="15" customHeight="1" x14ac:dyDescent="0.2">
      <c r="B48" s="297" t="s">
        <v>99</v>
      </c>
      <c r="C48" s="462">
        <v>780.27</v>
      </c>
      <c r="D48" s="463"/>
      <c r="E48" s="462">
        <f>population!BB42</f>
        <v>83.614362</v>
      </c>
      <c r="F48" s="464"/>
      <c r="G48" s="473">
        <v>626.57619999999997</v>
      </c>
      <c r="H48" s="466"/>
      <c r="I48" s="467">
        <v>58.972254512473967</v>
      </c>
      <c r="J48" s="467"/>
      <c r="K48" s="467">
        <v>61.534321492802746</v>
      </c>
      <c r="L48" s="100"/>
      <c r="M48" s="297" t="s">
        <v>99</v>
      </c>
    </row>
    <row r="49" spans="1:13" ht="27" customHeight="1" x14ac:dyDescent="0.2">
      <c r="B49" s="595" t="s">
        <v>295</v>
      </c>
      <c r="C49" s="595"/>
      <c r="D49" s="595"/>
      <c r="E49" s="595"/>
      <c r="F49" s="595"/>
      <c r="G49" s="595"/>
      <c r="H49" s="595"/>
      <c r="I49" s="595"/>
      <c r="J49" s="595"/>
      <c r="K49" s="595"/>
      <c r="L49" s="595"/>
      <c r="M49" s="595"/>
    </row>
    <row r="50" spans="1:13" ht="15" customHeight="1" x14ac:dyDescent="0.2">
      <c r="B50" s="599" t="s">
        <v>236</v>
      </c>
      <c r="C50" s="600"/>
      <c r="D50" s="600"/>
      <c r="E50" s="600"/>
      <c r="F50" s="600"/>
      <c r="G50" s="600"/>
      <c r="H50" s="600"/>
      <c r="I50" s="600"/>
      <c r="J50" s="600"/>
      <c r="K50" s="600"/>
      <c r="L50" s="600"/>
      <c r="M50" s="600"/>
    </row>
    <row r="51" spans="1:13" ht="29.25" customHeight="1" x14ac:dyDescent="0.2">
      <c r="B51" s="601" t="s">
        <v>213</v>
      </c>
      <c r="C51" s="570"/>
      <c r="D51" s="570"/>
      <c r="E51" s="570"/>
      <c r="F51" s="570"/>
      <c r="G51" s="570"/>
      <c r="H51" s="570"/>
      <c r="I51" s="570"/>
      <c r="J51" s="570"/>
      <c r="K51" s="570"/>
      <c r="L51" s="570"/>
      <c r="M51" s="570"/>
    </row>
    <row r="52" spans="1:13" ht="34.5" customHeight="1" x14ac:dyDescent="0.2">
      <c r="B52" s="602" t="s">
        <v>212</v>
      </c>
      <c r="C52" s="570"/>
      <c r="D52" s="570"/>
      <c r="E52" s="570"/>
      <c r="F52" s="570"/>
      <c r="G52" s="570"/>
      <c r="H52" s="570"/>
      <c r="I52" s="570"/>
      <c r="J52" s="570"/>
      <c r="K52" s="570"/>
      <c r="L52" s="570"/>
      <c r="M52" s="570"/>
    </row>
    <row r="53" spans="1:13" ht="23.25" customHeight="1" x14ac:dyDescent="0.2"/>
    <row r="54" spans="1:13" ht="25.5" customHeight="1" x14ac:dyDescent="0.2"/>
    <row r="56" spans="1:13" x14ac:dyDescent="0.2">
      <c r="A56" s="371" t="s">
        <v>242</v>
      </c>
    </row>
  </sheetData>
  <mergeCells count="11">
    <mergeCell ref="B8:M8"/>
    <mergeCell ref="C9:D10"/>
    <mergeCell ref="E9:F10"/>
    <mergeCell ref="G9:H10"/>
    <mergeCell ref="I9:L9"/>
    <mergeCell ref="I10:L10"/>
    <mergeCell ref="B49:M49"/>
    <mergeCell ref="I11:L11"/>
    <mergeCell ref="B50:M50"/>
    <mergeCell ref="B51:M51"/>
    <mergeCell ref="B52:M52"/>
  </mergeCells>
  <phoneticPr fontId="6"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O63"/>
  <sheetViews>
    <sheetView topLeftCell="A19" zoomScaleNormal="100" workbookViewId="0">
      <selection activeCell="Q53" sqref="Q52:Q53"/>
    </sheetView>
  </sheetViews>
  <sheetFormatPr defaultRowHeight="12.75" x14ac:dyDescent="0.2"/>
  <cols>
    <col min="1" max="1" width="5.7109375" customWidth="1"/>
    <col min="2" max="2" width="6.140625" customWidth="1"/>
    <col min="3" max="3" width="7.42578125" customWidth="1"/>
    <col min="4" max="7" width="5.7109375" customWidth="1"/>
    <col min="8" max="22" width="5.5703125" customWidth="1"/>
    <col min="23" max="23" width="5" customWidth="1"/>
    <col min="24" max="28" width="5.7109375" customWidth="1"/>
    <col min="29" max="29" width="6.5703125" customWidth="1"/>
    <col min="30" max="31" width="5.5703125" customWidth="1"/>
    <col min="32" max="32" width="5.28515625" customWidth="1"/>
    <col min="33" max="33" width="5.85546875" customWidth="1"/>
    <col min="34" max="34" width="6.28515625" customWidth="1"/>
    <col min="35" max="35" width="6" customWidth="1"/>
    <col min="36" max="41" width="5.42578125" customWidth="1"/>
    <col min="42" max="42" width="5" customWidth="1"/>
    <col min="43" max="43" width="4.5703125" customWidth="1"/>
    <col min="47" max="66" width="0" hidden="1" customWidth="1"/>
  </cols>
  <sheetData>
    <row r="1" spans="1:66" ht="14.25" customHeight="1" x14ac:dyDescent="0.2">
      <c r="D1" s="257"/>
      <c r="E1" s="257"/>
      <c r="F1" s="257"/>
      <c r="G1" s="257"/>
      <c r="H1" s="257"/>
      <c r="I1" s="257"/>
      <c r="J1" s="257"/>
      <c r="K1" s="257"/>
      <c r="L1" s="257"/>
      <c r="M1" s="257"/>
      <c r="N1" s="257"/>
      <c r="O1" s="257"/>
      <c r="P1" s="257"/>
      <c r="Q1" s="257"/>
      <c r="R1" s="257"/>
      <c r="S1" s="257"/>
      <c r="T1" s="257"/>
      <c r="U1" s="257"/>
      <c r="V1" s="257"/>
      <c r="AQ1" s="42" t="s">
        <v>111</v>
      </c>
      <c r="AU1" s="394" t="s">
        <v>265</v>
      </c>
    </row>
    <row r="2" spans="1:66" ht="30" customHeight="1" x14ac:dyDescent="0.2">
      <c r="A2" s="194"/>
      <c r="B2" s="582" t="s">
        <v>226</v>
      </c>
      <c r="C2" s="582"/>
      <c r="D2" s="582"/>
      <c r="E2" s="582"/>
      <c r="F2" s="582"/>
      <c r="G2" s="582"/>
      <c r="H2" s="582"/>
      <c r="I2" s="582"/>
      <c r="J2" s="582"/>
      <c r="K2" s="582"/>
      <c r="L2" s="582"/>
      <c r="M2" s="582"/>
      <c r="N2" s="582"/>
      <c r="O2" s="582"/>
      <c r="P2" s="582"/>
      <c r="Q2" s="582"/>
      <c r="R2" s="582"/>
      <c r="S2" s="582"/>
      <c r="T2" s="582"/>
      <c r="U2" s="582"/>
      <c r="V2" s="582"/>
      <c r="W2" s="582"/>
      <c r="X2" s="582"/>
      <c r="Y2" s="582"/>
      <c r="Z2" s="582"/>
      <c r="AA2" s="582"/>
      <c r="AB2" s="582"/>
      <c r="AC2" s="582"/>
      <c r="AD2" s="582"/>
      <c r="AE2" s="582"/>
      <c r="AF2" s="582"/>
      <c r="AG2" s="582"/>
      <c r="AH2" s="582"/>
      <c r="AI2" s="582"/>
      <c r="AJ2" s="582"/>
      <c r="AK2" s="582"/>
      <c r="AL2" s="582"/>
      <c r="AM2" s="582"/>
      <c r="AN2" s="582"/>
      <c r="AO2" s="582"/>
      <c r="AP2" s="582"/>
      <c r="AQ2" s="582"/>
    </row>
    <row r="3" spans="1:66" ht="29.25" customHeight="1" x14ac:dyDescent="0.2">
      <c r="C3" s="618" t="s">
        <v>112</v>
      </c>
      <c r="D3" s="619"/>
      <c r="E3" s="619"/>
      <c r="F3" s="619"/>
      <c r="G3" s="619"/>
      <c r="H3" s="619"/>
      <c r="I3" s="619"/>
      <c r="J3" s="619"/>
      <c r="K3" s="619"/>
      <c r="L3" s="619"/>
      <c r="M3" s="619"/>
      <c r="N3" s="619"/>
      <c r="O3" s="619"/>
      <c r="P3" s="619"/>
      <c r="Q3" s="619"/>
      <c r="R3" s="619"/>
      <c r="S3" s="619"/>
      <c r="T3" s="619"/>
      <c r="U3" s="380"/>
      <c r="V3" s="413"/>
      <c r="W3" s="618" t="s">
        <v>140</v>
      </c>
      <c r="X3" s="619"/>
      <c r="Y3" s="619"/>
      <c r="Z3" s="619"/>
      <c r="AA3" s="619"/>
      <c r="AB3" s="619"/>
      <c r="AC3" s="619"/>
      <c r="AD3" s="619"/>
      <c r="AE3" s="619"/>
      <c r="AF3" s="619"/>
      <c r="AG3" s="619"/>
      <c r="AH3" s="619"/>
      <c r="AI3" s="619"/>
      <c r="AJ3" s="619"/>
      <c r="AK3" s="619"/>
      <c r="AL3" s="619"/>
      <c r="AM3" s="312"/>
      <c r="AN3" s="380"/>
      <c r="AO3" s="413"/>
      <c r="AP3" s="515"/>
      <c r="AQ3" s="53"/>
      <c r="AU3" s="394" t="s">
        <v>266</v>
      </c>
      <c r="AV3" s="395">
        <v>44356.126608796301</v>
      </c>
    </row>
    <row r="4" spans="1:66" ht="15" customHeight="1" x14ac:dyDescent="0.2">
      <c r="C4" s="620" t="s">
        <v>141</v>
      </c>
      <c r="D4" s="621"/>
      <c r="E4" s="621"/>
      <c r="F4" s="621"/>
      <c r="G4" s="621"/>
      <c r="H4" s="621"/>
      <c r="I4" s="621"/>
      <c r="J4" s="621"/>
      <c r="K4" s="621"/>
      <c r="L4" s="621"/>
      <c r="M4" s="621"/>
      <c r="N4" s="621"/>
      <c r="O4" s="621"/>
      <c r="P4" s="621"/>
      <c r="Q4" s="621"/>
      <c r="R4" s="621"/>
      <c r="S4" s="621"/>
      <c r="T4" s="621"/>
      <c r="U4" s="381"/>
      <c r="V4" s="414"/>
      <c r="W4" s="624" t="s">
        <v>150</v>
      </c>
      <c r="X4" s="625"/>
      <c r="Y4" s="625"/>
      <c r="Z4" s="625"/>
      <c r="AA4" s="625"/>
      <c r="AB4" s="625"/>
      <c r="AC4" s="625"/>
      <c r="AD4" s="625"/>
      <c r="AE4" s="625"/>
      <c r="AF4" s="625"/>
      <c r="AG4" s="625"/>
      <c r="AH4" s="625"/>
      <c r="AI4" s="625"/>
      <c r="AJ4" s="625"/>
      <c r="AK4" s="625"/>
      <c r="AL4" s="625"/>
      <c r="AM4" s="266"/>
      <c r="AN4" s="383"/>
      <c r="AO4" s="416"/>
      <c r="AP4" s="516"/>
      <c r="AU4" t="s">
        <v>267</v>
      </c>
      <c r="AV4">
        <v>44358.794204062498</v>
      </c>
    </row>
    <row r="5" spans="1:66" ht="12" customHeight="1" x14ac:dyDescent="0.2">
      <c r="C5" s="622" t="s">
        <v>145</v>
      </c>
      <c r="D5" s="623"/>
      <c r="E5" s="623"/>
      <c r="F5" s="623"/>
      <c r="G5" s="623"/>
      <c r="H5" s="623"/>
      <c r="I5" s="623"/>
      <c r="J5" s="623"/>
      <c r="K5" s="623"/>
      <c r="L5" s="623"/>
      <c r="M5" s="623"/>
      <c r="N5" s="623"/>
      <c r="O5" s="623"/>
      <c r="P5" s="623"/>
      <c r="Q5" s="623"/>
      <c r="R5" s="623"/>
      <c r="S5" s="623"/>
      <c r="T5" s="623"/>
      <c r="U5" s="382"/>
      <c r="V5" s="408"/>
      <c r="W5" s="623" t="s">
        <v>145</v>
      </c>
      <c r="X5" s="623"/>
      <c r="Y5" s="623"/>
      <c r="Z5" s="623"/>
      <c r="AA5" s="623"/>
      <c r="AB5" s="623"/>
      <c r="AC5" s="623"/>
      <c r="AD5" s="623"/>
      <c r="AE5" s="623"/>
      <c r="AF5" s="623"/>
      <c r="AG5" s="623"/>
      <c r="AH5" s="623"/>
      <c r="AI5" s="623"/>
      <c r="AJ5" s="623"/>
      <c r="AK5" s="623"/>
      <c r="AL5" s="623"/>
      <c r="AM5" s="265"/>
      <c r="AN5" s="382"/>
      <c r="AO5" s="415"/>
      <c r="AP5" s="408"/>
      <c r="AU5" t="s">
        <v>268</v>
      </c>
      <c r="AV5" t="s">
        <v>269</v>
      </c>
    </row>
    <row r="6" spans="1:66" ht="15" customHeight="1" x14ac:dyDescent="0.2">
      <c r="C6" s="74">
        <v>2001</v>
      </c>
      <c r="D6" s="206">
        <v>2002</v>
      </c>
      <c r="E6" s="206">
        <v>2003</v>
      </c>
      <c r="F6" s="206">
        <v>2004</v>
      </c>
      <c r="G6" s="206">
        <v>2005</v>
      </c>
      <c r="H6" s="206">
        <v>2006</v>
      </c>
      <c r="I6" s="206">
        <v>2007</v>
      </c>
      <c r="J6" s="206">
        <v>2008</v>
      </c>
      <c r="K6" s="206">
        <v>2009</v>
      </c>
      <c r="L6" s="206">
        <v>2010</v>
      </c>
      <c r="M6" s="206">
        <v>2011</v>
      </c>
      <c r="N6" s="231">
        <v>2012</v>
      </c>
      <c r="O6" s="255">
        <v>2013</v>
      </c>
      <c r="P6" s="255">
        <v>2014</v>
      </c>
      <c r="Q6" s="255">
        <v>2015</v>
      </c>
      <c r="R6" s="255">
        <v>2016</v>
      </c>
      <c r="S6" s="255">
        <v>2017</v>
      </c>
      <c r="T6" s="255">
        <v>2018</v>
      </c>
      <c r="U6" s="255">
        <v>2019</v>
      </c>
      <c r="V6" s="232">
        <v>2020</v>
      </c>
      <c r="W6" s="206">
        <v>2001</v>
      </c>
      <c r="X6" s="206">
        <v>2002</v>
      </c>
      <c r="Y6" s="206">
        <v>2003</v>
      </c>
      <c r="Z6" s="206">
        <v>2004</v>
      </c>
      <c r="AA6" s="206">
        <v>2005</v>
      </c>
      <c r="AB6" s="206">
        <v>2006</v>
      </c>
      <c r="AC6" s="206">
        <v>2007</v>
      </c>
      <c r="AD6" s="206">
        <v>2008</v>
      </c>
      <c r="AE6" s="206">
        <v>2009</v>
      </c>
      <c r="AF6" s="206">
        <v>2010</v>
      </c>
      <c r="AG6" s="206">
        <v>2011</v>
      </c>
      <c r="AH6" s="231">
        <v>2012</v>
      </c>
      <c r="AI6" s="255">
        <v>2013</v>
      </c>
      <c r="AJ6" s="255">
        <v>2014</v>
      </c>
      <c r="AK6" s="255">
        <v>2015</v>
      </c>
      <c r="AL6" s="255">
        <v>2016</v>
      </c>
      <c r="AM6" s="255">
        <v>2017</v>
      </c>
      <c r="AN6" s="231">
        <v>2018</v>
      </c>
      <c r="AO6" s="231">
        <v>2019</v>
      </c>
      <c r="AP6" s="209">
        <v>2020</v>
      </c>
    </row>
    <row r="7" spans="1:66" ht="14.25" customHeight="1" x14ac:dyDescent="0.2">
      <c r="B7" s="208" t="s">
        <v>194</v>
      </c>
      <c r="C7" s="144">
        <v>2.1</v>
      </c>
      <c r="D7" s="144">
        <v>1.1000000000000001</v>
      </c>
      <c r="E7" s="144">
        <v>0.9</v>
      </c>
      <c r="F7" s="144">
        <v>2.5</v>
      </c>
      <c r="G7" s="144">
        <v>1.9</v>
      </c>
      <c r="H7" s="144">
        <v>3.5</v>
      </c>
      <c r="I7" s="144">
        <v>3.1</v>
      </c>
      <c r="J7" s="144">
        <v>0.6</v>
      </c>
      <c r="K7" s="144">
        <v>-4.3</v>
      </c>
      <c r="L7" s="144">
        <v>2.2000000000000002</v>
      </c>
      <c r="M7" s="144">
        <v>1.8</v>
      </c>
      <c r="N7" s="144">
        <v>-0.7</v>
      </c>
      <c r="O7" s="144">
        <v>0</v>
      </c>
      <c r="P7" s="144">
        <v>1.6</v>
      </c>
      <c r="Q7" s="144">
        <v>2.2999999999999998</v>
      </c>
      <c r="R7" s="144">
        <v>2</v>
      </c>
      <c r="S7" s="144">
        <v>2.8</v>
      </c>
      <c r="T7" s="144">
        <v>2.1</v>
      </c>
      <c r="U7" s="144">
        <v>1.8</v>
      </c>
      <c r="V7" s="145">
        <v>-5.9</v>
      </c>
      <c r="W7" s="158">
        <v>0.7</v>
      </c>
      <c r="X7" s="158">
        <v>-0.1</v>
      </c>
      <c r="Y7" s="158">
        <v>0.6</v>
      </c>
      <c r="Z7" s="158">
        <v>2.6</v>
      </c>
      <c r="AA7" s="158">
        <v>2</v>
      </c>
      <c r="AB7" s="158">
        <v>4.4000000000000004</v>
      </c>
      <c r="AC7" s="158">
        <v>4</v>
      </c>
      <c r="AD7" s="158">
        <v>-1.6</v>
      </c>
      <c r="AE7" s="158">
        <v>-14.4</v>
      </c>
      <c r="AF7" s="158">
        <v>7.2</v>
      </c>
      <c r="AG7" s="158">
        <v>3.7</v>
      </c>
      <c r="AH7" s="158">
        <v>-2.1</v>
      </c>
      <c r="AI7" s="158">
        <v>-0.6</v>
      </c>
      <c r="AJ7" s="158">
        <v>1.2</v>
      </c>
      <c r="AK7" s="268">
        <v>2.7</v>
      </c>
      <c r="AL7" s="268">
        <v>1.9</v>
      </c>
      <c r="AM7" s="158">
        <v>3.3</v>
      </c>
      <c r="AN7" s="158">
        <v>1.2</v>
      </c>
      <c r="AO7" s="158">
        <v>-0.5</v>
      </c>
      <c r="AP7" s="186">
        <v>-7.4</v>
      </c>
      <c r="AQ7" s="208" t="s">
        <v>194</v>
      </c>
      <c r="AU7" t="s">
        <v>262</v>
      </c>
      <c r="AV7" t="s">
        <v>270</v>
      </c>
    </row>
    <row r="8" spans="1:66" ht="14.25" customHeight="1" x14ac:dyDescent="0.2">
      <c r="B8" s="208" t="s">
        <v>186</v>
      </c>
      <c r="C8" s="144">
        <v>2.2000000000000002</v>
      </c>
      <c r="D8" s="144">
        <v>1.3</v>
      </c>
      <c r="E8" s="144">
        <v>1.3</v>
      </c>
      <c r="F8" s="144">
        <v>2.5</v>
      </c>
      <c r="G8" s="144">
        <v>2.1</v>
      </c>
      <c r="H8" s="144">
        <v>3.3</v>
      </c>
      <c r="I8" s="144">
        <v>3</v>
      </c>
      <c r="J8" s="144">
        <v>0.5</v>
      </c>
      <c r="K8" s="144">
        <v>-4.3</v>
      </c>
      <c r="L8" s="144">
        <v>2.2000000000000002</v>
      </c>
      <c r="M8" s="144">
        <v>1.8</v>
      </c>
      <c r="N8" s="144">
        <v>-0.4</v>
      </c>
      <c r="O8" s="144">
        <v>0.3</v>
      </c>
      <c r="P8" s="144">
        <v>1.8</v>
      </c>
      <c r="Q8" s="144">
        <v>2.2999999999999998</v>
      </c>
      <c r="R8" s="144">
        <v>2</v>
      </c>
      <c r="S8" s="144">
        <v>2.6</v>
      </c>
      <c r="T8" s="144">
        <v>1.9</v>
      </c>
      <c r="U8" s="144">
        <v>1.8</v>
      </c>
      <c r="V8" s="145"/>
      <c r="W8" s="158">
        <v>0.4</v>
      </c>
      <c r="X8" s="158">
        <v>-0.3</v>
      </c>
      <c r="Y8" s="158">
        <v>0.4</v>
      </c>
      <c r="Z8" s="158">
        <v>2.2999999999999998</v>
      </c>
      <c r="AA8" s="158">
        <v>1.6</v>
      </c>
      <c r="AB8" s="158">
        <v>3.8</v>
      </c>
      <c r="AC8" s="158">
        <v>3.5</v>
      </c>
      <c r="AD8" s="158">
        <v>-1.8</v>
      </c>
      <c r="AE8" s="158">
        <v>-13.7</v>
      </c>
      <c r="AF8" s="158">
        <v>6.7</v>
      </c>
      <c r="AG8" s="158">
        <v>3.1</v>
      </c>
      <c r="AH8" s="158">
        <v>-2.1</v>
      </c>
      <c r="AI8" s="158">
        <v>-0.7</v>
      </c>
      <c r="AJ8" s="268">
        <v>1.3</v>
      </c>
      <c r="AK8" s="269">
        <v>2.5</v>
      </c>
      <c r="AL8" s="269">
        <v>1.7</v>
      </c>
      <c r="AM8" s="268">
        <v>3.3</v>
      </c>
      <c r="AN8" s="268">
        <v>1</v>
      </c>
      <c r="AO8" s="268">
        <v>-0.8</v>
      </c>
      <c r="AP8" s="186"/>
      <c r="AQ8" s="208" t="s">
        <v>186</v>
      </c>
      <c r="AU8" s="394" t="s">
        <v>263</v>
      </c>
      <c r="AV8" s="394" t="s">
        <v>264</v>
      </c>
    </row>
    <row r="9" spans="1:66" ht="12" customHeight="1" x14ac:dyDescent="0.2">
      <c r="B9" s="227" t="s">
        <v>32</v>
      </c>
      <c r="C9" s="159">
        <v>1.1000000000000001</v>
      </c>
      <c r="D9" s="159">
        <v>1.7</v>
      </c>
      <c r="E9" s="159">
        <v>1</v>
      </c>
      <c r="F9" s="159">
        <v>3.6</v>
      </c>
      <c r="G9" s="159">
        <v>2.2999999999999998</v>
      </c>
      <c r="H9" s="159">
        <v>2.6</v>
      </c>
      <c r="I9" s="159">
        <v>3.7</v>
      </c>
      <c r="J9" s="159">
        <v>0.4</v>
      </c>
      <c r="K9" s="159">
        <v>-2</v>
      </c>
      <c r="L9" s="159">
        <v>2.9</v>
      </c>
      <c r="M9" s="159">
        <v>1.7</v>
      </c>
      <c r="N9" s="159">
        <v>0.7</v>
      </c>
      <c r="O9" s="159">
        <v>0.5</v>
      </c>
      <c r="P9" s="159">
        <v>1.6</v>
      </c>
      <c r="Q9" s="159">
        <v>2</v>
      </c>
      <c r="R9" s="159">
        <v>1.3</v>
      </c>
      <c r="S9" s="159">
        <v>1.6</v>
      </c>
      <c r="T9" s="159">
        <v>1.8</v>
      </c>
      <c r="U9" s="159">
        <v>2.1</v>
      </c>
      <c r="V9" s="420">
        <v>-5.7</v>
      </c>
      <c r="W9" s="159">
        <v>4.2</v>
      </c>
      <c r="X9" s="159">
        <v>0.7</v>
      </c>
      <c r="Y9" s="159">
        <v>1.5</v>
      </c>
      <c r="Z9" s="159">
        <v>6.3</v>
      </c>
      <c r="AA9" s="159">
        <v>3.8</v>
      </c>
      <c r="AB9" s="159">
        <v>6.3</v>
      </c>
      <c r="AC9" s="159">
        <v>7.7</v>
      </c>
      <c r="AD9" s="159">
        <v>3.7</v>
      </c>
      <c r="AE9" s="159">
        <v>-11</v>
      </c>
      <c r="AF9" s="159">
        <v>9.1</v>
      </c>
      <c r="AG9" s="159">
        <v>4.8</v>
      </c>
      <c r="AH9" s="159">
        <v>-1.8</v>
      </c>
      <c r="AI9" s="159">
        <v>0</v>
      </c>
      <c r="AJ9" s="46">
        <v>1.3</v>
      </c>
      <c r="AK9" s="46">
        <v>-1.2</v>
      </c>
      <c r="AL9" s="46">
        <v>4.5</v>
      </c>
      <c r="AM9" s="46">
        <v>2.9</v>
      </c>
      <c r="AN9" s="46">
        <v>1.1000000000000001</v>
      </c>
      <c r="AO9" s="46">
        <v>4.9000000000000004</v>
      </c>
      <c r="AP9" s="164">
        <v>-3.8</v>
      </c>
      <c r="AQ9" s="44" t="s">
        <v>32</v>
      </c>
    </row>
    <row r="10" spans="1:66" ht="12" customHeight="1" x14ac:dyDescent="0.2">
      <c r="B10" s="71" t="s">
        <v>34</v>
      </c>
      <c r="C10" s="160">
        <v>3.8</v>
      </c>
      <c r="D10" s="160">
        <v>5.9</v>
      </c>
      <c r="E10" s="160">
        <v>5.2</v>
      </c>
      <c r="F10" s="160">
        <v>6.5</v>
      </c>
      <c r="G10" s="160">
        <v>7.1</v>
      </c>
      <c r="H10" s="160">
        <v>6.8</v>
      </c>
      <c r="I10" s="160">
        <v>6.6</v>
      </c>
      <c r="J10" s="160">
        <v>6.1</v>
      </c>
      <c r="K10" s="160">
        <v>-3.3</v>
      </c>
      <c r="L10" s="160">
        <v>1.5</v>
      </c>
      <c r="M10" s="160">
        <v>2.1</v>
      </c>
      <c r="N10" s="160">
        <v>0.8</v>
      </c>
      <c r="O10" s="160">
        <v>-0.6</v>
      </c>
      <c r="P10" s="160">
        <v>1</v>
      </c>
      <c r="Q10" s="160">
        <v>3.4</v>
      </c>
      <c r="R10" s="160">
        <v>3</v>
      </c>
      <c r="S10" s="160">
        <v>2.8</v>
      </c>
      <c r="T10" s="160">
        <v>2.7</v>
      </c>
      <c r="U10" s="160">
        <v>4</v>
      </c>
      <c r="V10" s="165">
        <v>-4.4000000000000004</v>
      </c>
      <c r="W10" s="160">
        <v>2.2000000000000002</v>
      </c>
      <c r="X10" s="160">
        <v>4.5999999999999996</v>
      </c>
      <c r="Y10" s="160">
        <v>13.2</v>
      </c>
      <c r="Z10" s="160">
        <v>12.3</v>
      </c>
      <c r="AA10" s="160">
        <v>7.3</v>
      </c>
      <c r="AB10" s="160">
        <v>6.1</v>
      </c>
      <c r="AC10" s="160">
        <v>9.5</v>
      </c>
      <c r="AD10" s="160">
        <v>0.6</v>
      </c>
      <c r="AE10" s="160">
        <v>-18.2</v>
      </c>
      <c r="AF10" s="160">
        <v>2</v>
      </c>
      <c r="AG10" s="160">
        <v>5.8</v>
      </c>
      <c r="AH10" s="160">
        <v>-0.5</v>
      </c>
      <c r="AI10" s="160">
        <v>0</v>
      </c>
      <c r="AJ10" s="160">
        <v>2</v>
      </c>
      <c r="AK10" s="160">
        <v>2.8</v>
      </c>
      <c r="AL10" s="160">
        <v>2.5</v>
      </c>
      <c r="AM10" s="160">
        <v>4</v>
      </c>
      <c r="AN10" s="160">
        <v>0.4</v>
      </c>
      <c r="AO10" s="160">
        <v>0.5</v>
      </c>
      <c r="AP10" s="160">
        <v>-6.1</v>
      </c>
      <c r="AQ10" s="70" t="s">
        <v>34</v>
      </c>
      <c r="AU10" s="384" t="s">
        <v>243</v>
      </c>
      <c r="AV10" s="384" t="s">
        <v>271</v>
      </c>
      <c r="AW10" s="384" t="s">
        <v>272</v>
      </c>
      <c r="AX10" s="384" t="s">
        <v>273</v>
      </c>
      <c r="AY10" s="384" t="s">
        <v>274</v>
      </c>
      <c r="AZ10" s="384" t="s">
        <v>275</v>
      </c>
      <c r="BA10" s="384" t="s">
        <v>276</v>
      </c>
      <c r="BB10" s="384" t="s">
        <v>277</v>
      </c>
      <c r="BC10" s="384" t="s">
        <v>278</v>
      </c>
      <c r="BD10" s="384" t="s">
        <v>279</v>
      </c>
      <c r="BE10" s="384" t="s">
        <v>280</v>
      </c>
      <c r="BF10" s="384" t="s">
        <v>244</v>
      </c>
      <c r="BG10" s="384" t="s">
        <v>245</v>
      </c>
      <c r="BH10" s="384" t="s">
        <v>246</v>
      </c>
      <c r="BI10" s="384" t="s">
        <v>247</v>
      </c>
      <c r="BJ10" s="384" t="s">
        <v>248</v>
      </c>
      <c r="BK10" s="384" t="s">
        <v>249</v>
      </c>
      <c r="BL10" s="384" t="s">
        <v>250</v>
      </c>
      <c r="BM10" s="384" t="s">
        <v>251</v>
      </c>
      <c r="BN10" s="384" t="s">
        <v>252</v>
      </c>
    </row>
    <row r="11" spans="1:66" ht="12" customHeight="1" x14ac:dyDescent="0.2">
      <c r="B11" s="297" t="s">
        <v>36</v>
      </c>
      <c r="C11" s="46">
        <v>3</v>
      </c>
      <c r="D11" s="46">
        <v>1.6</v>
      </c>
      <c r="E11" s="46">
        <v>3.6</v>
      </c>
      <c r="F11" s="46">
        <v>4.8</v>
      </c>
      <c r="G11" s="46">
        <v>6.6</v>
      </c>
      <c r="H11" s="46">
        <v>6.8</v>
      </c>
      <c r="I11" s="46">
        <v>5.6</v>
      </c>
      <c r="J11" s="46">
        <v>2.7</v>
      </c>
      <c r="K11" s="46">
        <v>-4.7</v>
      </c>
      <c r="L11" s="46">
        <v>2.4</v>
      </c>
      <c r="M11" s="46">
        <v>1.8</v>
      </c>
      <c r="N11" s="46">
        <v>-0.8</v>
      </c>
      <c r="O11" s="46">
        <v>0</v>
      </c>
      <c r="P11" s="46">
        <v>2.2999999999999998</v>
      </c>
      <c r="Q11" s="46">
        <v>5.4</v>
      </c>
      <c r="R11" s="46">
        <v>2.5</v>
      </c>
      <c r="S11" s="46">
        <v>5.2</v>
      </c>
      <c r="T11" s="46">
        <v>3.2</v>
      </c>
      <c r="U11" s="46">
        <v>3</v>
      </c>
      <c r="V11" s="166">
        <v>-5.8</v>
      </c>
      <c r="W11" s="46">
        <v>6.9</v>
      </c>
      <c r="X11" s="46">
        <v>1.8</v>
      </c>
      <c r="Y11" s="46">
        <v>3.7</v>
      </c>
      <c r="Z11" s="46">
        <v>9.3000000000000007</v>
      </c>
      <c r="AA11" s="46">
        <v>3.1</v>
      </c>
      <c r="AB11" s="46">
        <v>7.8</v>
      </c>
      <c r="AC11" s="46">
        <v>10</v>
      </c>
      <c r="AD11" s="46">
        <v>-2.4</v>
      </c>
      <c r="AE11" s="46">
        <v>-12.9</v>
      </c>
      <c r="AF11" s="46">
        <v>8.5</v>
      </c>
      <c r="AG11" s="46">
        <v>5.6</v>
      </c>
      <c r="AH11" s="46">
        <v>-0.9</v>
      </c>
      <c r="AI11" s="46">
        <v>0.1</v>
      </c>
      <c r="AJ11" s="46">
        <v>5.2</v>
      </c>
      <c r="AK11" s="46">
        <v>4.5</v>
      </c>
      <c r="AL11" s="46">
        <v>3.1</v>
      </c>
      <c r="AM11" s="46">
        <v>6.7</v>
      </c>
      <c r="AN11" s="46">
        <v>3.1</v>
      </c>
      <c r="AO11" s="46">
        <v>-0.4</v>
      </c>
      <c r="AP11" s="46">
        <v>-7.2</v>
      </c>
      <c r="AQ11" s="45" t="s">
        <v>36</v>
      </c>
      <c r="AU11" s="384" t="s">
        <v>253</v>
      </c>
      <c r="AV11" s="396">
        <v>2.1</v>
      </c>
      <c r="AW11" s="396">
        <v>1.1000000000000001</v>
      </c>
      <c r="AX11" s="396">
        <v>0.9</v>
      </c>
      <c r="AY11" s="396">
        <v>2.5</v>
      </c>
      <c r="AZ11" s="396">
        <v>1.9</v>
      </c>
      <c r="BA11" s="396">
        <v>3.5</v>
      </c>
      <c r="BB11" s="396">
        <v>3.1</v>
      </c>
      <c r="BC11" s="396">
        <v>0.6</v>
      </c>
      <c r="BD11" s="396">
        <v>-4.3</v>
      </c>
      <c r="BE11" s="396">
        <v>2.2000000000000002</v>
      </c>
      <c r="BF11" s="396">
        <v>1.8</v>
      </c>
      <c r="BG11" s="396">
        <v>-0.7</v>
      </c>
      <c r="BH11" s="396">
        <v>0</v>
      </c>
      <c r="BI11" s="396">
        <v>1.6</v>
      </c>
      <c r="BJ11" s="396">
        <v>2.2999999999999998</v>
      </c>
      <c r="BK11" s="396">
        <v>2</v>
      </c>
      <c r="BL11" s="396">
        <v>2.8</v>
      </c>
      <c r="BM11" s="396">
        <v>2.1</v>
      </c>
      <c r="BN11" s="396">
        <v>1.6</v>
      </c>
    </row>
    <row r="12" spans="1:66" ht="12" customHeight="1" x14ac:dyDescent="0.2">
      <c r="B12" s="71" t="s">
        <v>40</v>
      </c>
      <c r="C12" s="160">
        <v>0.8</v>
      </c>
      <c r="D12" s="160">
        <v>0.5</v>
      </c>
      <c r="E12" s="160">
        <v>0.4</v>
      </c>
      <c r="F12" s="160">
        <v>2.7</v>
      </c>
      <c r="G12" s="160">
        <v>2.2999999999999998</v>
      </c>
      <c r="H12" s="160">
        <v>3.9</v>
      </c>
      <c r="I12" s="160">
        <v>0.9</v>
      </c>
      <c r="J12" s="160">
        <v>-0.5</v>
      </c>
      <c r="K12" s="160">
        <v>-4.9000000000000004</v>
      </c>
      <c r="L12" s="160">
        <v>1.9</v>
      </c>
      <c r="M12" s="160">
        <v>1.3</v>
      </c>
      <c r="N12" s="160">
        <v>0.2</v>
      </c>
      <c r="O12" s="160">
        <v>0.9</v>
      </c>
      <c r="P12" s="160">
        <v>1.6</v>
      </c>
      <c r="Q12" s="160">
        <v>2.2999999999999998</v>
      </c>
      <c r="R12" s="160">
        <v>3.2</v>
      </c>
      <c r="S12" s="160">
        <v>2.8</v>
      </c>
      <c r="T12" s="160">
        <v>2</v>
      </c>
      <c r="U12" s="160">
        <v>2.1</v>
      </c>
      <c r="V12" s="165">
        <v>-2.1</v>
      </c>
      <c r="W12" s="160">
        <v>2.6</v>
      </c>
      <c r="X12" s="160">
        <v>1.6</v>
      </c>
      <c r="Y12" s="160">
        <v>-0.2</v>
      </c>
      <c r="Z12" s="160">
        <v>-2</v>
      </c>
      <c r="AA12" s="160">
        <v>3.1</v>
      </c>
      <c r="AB12" s="160">
        <v>3.6</v>
      </c>
      <c r="AC12" s="160">
        <v>-3.3</v>
      </c>
      <c r="AD12" s="160">
        <v>-2.7</v>
      </c>
      <c r="AE12" s="160">
        <v>-14.1</v>
      </c>
      <c r="AF12" s="160">
        <v>1.9</v>
      </c>
      <c r="AG12" s="160">
        <v>1.1000000000000001</v>
      </c>
      <c r="AH12" s="160">
        <v>0</v>
      </c>
      <c r="AI12" s="160">
        <v>0</v>
      </c>
      <c r="AJ12" s="160">
        <v>0.6</v>
      </c>
      <c r="AK12" s="160">
        <v>0</v>
      </c>
      <c r="AL12" s="160">
        <v>3.7</v>
      </c>
      <c r="AM12" s="160">
        <v>2.2999999999999998</v>
      </c>
      <c r="AN12" s="160">
        <v>2.4</v>
      </c>
      <c r="AO12" s="160">
        <v>2.7</v>
      </c>
      <c r="AP12" s="160">
        <v>-5.9</v>
      </c>
      <c r="AQ12" s="70" t="s">
        <v>40</v>
      </c>
      <c r="AU12" s="384" t="s">
        <v>254</v>
      </c>
      <c r="AV12" s="396">
        <v>2.2000000000000002</v>
      </c>
      <c r="AW12" s="396">
        <v>1.3</v>
      </c>
      <c r="AX12" s="396">
        <v>1.3</v>
      </c>
      <c r="AY12" s="396">
        <v>2.5</v>
      </c>
      <c r="AZ12" s="396">
        <v>2.1</v>
      </c>
      <c r="BA12" s="396">
        <v>3.3</v>
      </c>
      <c r="BB12" s="396">
        <v>3</v>
      </c>
      <c r="BC12" s="396">
        <v>0.5</v>
      </c>
      <c r="BD12" s="396">
        <v>-4.3</v>
      </c>
      <c r="BE12" s="396">
        <v>2.2000000000000002</v>
      </c>
      <c r="BF12" s="396">
        <v>1.8</v>
      </c>
      <c r="BG12" s="396">
        <v>-0.4</v>
      </c>
      <c r="BH12" s="396">
        <v>0.3</v>
      </c>
      <c r="BI12" s="396">
        <v>1.8</v>
      </c>
      <c r="BJ12" s="396">
        <v>2.2999999999999998</v>
      </c>
      <c r="BK12" s="396">
        <v>2</v>
      </c>
      <c r="BL12" s="396">
        <v>2.6</v>
      </c>
      <c r="BM12" s="396">
        <v>2</v>
      </c>
      <c r="BN12" s="396">
        <v>1.6</v>
      </c>
    </row>
    <row r="13" spans="1:66" ht="12" customHeight="1" x14ac:dyDescent="0.2">
      <c r="B13" s="297" t="s">
        <v>42</v>
      </c>
      <c r="C13" s="46">
        <v>1.7</v>
      </c>
      <c r="D13" s="46">
        <v>-0.2</v>
      </c>
      <c r="E13" s="46">
        <v>-0.7</v>
      </c>
      <c r="F13" s="46">
        <v>1.2</v>
      </c>
      <c r="G13" s="46">
        <v>0.7</v>
      </c>
      <c r="H13" s="46">
        <v>3.8</v>
      </c>
      <c r="I13" s="46">
        <v>3</v>
      </c>
      <c r="J13" s="46">
        <v>1</v>
      </c>
      <c r="K13" s="46">
        <v>-5.7</v>
      </c>
      <c r="L13" s="46">
        <v>4.2</v>
      </c>
      <c r="M13" s="46">
        <v>3.9</v>
      </c>
      <c r="N13" s="46">
        <v>0.4</v>
      </c>
      <c r="O13" s="46">
        <v>0.4</v>
      </c>
      <c r="P13" s="46">
        <v>2.2000000000000002</v>
      </c>
      <c r="Q13" s="46">
        <v>1.5</v>
      </c>
      <c r="R13" s="46">
        <v>2.2000000000000002</v>
      </c>
      <c r="S13" s="46">
        <v>2.7</v>
      </c>
      <c r="T13" s="224">
        <v>1.1000000000000001</v>
      </c>
      <c r="U13" s="224">
        <v>1.1000000000000001</v>
      </c>
      <c r="V13" s="373">
        <v>-4.5999999999999996</v>
      </c>
      <c r="W13" s="46">
        <v>0.2</v>
      </c>
      <c r="X13" s="46">
        <v>-1.1000000000000001</v>
      </c>
      <c r="Y13" s="46">
        <v>0.6</v>
      </c>
      <c r="Z13" s="46">
        <v>3</v>
      </c>
      <c r="AA13" s="46">
        <v>3.4</v>
      </c>
      <c r="AB13" s="46">
        <v>5.7</v>
      </c>
      <c r="AC13" s="46">
        <v>6</v>
      </c>
      <c r="AD13" s="46">
        <v>0</v>
      </c>
      <c r="AE13" s="46">
        <v>-16.399999999999999</v>
      </c>
      <c r="AF13" s="46">
        <v>11.1</v>
      </c>
      <c r="AG13" s="46">
        <v>7.1</v>
      </c>
      <c r="AH13" s="46">
        <v>-0.3</v>
      </c>
      <c r="AI13" s="46">
        <v>0.1</v>
      </c>
      <c r="AJ13" s="46">
        <v>1.3</v>
      </c>
      <c r="AK13" s="46">
        <v>0.8</v>
      </c>
      <c r="AL13" s="46">
        <v>1.2</v>
      </c>
      <c r="AM13" s="46">
        <v>3.4</v>
      </c>
      <c r="AN13" s="46">
        <v>1</v>
      </c>
      <c r="AO13" s="46">
        <v>-4.3</v>
      </c>
      <c r="AP13" s="46">
        <v>-10.199999999999999</v>
      </c>
      <c r="AQ13" s="45" t="s">
        <v>42</v>
      </c>
      <c r="AU13" s="384" t="s">
        <v>33</v>
      </c>
      <c r="AV13" s="396">
        <v>1.1000000000000001</v>
      </c>
      <c r="AW13" s="396">
        <v>1.7</v>
      </c>
      <c r="AX13" s="396">
        <v>1</v>
      </c>
      <c r="AY13" s="396">
        <v>3.6</v>
      </c>
      <c r="AZ13" s="396">
        <v>2.2999999999999998</v>
      </c>
      <c r="BA13" s="396">
        <v>2.6</v>
      </c>
      <c r="BB13" s="396">
        <v>3.7</v>
      </c>
      <c r="BC13" s="396">
        <v>0.4</v>
      </c>
      <c r="BD13" s="396">
        <v>-2</v>
      </c>
      <c r="BE13" s="396">
        <v>2.9</v>
      </c>
      <c r="BF13" s="396">
        <v>1.7</v>
      </c>
      <c r="BG13" s="396">
        <v>0.7</v>
      </c>
      <c r="BH13" s="396">
        <v>0.5</v>
      </c>
      <c r="BI13" s="396">
        <v>1.6</v>
      </c>
      <c r="BJ13" s="396">
        <v>2</v>
      </c>
      <c r="BK13" s="396">
        <v>1.3</v>
      </c>
      <c r="BL13" s="396">
        <v>1.6</v>
      </c>
      <c r="BM13" s="396">
        <v>1.8</v>
      </c>
      <c r="BN13" s="396">
        <v>1.8</v>
      </c>
    </row>
    <row r="14" spans="1:66" ht="12" customHeight="1" x14ac:dyDescent="0.2">
      <c r="B14" s="71" t="s">
        <v>44</v>
      </c>
      <c r="C14" s="160">
        <v>6</v>
      </c>
      <c r="D14" s="160">
        <v>6.8</v>
      </c>
      <c r="E14" s="160">
        <v>7.6</v>
      </c>
      <c r="F14" s="160">
        <v>6.8</v>
      </c>
      <c r="G14" s="160">
        <v>9.5</v>
      </c>
      <c r="H14" s="160">
        <v>9.8000000000000007</v>
      </c>
      <c r="I14" s="160">
        <v>7.6</v>
      </c>
      <c r="J14" s="160">
        <v>-5.0999999999999996</v>
      </c>
      <c r="K14" s="160">
        <v>-14.6</v>
      </c>
      <c r="L14" s="160">
        <v>2.4</v>
      </c>
      <c r="M14" s="160">
        <v>7.3</v>
      </c>
      <c r="N14" s="160">
        <v>3.2</v>
      </c>
      <c r="O14" s="160">
        <v>1.5</v>
      </c>
      <c r="P14" s="160">
        <v>3</v>
      </c>
      <c r="Q14" s="160">
        <v>1.9</v>
      </c>
      <c r="R14" s="160">
        <v>3.2</v>
      </c>
      <c r="S14" s="160">
        <v>5.8</v>
      </c>
      <c r="T14" s="160">
        <v>4.0999999999999996</v>
      </c>
      <c r="U14" s="160">
        <v>4.0999999999999996</v>
      </c>
      <c r="V14" s="165">
        <v>-3</v>
      </c>
      <c r="W14" s="160">
        <v>9</v>
      </c>
      <c r="X14" s="160">
        <v>8.5</v>
      </c>
      <c r="Y14" s="160">
        <v>11.5</v>
      </c>
      <c r="Z14" s="160">
        <v>9.3000000000000007</v>
      </c>
      <c r="AA14" s="160">
        <v>11.1</v>
      </c>
      <c r="AB14" s="160">
        <v>10</v>
      </c>
      <c r="AC14" s="160">
        <v>6.5</v>
      </c>
      <c r="AD14" s="160">
        <v>-5</v>
      </c>
      <c r="AE14" s="160">
        <v>-23.7</v>
      </c>
      <c r="AF14" s="160">
        <v>22.8</v>
      </c>
      <c r="AG14" s="160">
        <v>19.8</v>
      </c>
      <c r="AH14" s="160">
        <v>1.2</v>
      </c>
      <c r="AI14" s="160">
        <v>4.5</v>
      </c>
      <c r="AJ14" s="160">
        <v>4.3</v>
      </c>
      <c r="AK14" s="160">
        <v>-0.2</v>
      </c>
      <c r="AL14" s="160">
        <v>3</v>
      </c>
      <c r="AM14" s="160">
        <v>4.2</v>
      </c>
      <c r="AN14" s="160">
        <v>4.8</v>
      </c>
      <c r="AO14" s="160">
        <v>7.1</v>
      </c>
      <c r="AP14" s="160">
        <v>-2.8</v>
      </c>
      <c r="AQ14" s="70" t="s">
        <v>44</v>
      </c>
      <c r="AU14" s="384" t="s">
        <v>35</v>
      </c>
      <c r="AV14" s="396">
        <v>3.8</v>
      </c>
      <c r="AW14" s="396">
        <v>6</v>
      </c>
      <c r="AX14" s="396">
        <v>5.2</v>
      </c>
      <c r="AY14" s="396">
        <v>6.4</v>
      </c>
      <c r="AZ14" s="396">
        <v>7.2</v>
      </c>
      <c r="BA14" s="396">
        <v>6.8</v>
      </c>
      <c r="BB14" s="396">
        <v>6.6</v>
      </c>
      <c r="BC14" s="396">
        <v>6.1</v>
      </c>
      <c r="BD14" s="396">
        <v>-3.4</v>
      </c>
      <c r="BE14" s="396">
        <v>0.6</v>
      </c>
      <c r="BF14" s="396">
        <v>2.4</v>
      </c>
      <c r="BG14" s="396">
        <v>0.4</v>
      </c>
      <c r="BH14" s="396">
        <v>0.3</v>
      </c>
      <c r="BI14" s="396">
        <v>1.9</v>
      </c>
      <c r="BJ14" s="396">
        <v>4</v>
      </c>
      <c r="BK14" s="396">
        <v>3.8</v>
      </c>
      <c r="BL14" s="396">
        <v>3.5</v>
      </c>
      <c r="BM14" s="396">
        <v>3.1</v>
      </c>
      <c r="BN14" s="396">
        <v>3.7</v>
      </c>
    </row>
    <row r="15" spans="1:66" ht="12" customHeight="1" x14ac:dyDescent="0.2">
      <c r="B15" s="297" t="s">
        <v>46</v>
      </c>
      <c r="C15" s="46">
        <v>5.3</v>
      </c>
      <c r="D15" s="46">
        <v>5.9</v>
      </c>
      <c r="E15" s="46">
        <v>3</v>
      </c>
      <c r="F15" s="46">
        <v>6.8</v>
      </c>
      <c r="G15" s="46">
        <v>5.7</v>
      </c>
      <c r="H15" s="46">
        <v>5</v>
      </c>
      <c r="I15" s="46">
        <v>5.3</v>
      </c>
      <c r="J15" s="46">
        <v>-4.5</v>
      </c>
      <c r="K15" s="46">
        <v>-5.0999999999999996</v>
      </c>
      <c r="L15" s="46">
        <v>1.8</v>
      </c>
      <c r="M15" s="46">
        <v>1.1000000000000001</v>
      </c>
      <c r="N15" s="46">
        <v>-0.1</v>
      </c>
      <c r="O15" s="46">
        <v>1.3</v>
      </c>
      <c r="P15" s="46">
        <v>8.6999999999999993</v>
      </c>
      <c r="Q15" s="46">
        <v>25.2</v>
      </c>
      <c r="R15" s="46">
        <v>2</v>
      </c>
      <c r="S15" s="46">
        <v>8.9</v>
      </c>
      <c r="T15" s="46">
        <v>9</v>
      </c>
      <c r="U15" s="46">
        <v>4.9000000000000004</v>
      </c>
      <c r="V15" s="166">
        <v>5.9</v>
      </c>
      <c r="W15" s="46">
        <v>10.9</v>
      </c>
      <c r="X15" s="46">
        <v>8.1</v>
      </c>
      <c r="Y15" s="46">
        <v>5.8</v>
      </c>
      <c r="Z15" s="46">
        <v>1.3</v>
      </c>
      <c r="AA15" s="46">
        <v>4</v>
      </c>
      <c r="AB15" s="46">
        <v>2.9</v>
      </c>
      <c r="AC15" s="46">
        <v>5.2</v>
      </c>
      <c r="AD15" s="46">
        <v>-2.1</v>
      </c>
      <c r="AE15" s="46">
        <v>-4.4000000000000004</v>
      </c>
      <c r="AF15" s="46">
        <v>8.1999999999999993</v>
      </c>
      <c r="AG15" s="46">
        <v>-0.5</v>
      </c>
      <c r="AH15" s="46">
        <v>-1.4</v>
      </c>
      <c r="AI15" s="46">
        <v>-2.2999999999999998</v>
      </c>
      <c r="AJ15" s="46">
        <v>21.1</v>
      </c>
      <c r="AK15" s="46">
        <v>35.9</v>
      </c>
      <c r="AL15" s="46">
        <v>5</v>
      </c>
      <c r="AM15" s="46">
        <v>-2.6</v>
      </c>
      <c r="AN15" s="46">
        <v>-4.9000000000000004</v>
      </c>
      <c r="AO15" s="46">
        <v>7</v>
      </c>
      <c r="AP15" s="46">
        <v>14.5</v>
      </c>
      <c r="AQ15" s="45" t="s">
        <v>46</v>
      </c>
      <c r="AU15" s="384" t="s">
        <v>255</v>
      </c>
      <c r="AV15" s="396">
        <v>3</v>
      </c>
      <c r="AW15" s="396">
        <v>1.6</v>
      </c>
      <c r="AX15" s="396">
        <v>3.6</v>
      </c>
      <c r="AY15" s="396">
        <v>4.8</v>
      </c>
      <c r="AZ15" s="396">
        <v>6.6</v>
      </c>
      <c r="BA15" s="396">
        <v>6.8</v>
      </c>
      <c r="BB15" s="396">
        <v>5.6</v>
      </c>
      <c r="BC15" s="396">
        <v>2.7</v>
      </c>
      <c r="BD15" s="396">
        <v>-4.7</v>
      </c>
      <c r="BE15" s="396">
        <v>2.4</v>
      </c>
      <c r="BF15" s="396">
        <v>1.8</v>
      </c>
      <c r="BG15" s="396">
        <v>-0.8</v>
      </c>
      <c r="BH15" s="396">
        <v>0</v>
      </c>
      <c r="BI15" s="396">
        <v>2.2999999999999998</v>
      </c>
      <c r="BJ15" s="396">
        <v>5.4</v>
      </c>
      <c r="BK15" s="396">
        <v>2.5</v>
      </c>
      <c r="BL15" s="396">
        <v>5.2</v>
      </c>
      <c r="BM15" s="396">
        <v>3.2</v>
      </c>
      <c r="BN15" s="396">
        <v>2.2999999999999998</v>
      </c>
    </row>
    <row r="16" spans="1:66" ht="12" customHeight="1" x14ac:dyDescent="0.2">
      <c r="B16" s="71" t="s">
        <v>48</v>
      </c>
      <c r="C16" s="160">
        <v>4.0999999999999996</v>
      </c>
      <c r="D16" s="160">
        <v>3.9</v>
      </c>
      <c r="E16" s="160">
        <v>5.8</v>
      </c>
      <c r="F16" s="160">
        <v>5.0999999999999996</v>
      </c>
      <c r="G16" s="160">
        <v>0.6</v>
      </c>
      <c r="H16" s="160">
        <v>5.7</v>
      </c>
      <c r="I16" s="160">
        <v>3.3</v>
      </c>
      <c r="J16" s="160">
        <v>-0.3</v>
      </c>
      <c r="K16" s="160">
        <v>-4.3</v>
      </c>
      <c r="L16" s="160">
        <v>-5.5</v>
      </c>
      <c r="M16" s="160">
        <v>-10.1</v>
      </c>
      <c r="N16" s="160">
        <v>-7.1</v>
      </c>
      <c r="O16" s="160">
        <v>-2.5</v>
      </c>
      <c r="P16" s="160">
        <v>0.5</v>
      </c>
      <c r="Q16" s="160">
        <v>-0.2</v>
      </c>
      <c r="R16" s="160">
        <v>-0.5</v>
      </c>
      <c r="S16" s="160">
        <v>1.1000000000000001</v>
      </c>
      <c r="T16" s="160">
        <v>1.7</v>
      </c>
      <c r="U16" s="254">
        <v>1.8</v>
      </c>
      <c r="V16" s="372">
        <v>-9</v>
      </c>
      <c r="W16" s="160">
        <v>-3.4</v>
      </c>
      <c r="X16" s="160">
        <v>0.2</v>
      </c>
      <c r="Y16" s="160">
        <v>0.5</v>
      </c>
      <c r="Z16" s="160">
        <v>0.7</v>
      </c>
      <c r="AA16" s="254">
        <v>-1.6</v>
      </c>
      <c r="AB16" s="254">
        <v>0.8</v>
      </c>
      <c r="AC16" s="254">
        <v>2.2999999999999998</v>
      </c>
      <c r="AD16" s="254">
        <v>-4.2</v>
      </c>
      <c r="AE16" s="254">
        <v>-9.6999999999999993</v>
      </c>
      <c r="AF16" s="254">
        <v>-6.1</v>
      </c>
      <c r="AG16" s="160">
        <v>-5.8</v>
      </c>
      <c r="AH16" s="160">
        <v>-2.1</v>
      </c>
      <c r="AI16" s="254">
        <v>-3.3</v>
      </c>
      <c r="AJ16" s="254">
        <v>-2</v>
      </c>
      <c r="AK16" s="160">
        <v>1</v>
      </c>
      <c r="AL16" s="160">
        <v>2.6</v>
      </c>
      <c r="AM16" s="160">
        <v>4.2</v>
      </c>
      <c r="AN16" s="160">
        <v>1.8</v>
      </c>
      <c r="AO16" s="160">
        <v>-0.7</v>
      </c>
      <c r="AP16" s="160">
        <v>-2.1</v>
      </c>
      <c r="AQ16" s="70" t="s">
        <v>48</v>
      </c>
      <c r="AU16" s="384" t="s">
        <v>41</v>
      </c>
      <c r="AV16" s="396">
        <v>0.8</v>
      </c>
      <c r="AW16" s="396">
        <v>0.5</v>
      </c>
      <c r="AX16" s="396">
        <v>0.4</v>
      </c>
      <c r="AY16" s="396">
        <v>2.7</v>
      </c>
      <c r="AZ16" s="396">
        <v>2.2999999999999998</v>
      </c>
      <c r="BA16" s="396">
        <v>3.9</v>
      </c>
      <c r="BB16" s="396">
        <v>0.9</v>
      </c>
      <c r="BC16" s="396">
        <v>-0.5</v>
      </c>
      <c r="BD16" s="396">
        <v>-4.9000000000000004</v>
      </c>
      <c r="BE16" s="396">
        <v>1.9</v>
      </c>
      <c r="BF16" s="396">
        <v>1.3</v>
      </c>
      <c r="BG16" s="396">
        <v>0.2</v>
      </c>
      <c r="BH16" s="396">
        <v>0.9</v>
      </c>
      <c r="BI16" s="396">
        <v>1.6</v>
      </c>
      <c r="BJ16" s="396">
        <v>2.2999999999999998</v>
      </c>
      <c r="BK16" s="396">
        <v>3.2</v>
      </c>
      <c r="BL16" s="396">
        <v>2.8</v>
      </c>
      <c r="BM16" s="396">
        <v>2.2000000000000002</v>
      </c>
      <c r="BN16" s="396">
        <v>2.8</v>
      </c>
    </row>
    <row r="17" spans="2:66" ht="12" customHeight="1" x14ac:dyDescent="0.2">
      <c r="B17" s="297" t="s">
        <v>50</v>
      </c>
      <c r="C17" s="256">
        <v>3.9</v>
      </c>
      <c r="D17" s="46">
        <v>2.7</v>
      </c>
      <c r="E17" s="46">
        <v>3</v>
      </c>
      <c r="F17" s="46">
        <v>3.1</v>
      </c>
      <c r="G17" s="46">
        <v>3.7</v>
      </c>
      <c r="H17" s="46">
        <v>4.0999999999999996</v>
      </c>
      <c r="I17" s="46">
        <v>3.6</v>
      </c>
      <c r="J17" s="46">
        <v>0.9</v>
      </c>
      <c r="K17" s="46">
        <v>-3.8</v>
      </c>
      <c r="L17" s="46">
        <v>0.2</v>
      </c>
      <c r="M17" s="46">
        <v>-0.8</v>
      </c>
      <c r="N17" s="46">
        <v>-3</v>
      </c>
      <c r="O17" s="46">
        <v>-1.4</v>
      </c>
      <c r="P17" s="46">
        <v>1.4</v>
      </c>
      <c r="Q17" s="46">
        <v>3.8</v>
      </c>
      <c r="R17" s="46">
        <v>3</v>
      </c>
      <c r="S17" s="46">
        <v>3</v>
      </c>
      <c r="T17" s="46">
        <v>2.2999999999999998</v>
      </c>
      <c r="U17" s="224">
        <v>2.1</v>
      </c>
      <c r="V17" s="373">
        <v>-10.8</v>
      </c>
      <c r="W17" s="224">
        <v>-1.4</v>
      </c>
      <c r="X17" s="224">
        <v>0</v>
      </c>
      <c r="Y17" s="224">
        <v>1.3</v>
      </c>
      <c r="Z17" s="224">
        <v>1.6</v>
      </c>
      <c r="AA17" s="224">
        <v>0.9</v>
      </c>
      <c r="AB17" s="224">
        <v>3.9</v>
      </c>
      <c r="AC17" s="224">
        <v>1.8</v>
      </c>
      <c r="AD17" s="224">
        <v>-7.5</v>
      </c>
      <c r="AE17" s="224">
        <v>-15.8</v>
      </c>
      <c r="AF17" s="224">
        <v>0.8</v>
      </c>
      <c r="AG17" s="224">
        <v>-1.7</v>
      </c>
      <c r="AH17" s="224">
        <v>-6.8</v>
      </c>
      <c r="AI17" s="224">
        <v>-1.7</v>
      </c>
      <c r="AJ17" s="224">
        <v>1.3</v>
      </c>
      <c r="AK17" s="224">
        <v>3.4</v>
      </c>
      <c r="AL17" s="224">
        <v>1.7</v>
      </c>
      <c r="AM17" s="224">
        <v>3.2</v>
      </c>
      <c r="AN17" s="224">
        <v>0.4</v>
      </c>
      <c r="AO17" s="224">
        <v>0.6</v>
      </c>
      <c r="AP17" s="224">
        <v>-9.8000000000000007</v>
      </c>
      <c r="AQ17" s="45" t="s">
        <v>50</v>
      </c>
      <c r="AU17" s="384" t="s">
        <v>256</v>
      </c>
      <c r="AV17" s="396">
        <v>1.7</v>
      </c>
      <c r="AW17" s="396">
        <v>-0.2</v>
      </c>
      <c r="AX17" s="396">
        <v>-0.7</v>
      </c>
      <c r="AY17" s="396">
        <v>1.2</v>
      </c>
      <c r="AZ17" s="396">
        <v>0.7</v>
      </c>
      <c r="BA17" s="396">
        <v>3.8</v>
      </c>
      <c r="BB17" s="396">
        <v>3</v>
      </c>
      <c r="BC17" s="396">
        <v>1</v>
      </c>
      <c r="BD17" s="396">
        <v>-5.7</v>
      </c>
      <c r="BE17" s="396">
        <v>4.2</v>
      </c>
      <c r="BF17" s="396">
        <v>3.9</v>
      </c>
      <c r="BG17" s="396">
        <v>0.4</v>
      </c>
      <c r="BH17" s="396">
        <v>0.4</v>
      </c>
      <c r="BI17" s="396">
        <v>2.2000000000000002</v>
      </c>
      <c r="BJ17" s="396">
        <v>1.5</v>
      </c>
      <c r="BK17" s="396">
        <v>2.2000000000000002</v>
      </c>
      <c r="BL17" s="396">
        <v>2.6</v>
      </c>
      <c r="BM17" s="396">
        <v>1.3</v>
      </c>
      <c r="BN17" s="396">
        <v>0.6</v>
      </c>
    </row>
    <row r="18" spans="2:66" ht="12" customHeight="1" x14ac:dyDescent="0.2">
      <c r="B18" s="71" t="s">
        <v>52</v>
      </c>
      <c r="C18" s="207">
        <v>2</v>
      </c>
      <c r="D18" s="160">
        <v>1.1000000000000001</v>
      </c>
      <c r="E18" s="160">
        <v>0.8</v>
      </c>
      <c r="F18" s="160">
        <v>2.8</v>
      </c>
      <c r="G18" s="160">
        <v>1.7</v>
      </c>
      <c r="H18" s="160">
        <v>2.4</v>
      </c>
      <c r="I18" s="160">
        <v>2.4</v>
      </c>
      <c r="J18" s="160">
        <v>0.3</v>
      </c>
      <c r="K18" s="160">
        <v>-2.9</v>
      </c>
      <c r="L18" s="160">
        <v>1.9</v>
      </c>
      <c r="M18" s="160">
        <v>2.2000000000000002</v>
      </c>
      <c r="N18" s="160">
        <v>0.3</v>
      </c>
      <c r="O18" s="160">
        <v>0.6</v>
      </c>
      <c r="P18" s="160">
        <v>1</v>
      </c>
      <c r="Q18" s="160">
        <v>1.1000000000000001</v>
      </c>
      <c r="R18" s="160">
        <v>1.1000000000000001</v>
      </c>
      <c r="S18" s="160">
        <v>2.2999999999999998</v>
      </c>
      <c r="T18" s="160">
        <v>1.9</v>
      </c>
      <c r="U18" s="254">
        <v>1.8</v>
      </c>
      <c r="V18" s="372">
        <v>-7.9</v>
      </c>
      <c r="W18" s="160">
        <v>1.2</v>
      </c>
      <c r="X18" s="160">
        <v>-1.1000000000000001</v>
      </c>
      <c r="Y18" s="160">
        <v>-0.9</v>
      </c>
      <c r="Z18" s="160">
        <v>1.8</v>
      </c>
      <c r="AA18" s="160">
        <v>0.4</v>
      </c>
      <c r="AB18" s="160">
        <v>1.2</v>
      </c>
      <c r="AC18" s="160">
        <v>1.2</v>
      </c>
      <c r="AD18" s="160">
        <v>-2.8</v>
      </c>
      <c r="AE18" s="160">
        <v>-12.6</v>
      </c>
      <c r="AF18" s="160">
        <v>4.3</v>
      </c>
      <c r="AG18" s="160">
        <v>2.8</v>
      </c>
      <c r="AH18" s="160">
        <v>-2.4</v>
      </c>
      <c r="AI18" s="160">
        <v>-0.6</v>
      </c>
      <c r="AJ18" s="160">
        <v>-1.1000000000000001</v>
      </c>
      <c r="AK18" s="160">
        <v>1.4</v>
      </c>
      <c r="AL18" s="160">
        <v>0.5</v>
      </c>
      <c r="AM18" s="160">
        <v>2.2999999999999998</v>
      </c>
      <c r="AN18" s="160">
        <v>0.7</v>
      </c>
      <c r="AO18" s="160">
        <v>0.5</v>
      </c>
      <c r="AP18" s="160">
        <v>-10.9</v>
      </c>
      <c r="AQ18" s="70" t="s">
        <v>52</v>
      </c>
      <c r="AU18" s="384" t="s">
        <v>45</v>
      </c>
      <c r="AV18" s="396">
        <v>6</v>
      </c>
      <c r="AW18" s="396">
        <v>6.8</v>
      </c>
      <c r="AX18" s="396">
        <v>7.6</v>
      </c>
      <c r="AY18" s="396">
        <v>6.8</v>
      </c>
      <c r="AZ18" s="396">
        <v>9.5</v>
      </c>
      <c r="BA18" s="396">
        <v>9.6999999999999993</v>
      </c>
      <c r="BB18" s="396">
        <v>7.6</v>
      </c>
      <c r="BC18" s="396">
        <v>-5.0999999999999996</v>
      </c>
      <c r="BD18" s="396">
        <v>-14.4</v>
      </c>
      <c r="BE18" s="396">
        <v>2.7</v>
      </c>
      <c r="BF18" s="396">
        <v>7.4</v>
      </c>
      <c r="BG18" s="396">
        <v>3.1</v>
      </c>
      <c r="BH18" s="396">
        <v>1.3</v>
      </c>
      <c r="BI18" s="396">
        <v>3</v>
      </c>
      <c r="BJ18" s="396">
        <v>1.8</v>
      </c>
      <c r="BK18" s="396">
        <v>3.2</v>
      </c>
      <c r="BL18" s="396">
        <v>5.5</v>
      </c>
      <c r="BM18" s="396">
        <v>4.4000000000000004</v>
      </c>
      <c r="BN18" s="396">
        <v>5</v>
      </c>
    </row>
    <row r="19" spans="2:66" ht="12" customHeight="1" x14ac:dyDescent="0.2">
      <c r="B19" s="297" t="s">
        <v>96</v>
      </c>
      <c r="C19" s="46">
        <v>3</v>
      </c>
      <c r="D19" s="46">
        <v>5.7</v>
      </c>
      <c r="E19" s="46">
        <v>5.5</v>
      </c>
      <c r="F19" s="46">
        <v>4.0999999999999996</v>
      </c>
      <c r="G19" s="46">
        <v>4.3</v>
      </c>
      <c r="H19" s="46">
        <v>4.9000000000000004</v>
      </c>
      <c r="I19" s="46">
        <v>4.9000000000000004</v>
      </c>
      <c r="J19" s="46">
        <v>1.9</v>
      </c>
      <c r="K19" s="46">
        <v>-7.3</v>
      </c>
      <c r="L19" s="46">
        <v>-1.3</v>
      </c>
      <c r="M19" s="46">
        <v>-0.1</v>
      </c>
      <c r="N19" s="46">
        <v>-2.2999999999999998</v>
      </c>
      <c r="O19" s="46">
        <v>-0.4</v>
      </c>
      <c r="P19" s="46">
        <v>-0.3</v>
      </c>
      <c r="Q19" s="46">
        <v>2.5</v>
      </c>
      <c r="R19" s="46">
        <v>3.5</v>
      </c>
      <c r="S19" s="46">
        <v>3.4</v>
      </c>
      <c r="T19" s="46">
        <v>2.9</v>
      </c>
      <c r="U19" s="46">
        <v>3.5</v>
      </c>
      <c r="V19" s="373">
        <v>-8.1</v>
      </c>
      <c r="W19" s="46">
        <v>6</v>
      </c>
      <c r="X19" s="46">
        <v>5.2</v>
      </c>
      <c r="Y19" s="46">
        <v>3.2</v>
      </c>
      <c r="Z19" s="46">
        <v>2.5</v>
      </c>
      <c r="AA19" s="46">
        <v>5</v>
      </c>
      <c r="AB19" s="46">
        <v>4.4000000000000004</v>
      </c>
      <c r="AC19" s="46">
        <v>4.9000000000000004</v>
      </c>
      <c r="AD19" s="46">
        <v>0.8</v>
      </c>
      <c r="AE19" s="46">
        <v>-9.1</v>
      </c>
      <c r="AF19" s="46">
        <v>-1.4</v>
      </c>
      <c r="AG19" s="46">
        <v>-1.1000000000000001</v>
      </c>
      <c r="AH19" s="46">
        <v>-5.5</v>
      </c>
      <c r="AI19" s="46">
        <v>-1.7</v>
      </c>
      <c r="AJ19" s="46">
        <v>1.1000000000000001</v>
      </c>
      <c r="AK19" s="46">
        <v>2.6</v>
      </c>
      <c r="AL19" s="46">
        <v>5</v>
      </c>
      <c r="AM19" s="46">
        <v>2</v>
      </c>
      <c r="AN19" s="46">
        <v>-1</v>
      </c>
      <c r="AO19" s="46">
        <v>0.5</v>
      </c>
      <c r="AP19" s="46">
        <v>-3.4</v>
      </c>
      <c r="AQ19" s="45" t="s">
        <v>96</v>
      </c>
      <c r="AU19" s="384" t="s">
        <v>47</v>
      </c>
      <c r="AV19" s="396">
        <v>5.3</v>
      </c>
      <c r="AW19" s="396">
        <v>5.9</v>
      </c>
      <c r="AX19" s="396">
        <v>3</v>
      </c>
      <c r="AY19" s="396">
        <v>6.8</v>
      </c>
      <c r="AZ19" s="396">
        <v>5.7</v>
      </c>
      <c r="BA19" s="396">
        <v>5</v>
      </c>
      <c r="BB19" s="396">
        <v>5.3</v>
      </c>
      <c r="BC19" s="396">
        <v>-4.4000000000000004</v>
      </c>
      <c r="BD19" s="396">
        <v>-5.0999999999999996</v>
      </c>
      <c r="BE19" s="396">
        <v>1.8</v>
      </c>
      <c r="BF19" s="396">
        <v>0.6</v>
      </c>
      <c r="BG19" s="396">
        <v>0.1</v>
      </c>
      <c r="BH19" s="396">
        <v>1.2</v>
      </c>
      <c r="BI19" s="396">
        <v>8.6</v>
      </c>
      <c r="BJ19" s="396">
        <v>25.2</v>
      </c>
      <c r="BK19" s="396">
        <v>2</v>
      </c>
      <c r="BL19" s="396">
        <v>9.1</v>
      </c>
      <c r="BM19" s="396">
        <v>8.5</v>
      </c>
      <c r="BN19" s="396">
        <v>5.6</v>
      </c>
    </row>
    <row r="20" spans="2:66" ht="12" customHeight="1" x14ac:dyDescent="0.2">
      <c r="B20" s="71" t="s">
        <v>56</v>
      </c>
      <c r="C20" s="160">
        <v>2</v>
      </c>
      <c r="D20" s="160">
        <v>0.3</v>
      </c>
      <c r="E20" s="160">
        <v>0.1</v>
      </c>
      <c r="F20" s="160">
        <v>1.4</v>
      </c>
      <c r="G20" s="160">
        <v>0.8</v>
      </c>
      <c r="H20" s="160">
        <v>1.8</v>
      </c>
      <c r="I20" s="160">
        <v>1.5</v>
      </c>
      <c r="J20" s="160">
        <v>-1</v>
      </c>
      <c r="K20" s="160">
        <v>-5.3</v>
      </c>
      <c r="L20" s="160">
        <v>1.7</v>
      </c>
      <c r="M20" s="160">
        <v>0.7</v>
      </c>
      <c r="N20" s="160">
        <v>-3</v>
      </c>
      <c r="O20" s="160">
        <v>-1.8</v>
      </c>
      <c r="P20" s="160">
        <v>0</v>
      </c>
      <c r="Q20" s="160">
        <v>0.8</v>
      </c>
      <c r="R20" s="160">
        <v>1.3</v>
      </c>
      <c r="S20" s="160">
        <v>1.7</v>
      </c>
      <c r="T20" s="160">
        <v>0.9</v>
      </c>
      <c r="U20" s="160">
        <v>0.5</v>
      </c>
      <c r="V20" s="165">
        <v>-9</v>
      </c>
      <c r="W20" s="160">
        <v>-1.1000000000000001</v>
      </c>
      <c r="X20" s="160">
        <v>-1.4</v>
      </c>
      <c r="Y20" s="160">
        <v>-0.6</v>
      </c>
      <c r="Z20" s="160">
        <v>-0.2</v>
      </c>
      <c r="AA20" s="160">
        <v>-0.7</v>
      </c>
      <c r="AB20" s="160">
        <v>3.6</v>
      </c>
      <c r="AC20" s="160">
        <v>1.7</v>
      </c>
      <c r="AD20" s="160">
        <v>-3.4</v>
      </c>
      <c r="AE20" s="160">
        <v>-18.8</v>
      </c>
      <c r="AF20" s="160">
        <v>6.8</v>
      </c>
      <c r="AG20" s="160">
        <v>1.2</v>
      </c>
      <c r="AH20" s="160">
        <v>-6.3</v>
      </c>
      <c r="AI20" s="160">
        <v>-3.1</v>
      </c>
      <c r="AJ20" s="160">
        <v>-0.7</v>
      </c>
      <c r="AK20" s="160">
        <v>1.1000000000000001</v>
      </c>
      <c r="AL20" s="160">
        <v>1.9</v>
      </c>
      <c r="AM20" s="160">
        <v>3.6</v>
      </c>
      <c r="AN20" s="160">
        <v>0.9</v>
      </c>
      <c r="AO20" s="160">
        <v>-1</v>
      </c>
      <c r="AP20" s="160">
        <v>-11.5</v>
      </c>
      <c r="AQ20" s="70" t="s">
        <v>56</v>
      </c>
      <c r="AU20" s="384" t="s">
        <v>49</v>
      </c>
      <c r="AV20" s="396">
        <v>4.0999999999999996</v>
      </c>
      <c r="AW20" s="396">
        <v>3.9</v>
      </c>
      <c r="AX20" s="396">
        <v>5.8</v>
      </c>
      <c r="AY20" s="396">
        <v>5.0999999999999996</v>
      </c>
      <c r="AZ20" s="396">
        <v>0.6</v>
      </c>
      <c r="BA20" s="396">
        <v>5.7</v>
      </c>
      <c r="BB20" s="396">
        <v>3.3</v>
      </c>
      <c r="BC20" s="396">
        <v>-0.3</v>
      </c>
      <c r="BD20" s="396">
        <v>-4.3</v>
      </c>
      <c r="BE20" s="396">
        <v>-5.5</v>
      </c>
      <c r="BF20" s="396">
        <v>-10.1</v>
      </c>
      <c r="BG20" s="396">
        <v>-7.1</v>
      </c>
      <c r="BH20" s="396">
        <v>-2.7</v>
      </c>
      <c r="BI20" s="396">
        <v>0.7</v>
      </c>
      <c r="BJ20" s="396">
        <v>-0.4</v>
      </c>
      <c r="BK20" s="396">
        <v>-0.5</v>
      </c>
      <c r="BL20" s="396">
        <v>1.3</v>
      </c>
      <c r="BM20" s="396">
        <v>1.6</v>
      </c>
      <c r="BN20" s="396">
        <v>1.9</v>
      </c>
    </row>
    <row r="21" spans="2:66" ht="12" customHeight="1" x14ac:dyDescent="0.2">
      <c r="B21" s="297" t="s">
        <v>38</v>
      </c>
      <c r="C21" s="46">
        <v>4</v>
      </c>
      <c r="D21" s="46">
        <v>3.7</v>
      </c>
      <c r="E21" s="46">
        <v>2.6</v>
      </c>
      <c r="F21" s="46">
        <v>5</v>
      </c>
      <c r="G21" s="46">
        <v>4.9000000000000004</v>
      </c>
      <c r="H21" s="46">
        <v>4.7</v>
      </c>
      <c r="I21" s="46">
        <v>5.0999999999999996</v>
      </c>
      <c r="J21" s="46">
        <v>3.6</v>
      </c>
      <c r="K21" s="46">
        <v>-2</v>
      </c>
      <c r="L21" s="46">
        <v>2</v>
      </c>
      <c r="M21" s="46">
        <v>0.4</v>
      </c>
      <c r="N21" s="46">
        <v>-3.4</v>
      </c>
      <c r="O21" s="46">
        <v>-6.6</v>
      </c>
      <c r="P21" s="46">
        <v>-1.8</v>
      </c>
      <c r="Q21" s="46">
        <v>3.4</v>
      </c>
      <c r="R21" s="46">
        <v>6.5</v>
      </c>
      <c r="S21" s="46">
        <v>5.9</v>
      </c>
      <c r="T21" s="46">
        <v>5.7</v>
      </c>
      <c r="U21" s="46">
        <v>5.3</v>
      </c>
      <c r="V21" s="166">
        <v>-5</v>
      </c>
      <c r="W21" s="46">
        <v>5.2</v>
      </c>
      <c r="X21" s="46">
        <v>2.1</v>
      </c>
      <c r="Y21" s="46">
        <v>0.1</v>
      </c>
      <c r="Z21" s="46">
        <v>1.1000000000000001</v>
      </c>
      <c r="AA21" s="46">
        <v>0.8</v>
      </c>
      <c r="AB21" s="46">
        <v>0.3</v>
      </c>
      <c r="AC21" s="46">
        <v>4.9000000000000004</v>
      </c>
      <c r="AD21" s="46">
        <v>4.5</v>
      </c>
      <c r="AE21" s="46">
        <v>-9</v>
      </c>
      <c r="AF21" s="46">
        <v>-2.1</v>
      </c>
      <c r="AG21" s="46">
        <v>-7.7</v>
      </c>
      <c r="AH21" s="46">
        <v>-10</v>
      </c>
      <c r="AI21" s="46">
        <v>-13</v>
      </c>
      <c r="AJ21" s="46">
        <v>-0.5</v>
      </c>
      <c r="AK21" s="46">
        <v>5</v>
      </c>
      <c r="AL21" s="46">
        <v>9.1</v>
      </c>
      <c r="AM21" s="46">
        <v>8.6</v>
      </c>
      <c r="AN21" s="46">
        <v>7.3</v>
      </c>
      <c r="AO21" s="46">
        <v>4.5</v>
      </c>
      <c r="AP21" s="46">
        <v>-7.3</v>
      </c>
      <c r="AQ21" s="45" t="s">
        <v>38</v>
      </c>
      <c r="AU21" s="384" t="s">
        <v>51</v>
      </c>
      <c r="AV21" s="396">
        <v>3.9</v>
      </c>
      <c r="AW21" s="396">
        <v>2.7</v>
      </c>
      <c r="AX21" s="396">
        <v>3</v>
      </c>
      <c r="AY21" s="396">
        <v>3.1</v>
      </c>
      <c r="AZ21" s="396">
        <v>3.7</v>
      </c>
      <c r="BA21" s="396">
        <v>4.0999999999999996</v>
      </c>
      <c r="BB21" s="396">
        <v>3.6</v>
      </c>
      <c r="BC21" s="396">
        <v>0.9</v>
      </c>
      <c r="BD21" s="396">
        <v>-3.8</v>
      </c>
      <c r="BE21" s="396">
        <v>0.2</v>
      </c>
      <c r="BF21" s="396">
        <v>-0.8</v>
      </c>
      <c r="BG21" s="396">
        <v>-3</v>
      </c>
      <c r="BH21" s="396">
        <v>-1.4</v>
      </c>
      <c r="BI21" s="396">
        <v>1.4</v>
      </c>
      <c r="BJ21" s="396">
        <v>3.8</v>
      </c>
      <c r="BK21" s="396">
        <v>3</v>
      </c>
      <c r="BL21" s="396">
        <v>3</v>
      </c>
      <c r="BM21" s="396">
        <v>2.4</v>
      </c>
      <c r="BN21" s="396">
        <v>2</v>
      </c>
    </row>
    <row r="22" spans="2:66" ht="12" customHeight="1" x14ac:dyDescent="0.2">
      <c r="B22" s="71" t="s">
        <v>60</v>
      </c>
      <c r="C22" s="160">
        <v>6.3</v>
      </c>
      <c r="D22" s="160">
        <v>7.1</v>
      </c>
      <c r="E22" s="160">
        <v>8.4</v>
      </c>
      <c r="F22" s="160">
        <v>8.3000000000000007</v>
      </c>
      <c r="G22" s="160">
        <v>10.7</v>
      </c>
      <c r="H22" s="160">
        <v>12</v>
      </c>
      <c r="I22" s="160">
        <v>9.9</v>
      </c>
      <c r="J22" s="160">
        <v>-3.2</v>
      </c>
      <c r="K22" s="160">
        <v>-14.2</v>
      </c>
      <c r="L22" s="160">
        <v>-4.5</v>
      </c>
      <c r="M22" s="160">
        <v>2.6</v>
      </c>
      <c r="N22" s="160">
        <v>7</v>
      </c>
      <c r="O22" s="160">
        <v>2</v>
      </c>
      <c r="P22" s="160">
        <v>1.9</v>
      </c>
      <c r="Q22" s="160">
        <v>3.9</v>
      </c>
      <c r="R22" s="160">
        <v>2.4</v>
      </c>
      <c r="S22" s="160">
        <v>3.3</v>
      </c>
      <c r="T22" s="160">
        <v>4</v>
      </c>
      <c r="U22" s="160">
        <v>2.5</v>
      </c>
      <c r="V22" s="165">
        <v>-3.8</v>
      </c>
      <c r="W22" s="160">
        <v>10.7</v>
      </c>
      <c r="X22" s="160">
        <v>7.2</v>
      </c>
      <c r="Y22" s="160">
        <v>8</v>
      </c>
      <c r="Z22" s="160">
        <v>6.5</v>
      </c>
      <c r="AA22" s="160">
        <v>7.5</v>
      </c>
      <c r="AB22" s="160">
        <v>6.5</v>
      </c>
      <c r="AC22" s="160">
        <v>1.3</v>
      </c>
      <c r="AD22" s="160">
        <v>-3.2</v>
      </c>
      <c r="AE22" s="160">
        <v>-17.899999999999999</v>
      </c>
      <c r="AF22" s="160">
        <v>14.3</v>
      </c>
      <c r="AG22" s="160">
        <v>8.9</v>
      </c>
      <c r="AH22" s="160">
        <v>6.2</v>
      </c>
      <c r="AI22" s="160">
        <v>-0.3</v>
      </c>
      <c r="AJ22" s="160">
        <v>-0.9</v>
      </c>
      <c r="AK22" s="160">
        <v>3.4</v>
      </c>
      <c r="AL22" s="160">
        <v>4.7</v>
      </c>
      <c r="AM22" s="160">
        <v>8.6999999999999993</v>
      </c>
      <c r="AN22" s="160">
        <v>2</v>
      </c>
      <c r="AO22" s="160">
        <v>0.8</v>
      </c>
      <c r="AP22" s="160">
        <v>-1.7</v>
      </c>
      <c r="AQ22" s="70" t="s">
        <v>60</v>
      </c>
      <c r="AU22" s="384" t="s">
        <v>53</v>
      </c>
      <c r="AV22" s="396">
        <v>2</v>
      </c>
      <c r="AW22" s="396">
        <v>1.1000000000000001</v>
      </c>
      <c r="AX22" s="396">
        <v>0.8</v>
      </c>
      <c r="AY22" s="396">
        <v>2.8</v>
      </c>
      <c r="AZ22" s="396">
        <v>1.7</v>
      </c>
      <c r="BA22" s="396">
        <v>2.4</v>
      </c>
      <c r="BB22" s="396">
        <v>2.4</v>
      </c>
      <c r="BC22" s="396">
        <v>0.3</v>
      </c>
      <c r="BD22" s="396">
        <v>-2.9</v>
      </c>
      <c r="BE22" s="396">
        <v>1.9</v>
      </c>
      <c r="BF22" s="396">
        <v>2.2000000000000002</v>
      </c>
      <c r="BG22" s="396">
        <v>0.3</v>
      </c>
      <c r="BH22" s="396">
        <v>0.6</v>
      </c>
      <c r="BI22" s="396">
        <v>1</v>
      </c>
      <c r="BJ22" s="396">
        <v>1.1000000000000001</v>
      </c>
      <c r="BK22" s="396">
        <v>1.1000000000000001</v>
      </c>
      <c r="BL22" s="396">
        <v>2.2999999999999998</v>
      </c>
      <c r="BM22" s="396">
        <v>1.8</v>
      </c>
      <c r="BN22" s="396">
        <v>1.5</v>
      </c>
    </row>
    <row r="23" spans="2:66" ht="12" customHeight="1" x14ac:dyDescent="0.2">
      <c r="B23" s="297" t="s">
        <v>62</v>
      </c>
      <c r="C23" s="46">
        <v>6.5</v>
      </c>
      <c r="D23" s="46">
        <v>6.8</v>
      </c>
      <c r="E23" s="46">
        <v>10.6</v>
      </c>
      <c r="F23" s="46">
        <v>6.6</v>
      </c>
      <c r="G23" s="46">
        <v>7.7</v>
      </c>
      <c r="H23" s="46">
        <v>7.4</v>
      </c>
      <c r="I23" s="46">
        <v>11.1</v>
      </c>
      <c r="J23" s="46">
        <v>2.6</v>
      </c>
      <c r="K23" s="46">
        <v>-14.8</v>
      </c>
      <c r="L23" s="46">
        <v>1.7</v>
      </c>
      <c r="M23" s="46">
        <v>6</v>
      </c>
      <c r="N23" s="46">
        <v>3.8</v>
      </c>
      <c r="O23" s="46">
        <v>3.6</v>
      </c>
      <c r="P23" s="46">
        <v>3.5</v>
      </c>
      <c r="Q23" s="46">
        <v>2</v>
      </c>
      <c r="R23" s="46">
        <v>2.5</v>
      </c>
      <c r="S23" s="46">
        <v>4.3</v>
      </c>
      <c r="T23" s="46">
        <v>4</v>
      </c>
      <c r="U23" s="46">
        <v>4.5999999999999996</v>
      </c>
      <c r="V23" s="166">
        <v>-0.1</v>
      </c>
      <c r="W23" s="46">
        <v>12.7</v>
      </c>
      <c r="X23" s="46">
        <v>5.5</v>
      </c>
      <c r="Y23" s="46">
        <v>14.9</v>
      </c>
      <c r="Z23" s="46">
        <v>10.6</v>
      </c>
      <c r="AA23" s="46">
        <v>7.8</v>
      </c>
      <c r="AB23" s="46">
        <v>5.6</v>
      </c>
      <c r="AC23" s="46">
        <v>2.9</v>
      </c>
      <c r="AD23" s="46">
        <v>3.4</v>
      </c>
      <c r="AE23" s="46">
        <v>-14.1</v>
      </c>
      <c r="AF23" s="46">
        <v>6.1</v>
      </c>
      <c r="AG23" s="46">
        <v>6.8</v>
      </c>
      <c r="AH23" s="46">
        <v>3.9</v>
      </c>
      <c r="AI23" s="46">
        <v>3.1</v>
      </c>
      <c r="AJ23" s="46">
        <v>0.1</v>
      </c>
      <c r="AK23" s="46">
        <v>4.2</v>
      </c>
      <c r="AL23" s="46">
        <v>2.7</v>
      </c>
      <c r="AM23" s="46">
        <v>6.8</v>
      </c>
      <c r="AN23" s="46">
        <v>6</v>
      </c>
      <c r="AO23" s="46">
        <v>2.8</v>
      </c>
      <c r="AP23" s="46">
        <v>-1.7</v>
      </c>
      <c r="AQ23" s="45" t="s">
        <v>62</v>
      </c>
      <c r="AU23" s="384" t="s">
        <v>97</v>
      </c>
      <c r="AV23" s="396">
        <v>3</v>
      </c>
      <c r="AW23" s="396">
        <v>5.7</v>
      </c>
      <c r="AX23" s="396">
        <v>5.6</v>
      </c>
      <c r="AY23" s="396">
        <v>4.2</v>
      </c>
      <c r="AZ23" s="396">
        <v>4.3</v>
      </c>
      <c r="BA23" s="396">
        <v>5</v>
      </c>
      <c r="BB23" s="396">
        <v>5.0999999999999996</v>
      </c>
      <c r="BC23" s="396">
        <v>1.9</v>
      </c>
      <c r="BD23" s="396">
        <v>-7.3</v>
      </c>
      <c r="BE23" s="396">
        <v>-1.3</v>
      </c>
      <c r="BF23" s="396">
        <v>-0.2</v>
      </c>
      <c r="BG23" s="396">
        <v>-2.4</v>
      </c>
      <c r="BH23" s="396">
        <v>-0.4</v>
      </c>
      <c r="BI23" s="396">
        <v>-0.3</v>
      </c>
      <c r="BJ23" s="396">
        <v>2.4</v>
      </c>
      <c r="BK23" s="396">
        <v>3.5</v>
      </c>
      <c r="BL23" s="396">
        <v>3.4</v>
      </c>
      <c r="BM23" s="396">
        <v>2.8</v>
      </c>
      <c r="BN23" s="396">
        <v>2.9</v>
      </c>
    </row>
    <row r="24" spans="2:66" ht="12" customHeight="1" x14ac:dyDescent="0.2">
      <c r="B24" s="71" t="s">
        <v>64</v>
      </c>
      <c r="C24" s="160">
        <v>3.1</v>
      </c>
      <c r="D24" s="160">
        <v>3.2</v>
      </c>
      <c r="E24" s="160">
        <v>2.6</v>
      </c>
      <c r="F24" s="160">
        <v>4.2</v>
      </c>
      <c r="G24" s="160">
        <v>2.5</v>
      </c>
      <c r="H24" s="160">
        <v>6</v>
      </c>
      <c r="I24" s="160">
        <v>8.1</v>
      </c>
      <c r="J24" s="160">
        <v>-0.3</v>
      </c>
      <c r="K24" s="160">
        <v>-3.2</v>
      </c>
      <c r="L24" s="160">
        <v>3.8</v>
      </c>
      <c r="M24" s="160">
        <v>1</v>
      </c>
      <c r="N24" s="160">
        <v>1.6</v>
      </c>
      <c r="O24" s="160">
        <v>3.2</v>
      </c>
      <c r="P24" s="160">
        <v>2.6</v>
      </c>
      <c r="Q24" s="160">
        <v>2.2999999999999998</v>
      </c>
      <c r="R24" s="160">
        <v>5</v>
      </c>
      <c r="S24" s="160">
        <v>1.3</v>
      </c>
      <c r="T24" s="160">
        <v>2</v>
      </c>
      <c r="U24" s="160">
        <v>3.3</v>
      </c>
      <c r="V24" s="165">
        <v>-1.8</v>
      </c>
      <c r="W24" s="160">
        <v>4.7</v>
      </c>
      <c r="X24" s="160">
        <v>4.9000000000000004</v>
      </c>
      <c r="Y24" s="160">
        <v>5.0999999999999996</v>
      </c>
      <c r="Z24" s="160">
        <v>4.7</v>
      </c>
      <c r="AA24" s="160">
        <v>2.7</v>
      </c>
      <c r="AB24" s="160">
        <v>2.5</v>
      </c>
      <c r="AC24" s="160">
        <v>-0.3</v>
      </c>
      <c r="AD24" s="160">
        <v>-5.0999999999999996</v>
      </c>
      <c r="AE24" s="160">
        <v>-16.100000000000001</v>
      </c>
      <c r="AF24" s="160">
        <v>8.6</v>
      </c>
      <c r="AG24" s="160">
        <v>1.8</v>
      </c>
      <c r="AH24" s="160">
        <v>-5</v>
      </c>
      <c r="AI24" s="160">
        <v>-3</v>
      </c>
      <c r="AJ24" s="160">
        <v>4.4000000000000004</v>
      </c>
      <c r="AK24" s="160">
        <v>1.1000000000000001</v>
      </c>
      <c r="AL24" s="160">
        <v>-0.4</v>
      </c>
      <c r="AM24" s="160">
        <v>3.8</v>
      </c>
      <c r="AN24" s="160">
        <v>-1.2</v>
      </c>
      <c r="AO24" s="160">
        <v>-3.1</v>
      </c>
      <c r="AP24" s="160">
        <v>-10.8</v>
      </c>
      <c r="AQ24" s="70" t="s">
        <v>64</v>
      </c>
      <c r="AU24" s="384" t="s">
        <v>57</v>
      </c>
      <c r="AV24" s="396">
        <v>2</v>
      </c>
      <c r="AW24" s="396">
        <v>0.3</v>
      </c>
      <c r="AX24" s="396">
        <v>0.1</v>
      </c>
      <c r="AY24" s="396">
        <v>1.4</v>
      </c>
      <c r="AZ24" s="396">
        <v>0.8</v>
      </c>
      <c r="BA24" s="396">
        <v>1.8</v>
      </c>
      <c r="BB24" s="396">
        <v>1.5</v>
      </c>
      <c r="BC24" s="396">
        <v>-1</v>
      </c>
      <c r="BD24" s="396">
        <v>-5.3</v>
      </c>
      <c r="BE24" s="396">
        <v>1.7</v>
      </c>
      <c r="BF24" s="396">
        <v>0.7</v>
      </c>
      <c r="BG24" s="396">
        <v>-3</v>
      </c>
      <c r="BH24" s="396">
        <v>-1.8</v>
      </c>
      <c r="BI24" s="396">
        <v>0</v>
      </c>
      <c r="BJ24" s="396">
        <v>0.8</v>
      </c>
      <c r="BK24" s="396">
        <v>1.3</v>
      </c>
      <c r="BL24" s="396">
        <v>1.7</v>
      </c>
      <c r="BM24" s="396">
        <v>0.9</v>
      </c>
      <c r="BN24" s="396">
        <v>0.3</v>
      </c>
    </row>
    <row r="25" spans="2:66" ht="12" customHeight="1" x14ac:dyDescent="0.2">
      <c r="B25" s="297" t="s">
        <v>58</v>
      </c>
      <c r="C25" s="46">
        <v>4.0999999999999996</v>
      </c>
      <c r="D25" s="46">
        <v>4.7</v>
      </c>
      <c r="E25" s="46">
        <v>4.0999999999999996</v>
      </c>
      <c r="F25" s="46">
        <v>5</v>
      </c>
      <c r="G25" s="46">
        <v>4.3</v>
      </c>
      <c r="H25" s="46">
        <v>3.9</v>
      </c>
      <c r="I25" s="46">
        <v>0.3</v>
      </c>
      <c r="J25" s="46">
        <v>1</v>
      </c>
      <c r="K25" s="46">
        <v>-6.6</v>
      </c>
      <c r="L25" s="46">
        <v>1.1000000000000001</v>
      </c>
      <c r="M25" s="46">
        <v>1.9</v>
      </c>
      <c r="N25" s="46">
        <v>-1.3</v>
      </c>
      <c r="O25" s="46">
        <v>1.8</v>
      </c>
      <c r="P25" s="46">
        <v>4.2</v>
      </c>
      <c r="Q25" s="46">
        <v>3.7</v>
      </c>
      <c r="R25" s="46">
        <v>2.2000000000000002</v>
      </c>
      <c r="S25" s="46">
        <v>4.3</v>
      </c>
      <c r="T25" s="46">
        <v>5.4</v>
      </c>
      <c r="U25" s="46">
        <v>4.5999999999999996</v>
      </c>
      <c r="V25" s="166">
        <v>-4.5</v>
      </c>
      <c r="W25" s="46">
        <v>3.9</v>
      </c>
      <c r="X25" s="46">
        <v>3.3</v>
      </c>
      <c r="Y25" s="46">
        <v>6.4</v>
      </c>
      <c r="Z25" s="46">
        <v>7</v>
      </c>
      <c r="AA25" s="46">
        <v>7</v>
      </c>
      <c r="AB25" s="46">
        <v>10.6</v>
      </c>
      <c r="AC25" s="46">
        <v>8.1999999999999993</v>
      </c>
      <c r="AD25" s="46">
        <v>-0.8</v>
      </c>
      <c r="AE25" s="46">
        <v>-17.8</v>
      </c>
      <c r="AF25" s="46">
        <v>10.5</v>
      </c>
      <c r="AG25" s="46">
        <v>5.7</v>
      </c>
      <c r="AH25" s="46">
        <v>-1.4</v>
      </c>
      <c r="AI25" s="46">
        <v>1.4</v>
      </c>
      <c r="AJ25" s="46">
        <v>7.2</v>
      </c>
      <c r="AK25" s="46">
        <v>7.1</v>
      </c>
      <c r="AL25" s="46">
        <v>0.7</v>
      </c>
      <c r="AM25" s="46">
        <v>5.4</v>
      </c>
      <c r="AN25" s="46">
        <v>3.8</v>
      </c>
      <c r="AO25" s="46">
        <v>5.6</v>
      </c>
      <c r="AP25" s="46">
        <v>-7.1</v>
      </c>
      <c r="AQ25" s="45" t="s">
        <v>58</v>
      </c>
      <c r="AU25" s="384" t="s">
        <v>39</v>
      </c>
      <c r="AV25" s="396">
        <v>4</v>
      </c>
      <c r="AW25" s="396">
        <v>3.7</v>
      </c>
      <c r="AX25" s="396">
        <v>2.6</v>
      </c>
      <c r="AY25" s="396">
        <v>5</v>
      </c>
      <c r="AZ25" s="396">
        <v>4.9000000000000004</v>
      </c>
      <c r="BA25" s="396">
        <v>4.7</v>
      </c>
      <c r="BB25" s="396">
        <v>5.0999999999999996</v>
      </c>
      <c r="BC25" s="396">
        <v>3.6</v>
      </c>
      <c r="BD25" s="396">
        <v>-2</v>
      </c>
      <c r="BE25" s="396">
        <v>2</v>
      </c>
      <c r="BF25" s="396">
        <v>0.4</v>
      </c>
      <c r="BG25" s="396">
        <v>-3.4</v>
      </c>
      <c r="BH25" s="396">
        <v>-6.6</v>
      </c>
      <c r="BI25" s="396">
        <v>-1.8</v>
      </c>
      <c r="BJ25" s="396">
        <v>3.2</v>
      </c>
      <c r="BK25" s="396">
        <v>6.4</v>
      </c>
      <c r="BL25" s="396">
        <v>5.2</v>
      </c>
      <c r="BM25" s="396">
        <v>5.2</v>
      </c>
      <c r="BN25" s="396">
        <v>3.1</v>
      </c>
    </row>
    <row r="26" spans="2:66" ht="12" customHeight="1" x14ac:dyDescent="0.2">
      <c r="B26" s="71" t="s">
        <v>66</v>
      </c>
      <c r="C26" s="160">
        <v>-1.2</v>
      </c>
      <c r="D26" s="160">
        <v>2.6</v>
      </c>
      <c r="E26" s="160">
        <v>4.0999999999999996</v>
      </c>
      <c r="F26" s="160">
        <v>0.1</v>
      </c>
      <c r="G26" s="160">
        <v>3.4</v>
      </c>
      <c r="H26" s="160">
        <v>2.5</v>
      </c>
      <c r="I26" s="160">
        <v>4.8</v>
      </c>
      <c r="J26" s="160">
        <v>3.8</v>
      </c>
      <c r="K26" s="160">
        <v>-1.1000000000000001</v>
      </c>
      <c r="L26" s="160">
        <v>5.5</v>
      </c>
      <c r="M26" s="160">
        <v>0.5</v>
      </c>
      <c r="N26" s="160">
        <v>4.0999999999999996</v>
      </c>
      <c r="O26" s="160">
        <v>5.5</v>
      </c>
      <c r="P26" s="160">
        <v>7.6</v>
      </c>
      <c r="Q26" s="160">
        <v>9.6</v>
      </c>
      <c r="R26" s="160">
        <v>3.4</v>
      </c>
      <c r="S26" s="160">
        <v>11.1</v>
      </c>
      <c r="T26" s="160">
        <v>6</v>
      </c>
      <c r="U26" s="160">
        <v>5.9</v>
      </c>
      <c r="V26" s="165">
        <v>-8.3000000000000007</v>
      </c>
      <c r="W26" s="160">
        <v>-6.7</v>
      </c>
      <c r="X26" s="160">
        <v>0.4</v>
      </c>
      <c r="Y26" s="160">
        <v>4.7</v>
      </c>
      <c r="Z26" s="160">
        <v>-0.7</v>
      </c>
      <c r="AA26" s="160">
        <v>-5.5</v>
      </c>
      <c r="AB26" s="160">
        <v>7.4</v>
      </c>
      <c r="AC26" s="160">
        <v>7.2</v>
      </c>
      <c r="AD26" s="160">
        <v>-4.4000000000000004</v>
      </c>
      <c r="AE26" s="160">
        <v>-14.2</v>
      </c>
      <c r="AF26" s="160">
        <v>8.6999999999999993</v>
      </c>
      <c r="AG26" s="160">
        <v>-0.1</v>
      </c>
      <c r="AH26" s="160">
        <v>5.4</v>
      </c>
      <c r="AI26" s="160">
        <v>-5.2</v>
      </c>
      <c r="AJ26" s="160">
        <v>-5.7</v>
      </c>
      <c r="AK26" s="160">
        <v>-0.2</v>
      </c>
      <c r="AL26" s="160">
        <v>-7.3</v>
      </c>
      <c r="AM26" s="160">
        <v>8.6999999999999993</v>
      </c>
      <c r="AN26" s="160">
        <v>1.5</v>
      </c>
      <c r="AO26" s="160">
        <v>1.1000000000000001</v>
      </c>
      <c r="AP26" s="254">
        <v>-0.2</v>
      </c>
      <c r="AQ26" s="71" t="s">
        <v>66</v>
      </c>
      <c r="AU26" s="384" t="s">
        <v>61</v>
      </c>
      <c r="AV26" s="396">
        <v>6.3</v>
      </c>
      <c r="AW26" s="396">
        <v>7.1</v>
      </c>
      <c r="AX26" s="396">
        <v>8.4</v>
      </c>
      <c r="AY26" s="396">
        <v>8.5</v>
      </c>
      <c r="AZ26" s="396">
        <v>10.7</v>
      </c>
      <c r="BA26" s="396">
        <v>12</v>
      </c>
      <c r="BB26" s="396">
        <v>10</v>
      </c>
      <c r="BC26" s="396">
        <v>-3.3</v>
      </c>
      <c r="BD26" s="396">
        <v>-14.3</v>
      </c>
      <c r="BE26" s="396">
        <v>-4.4000000000000004</v>
      </c>
      <c r="BF26" s="396">
        <v>6.5</v>
      </c>
      <c r="BG26" s="396">
        <v>4.3</v>
      </c>
      <c r="BH26" s="396">
        <v>2.2999999999999998</v>
      </c>
      <c r="BI26" s="396">
        <v>1.1000000000000001</v>
      </c>
      <c r="BJ26" s="396">
        <v>4</v>
      </c>
      <c r="BK26" s="396">
        <v>2.4</v>
      </c>
      <c r="BL26" s="396">
        <v>3.3</v>
      </c>
      <c r="BM26" s="396">
        <v>4</v>
      </c>
      <c r="BN26" s="396">
        <v>2</v>
      </c>
    </row>
    <row r="27" spans="2:66" ht="12" customHeight="1" x14ac:dyDescent="0.2">
      <c r="B27" s="297" t="s">
        <v>68</v>
      </c>
      <c r="C27" s="46">
        <v>2.2999999999999998</v>
      </c>
      <c r="D27" s="46">
        <v>0.2</v>
      </c>
      <c r="E27" s="46">
        <v>0.2</v>
      </c>
      <c r="F27" s="46">
        <v>2</v>
      </c>
      <c r="G27" s="46">
        <v>2.1</v>
      </c>
      <c r="H27" s="46">
        <v>3.5</v>
      </c>
      <c r="I27" s="46">
        <v>3.8</v>
      </c>
      <c r="J27" s="46">
        <v>2.2000000000000002</v>
      </c>
      <c r="K27" s="46">
        <v>-3.7</v>
      </c>
      <c r="L27" s="46">
        <v>1.3</v>
      </c>
      <c r="M27" s="46">
        <v>1.6</v>
      </c>
      <c r="N27" s="46">
        <v>-1</v>
      </c>
      <c r="O27" s="46">
        <v>-0.1</v>
      </c>
      <c r="P27" s="46">
        <v>1.4</v>
      </c>
      <c r="Q27" s="46">
        <v>2</v>
      </c>
      <c r="R27" s="46">
        <v>2.2000000000000002</v>
      </c>
      <c r="S27" s="46">
        <v>2.9</v>
      </c>
      <c r="T27" s="46">
        <v>2.4</v>
      </c>
      <c r="U27" s="46">
        <v>2</v>
      </c>
      <c r="V27" s="373">
        <v>-3.8</v>
      </c>
      <c r="W27" s="46">
        <v>1.2</v>
      </c>
      <c r="X27" s="46">
        <v>1</v>
      </c>
      <c r="Y27" s="46">
        <v>-1.5</v>
      </c>
      <c r="Z27" s="46">
        <v>4.7</v>
      </c>
      <c r="AA27" s="46">
        <v>0.5</v>
      </c>
      <c r="AB27" s="46">
        <v>2</v>
      </c>
      <c r="AC27" s="46">
        <v>4.3</v>
      </c>
      <c r="AD27" s="46">
        <v>0.6</v>
      </c>
      <c r="AE27" s="46">
        <v>-7.7</v>
      </c>
      <c r="AF27" s="46">
        <v>7.7</v>
      </c>
      <c r="AG27" s="46">
        <v>-0.7</v>
      </c>
      <c r="AH27" s="46">
        <v>-0.6</v>
      </c>
      <c r="AI27" s="46">
        <v>0.6</v>
      </c>
      <c r="AJ27" s="46">
        <v>-2.8</v>
      </c>
      <c r="AK27" s="46">
        <v>-3.5</v>
      </c>
      <c r="AL27" s="46">
        <v>1.3</v>
      </c>
      <c r="AM27" s="224">
        <v>1.4</v>
      </c>
      <c r="AN27" s="224">
        <v>0.6</v>
      </c>
      <c r="AO27" s="46">
        <v>-0.9</v>
      </c>
      <c r="AP27" s="46">
        <v>-3.9</v>
      </c>
      <c r="AQ27" s="45" t="s">
        <v>68</v>
      </c>
      <c r="AU27" s="384" t="s">
        <v>63</v>
      </c>
      <c r="AV27" s="396">
        <v>6.5</v>
      </c>
      <c r="AW27" s="396">
        <v>6.8</v>
      </c>
      <c r="AX27" s="396">
        <v>10.6</v>
      </c>
      <c r="AY27" s="396">
        <v>6.6</v>
      </c>
      <c r="AZ27" s="396">
        <v>7.7</v>
      </c>
      <c r="BA27" s="396">
        <v>7.4</v>
      </c>
      <c r="BB27" s="396">
        <v>11.1</v>
      </c>
      <c r="BC27" s="396">
        <v>2.6</v>
      </c>
      <c r="BD27" s="396">
        <v>-14.8</v>
      </c>
      <c r="BE27" s="396">
        <v>1.7</v>
      </c>
      <c r="BF27" s="396">
        <v>6</v>
      </c>
      <c r="BG27" s="396">
        <v>3.8</v>
      </c>
      <c r="BH27" s="396">
        <v>3.6</v>
      </c>
      <c r="BI27" s="396">
        <v>3.5</v>
      </c>
      <c r="BJ27" s="396">
        <v>2</v>
      </c>
      <c r="BK27" s="396">
        <v>2.5</v>
      </c>
      <c r="BL27" s="396">
        <v>4.3</v>
      </c>
      <c r="BM27" s="396">
        <v>3.9</v>
      </c>
      <c r="BN27" s="396">
        <v>4.3</v>
      </c>
    </row>
    <row r="28" spans="2:66" ht="12" customHeight="1" x14ac:dyDescent="0.2">
      <c r="B28" s="71" t="s">
        <v>30</v>
      </c>
      <c r="C28" s="207">
        <v>1.3</v>
      </c>
      <c r="D28" s="160">
        <v>1.7</v>
      </c>
      <c r="E28" s="160">
        <v>0.9</v>
      </c>
      <c r="F28" s="160">
        <v>2.7</v>
      </c>
      <c r="G28" s="160">
        <v>2.2000000000000002</v>
      </c>
      <c r="H28" s="160">
        <v>3.5</v>
      </c>
      <c r="I28" s="160">
        <v>3.7</v>
      </c>
      <c r="J28" s="160">
        <v>1.5</v>
      </c>
      <c r="K28" s="160">
        <v>-3.8</v>
      </c>
      <c r="L28" s="160">
        <v>1.8</v>
      </c>
      <c r="M28" s="160">
        <v>2.9</v>
      </c>
      <c r="N28" s="160">
        <v>0.7</v>
      </c>
      <c r="O28" s="160">
        <v>0</v>
      </c>
      <c r="P28" s="160">
        <v>0.7</v>
      </c>
      <c r="Q28" s="160">
        <v>1</v>
      </c>
      <c r="R28" s="160">
        <v>2</v>
      </c>
      <c r="S28" s="160">
        <v>2.2999999999999998</v>
      </c>
      <c r="T28" s="160">
        <v>2.5</v>
      </c>
      <c r="U28" s="160">
        <v>1.5</v>
      </c>
      <c r="V28" s="165">
        <v>-6.7</v>
      </c>
      <c r="W28" s="160">
        <v>3.3</v>
      </c>
      <c r="X28" s="160">
        <v>0.8</v>
      </c>
      <c r="Y28" s="160">
        <v>1.9</v>
      </c>
      <c r="Z28" s="160">
        <v>6.2</v>
      </c>
      <c r="AA28" s="160">
        <v>4.3</v>
      </c>
      <c r="AB28" s="160">
        <v>7.7</v>
      </c>
      <c r="AC28" s="160">
        <v>5.8</v>
      </c>
      <c r="AD28" s="160">
        <v>1.3</v>
      </c>
      <c r="AE28" s="160">
        <v>-11.3</v>
      </c>
      <c r="AF28" s="160">
        <v>6.7</v>
      </c>
      <c r="AG28" s="160">
        <v>6.6</v>
      </c>
      <c r="AH28" s="160">
        <v>0.2</v>
      </c>
      <c r="AI28" s="160">
        <v>0.5</v>
      </c>
      <c r="AJ28" s="160">
        <v>0.9</v>
      </c>
      <c r="AK28" s="160">
        <v>2.1</v>
      </c>
      <c r="AL28" s="160">
        <v>2.1</v>
      </c>
      <c r="AM28" s="160">
        <v>5.9</v>
      </c>
      <c r="AN28" s="160">
        <v>4.9000000000000004</v>
      </c>
      <c r="AO28" s="160">
        <v>0</v>
      </c>
      <c r="AP28" s="160">
        <v>-5.9</v>
      </c>
      <c r="AQ28" s="70" t="s">
        <v>30</v>
      </c>
      <c r="AU28" s="384" t="s">
        <v>65</v>
      </c>
      <c r="AV28" s="396">
        <v>2.5</v>
      </c>
      <c r="AW28" s="396">
        <v>3.8</v>
      </c>
      <c r="AX28" s="396">
        <v>1.6</v>
      </c>
      <c r="AY28" s="396">
        <v>3.6</v>
      </c>
      <c r="AZ28" s="396">
        <v>3.2</v>
      </c>
      <c r="BA28" s="396">
        <v>5.2</v>
      </c>
      <c r="BB28" s="396">
        <v>8.4</v>
      </c>
      <c r="BC28" s="396">
        <v>-1.3</v>
      </c>
      <c r="BD28" s="396">
        <v>-4.4000000000000004</v>
      </c>
      <c r="BE28" s="396">
        <v>4.9000000000000004</v>
      </c>
      <c r="BF28" s="396">
        <v>2.5</v>
      </c>
      <c r="BG28" s="396">
        <v>-0.4</v>
      </c>
      <c r="BH28" s="396">
        <v>3.7</v>
      </c>
      <c r="BI28" s="396">
        <v>4.3</v>
      </c>
      <c r="BJ28" s="396">
        <v>4.3</v>
      </c>
      <c r="BK28" s="396">
        <v>4.5999999999999996</v>
      </c>
      <c r="BL28" s="396">
        <v>1.8</v>
      </c>
      <c r="BM28" s="396">
        <v>3.1</v>
      </c>
      <c r="BN28" s="396">
        <v>2.2999999999999998</v>
      </c>
    </row>
    <row r="29" spans="2:66" ht="12" customHeight="1" x14ac:dyDescent="0.2">
      <c r="B29" s="297" t="s">
        <v>69</v>
      </c>
      <c r="C29" s="46">
        <v>1.3</v>
      </c>
      <c r="D29" s="46">
        <v>2</v>
      </c>
      <c r="E29" s="46">
        <v>3.5</v>
      </c>
      <c r="F29" s="46">
        <v>5</v>
      </c>
      <c r="G29" s="46">
        <v>3.5</v>
      </c>
      <c r="H29" s="46">
        <v>6.1</v>
      </c>
      <c r="I29" s="46">
        <v>7.1</v>
      </c>
      <c r="J29" s="46">
        <v>4.2</v>
      </c>
      <c r="K29" s="46">
        <v>2.8</v>
      </c>
      <c r="L29" s="46">
        <v>3.7</v>
      </c>
      <c r="M29" s="46">
        <v>4.8</v>
      </c>
      <c r="N29" s="46">
        <v>1.3</v>
      </c>
      <c r="O29" s="46">
        <v>1.1000000000000001</v>
      </c>
      <c r="P29" s="46">
        <v>3.4</v>
      </c>
      <c r="Q29" s="46">
        <v>4.2</v>
      </c>
      <c r="R29" s="46">
        <v>3.1</v>
      </c>
      <c r="S29" s="46">
        <v>4.8</v>
      </c>
      <c r="T29" s="46">
        <v>5.4</v>
      </c>
      <c r="U29" s="46">
        <v>4.7</v>
      </c>
      <c r="V29" s="166">
        <v>-2.2000000000000002</v>
      </c>
      <c r="W29" s="46">
        <v>0.6</v>
      </c>
      <c r="X29" s="46">
        <v>1.7</v>
      </c>
      <c r="Y29" s="46">
        <v>8.4</v>
      </c>
      <c r="Z29" s="46">
        <v>12.1</v>
      </c>
      <c r="AA29" s="46">
        <v>5.0999999999999996</v>
      </c>
      <c r="AB29" s="46">
        <v>12.4</v>
      </c>
      <c r="AC29" s="46">
        <v>9.4</v>
      </c>
      <c r="AD29" s="46">
        <v>2.1</v>
      </c>
      <c r="AE29" s="46">
        <v>-4</v>
      </c>
      <c r="AF29" s="46">
        <v>11.1</v>
      </c>
      <c r="AG29" s="46">
        <v>7.3</v>
      </c>
      <c r="AH29" s="46">
        <v>1.1000000000000001</v>
      </c>
      <c r="AI29" s="46">
        <v>2.7</v>
      </c>
      <c r="AJ29" s="46">
        <v>3.1</v>
      </c>
      <c r="AK29" s="46">
        <v>4.5</v>
      </c>
      <c r="AL29" s="46">
        <v>3.1</v>
      </c>
      <c r="AM29" s="46">
        <v>6.9</v>
      </c>
      <c r="AN29" s="46">
        <v>5.8</v>
      </c>
      <c r="AO29" s="46">
        <v>4.3</v>
      </c>
      <c r="AP29" s="46">
        <v>-2.1</v>
      </c>
      <c r="AQ29" s="45" t="s">
        <v>69</v>
      </c>
      <c r="AU29" s="384" t="s">
        <v>59</v>
      </c>
      <c r="AV29" s="396">
        <v>4.0999999999999996</v>
      </c>
      <c r="AW29" s="396">
        <v>4.7</v>
      </c>
      <c r="AX29" s="396">
        <v>4.0999999999999996</v>
      </c>
      <c r="AY29" s="396">
        <v>4.8</v>
      </c>
      <c r="AZ29" s="396">
        <v>4.2</v>
      </c>
      <c r="BA29" s="396">
        <v>4</v>
      </c>
      <c r="BB29" s="396">
        <v>0.2</v>
      </c>
      <c r="BC29" s="396">
        <v>1.1000000000000001</v>
      </c>
      <c r="BD29" s="396">
        <v>-6.7</v>
      </c>
      <c r="BE29" s="396">
        <v>1.1000000000000001</v>
      </c>
      <c r="BF29" s="396">
        <v>1.9</v>
      </c>
      <c r="BG29" s="396">
        <v>-1.4</v>
      </c>
      <c r="BH29" s="396">
        <v>1.9</v>
      </c>
      <c r="BI29" s="396">
        <v>4.2</v>
      </c>
      <c r="BJ29" s="396">
        <v>3.8</v>
      </c>
      <c r="BK29" s="396">
        <v>2.1</v>
      </c>
      <c r="BL29" s="396">
        <v>4.3</v>
      </c>
      <c r="BM29" s="396">
        <v>5.4</v>
      </c>
      <c r="BN29" s="396">
        <v>4.5999999999999996</v>
      </c>
    </row>
    <row r="30" spans="2:66" ht="12" customHeight="1" x14ac:dyDescent="0.2">
      <c r="B30" s="71" t="s">
        <v>71</v>
      </c>
      <c r="C30" s="160">
        <v>1.9</v>
      </c>
      <c r="D30" s="160">
        <v>0.8</v>
      </c>
      <c r="E30" s="160">
        <v>-0.9</v>
      </c>
      <c r="F30" s="160">
        <v>1.8</v>
      </c>
      <c r="G30" s="160">
        <v>0.8</v>
      </c>
      <c r="H30" s="160">
        <v>1.6</v>
      </c>
      <c r="I30" s="160">
        <v>2.5</v>
      </c>
      <c r="J30" s="160">
        <v>0.3</v>
      </c>
      <c r="K30" s="160">
        <v>-3.1</v>
      </c>
      <c r="L30" s="160">
        <v>1.7</v>
      </c>
      <c r="M30" s="160">
        <v>-1.7</v>
      </c>
      <c r="N30" s="160">
        <v>-4.0999999999999996</v>
      </c>
      <c r="O30" s="160">
        <v>-0.9</v>
      </c>
      <c r="P30" s="160">
        <v>0.8</v>
      </c>
      <c r="Q30" s="160">
        <v>1.8</v>
      </c>
      <c r="R30" s="160">
        <v>2</v>
      </c>
      <c r="S30" s="160">
        <v>3.5</v>
      </c>
      <c r="T30" s="160">
        <v>2.8</v>
      </c>
      <c r="U30" s="160">
        <v>2.7</v>
      </c>
      <c r="V30" s="372">
        <v>-8.4</v>
      </c>
      <c r="W30" s="160">
        <v>1.7</v>
      </c>
      <c r="X30" s="160">
        <v>0.4</v>
      </c>
      <c r="Y30" s="160">
        <v>-1.1000000000000001</v>
      </c>
      <c r="Z30" s="160">
        <v>-4.2</v>
      </c>
      <c r="AA30" s="160">
        <v>5.4</v>
      </c>
      <c r="AB30" s="309">
        <v>-0.7</v>
      </c>
      <c r="AC30" s="310">
        <v>-1.5</v>
      </c>
      <c r="AD30" s="160">
        <v>-5.5</v>
      </c>
      <c r="AE30" s="160">
        <v>-10.6</v>
      </c>
      <c r="AF30" s="160">
        <v>1.4</v>
      </c>
      <c r="AG30" s="160">
        <v>-1.3</v>
      </c>
      <c r="AH30" s="160">
        <v>-6</v>
      </c>
      <c r="AI30" s="160">
        <v>0.8</v>
      </c>
      <c r="AJ30" s="160">
        <v>1.7</v>
      </c>
      <c r="AK30" s="160">
        <v>2</v>
      </c>
      <c r="AL30" s="160">
        <v>2.4</v>
      </c>
      <c r="AM30" s="160">
        <v>3.6</v>
      </c>
      <c r="AN30" s="160">
        <v>0.1</v>
      </c>
      <c r="AO30" s="160">
        <v>-2.2000000000000002</v>
      </c>
      <c r="AP30" s="160">
        <v>-7.3</v>
      </c>
      <c r="AQ30" s="70" t="s">
        <v>71</v>
      </c>
      <c r="AU30" s="384" t="s">
        <v>67</v>
      </c>
      <c r="AV30" s="396">
        <v>-1.2</v>
      </c>
      <c r="AW30" s="396">
        <v>2.6</v>
      </c>
      <c r="AX30" s="396">
        <v>4.0999999999999996</v>
      </c>
      <c r="AY30" s="396">
        <v>0.1</v>
      </c>
      <c r="AZ30" s="396">
        <v>3.4</v>
      </c>
      <c r="BA30" s="396">
        <v>2.5</v>
      </c>
      <c r="BB30" s="396">
        <v>4.8</v>
      </c>
      <c r="BC30" s="396">
        <v>3.8</v>
      </c>
      <c r="BD30" s="396">
        <v>-1.1000000000000001</v>
      </c>
      <c r="BE30" s="396">
        <v>5.5</v>
      </c>
      <c r="BF30" s="396">
        <v>0.5</v>
      </c>
      <c r="BG30" s="396">
        <v>4.0999999999999996</v>
      </c>
      <c r="BH30" s="396">
        <v>5.5</v>
      </c>
      <c r="BI30" s="396">
        <v>7.6</v>
      </c>
      <c r="BJ30" s="396">
        <v>9.6</v>
      </c>
      <c r="BK30" s="396">
        <v>3.8</v>
      </c>
      <c r="BL30" s="396">
        <v>8.6</v>
      </c>
      <c r="BM30" s="396">
        <v>5.2</v>
      </c>
      <c r="BN30" s="396">
        <v>5.5</v>
      </c>
    </row>
    <row r="31" spans="2:66" ht="12" customHeight="1" x14ac:dyDescent="0.2">
      <c r="B31" s="297" t="s">
        <v>73</v>
      </c>
      <c r="C31" s="46">
        <v>5.2</v>
      </c>
      <c r="D31" s="46">
        <v>5.7</v>
      </c>
      <c r="E31" s="46">
        <v>2.2999999999999998</v>
      </c>
      <c r="F31" s="46">
        <v>10.4</v>
      </c>
      <c r="G31" s="46">
        <v>4.7</v>
      </c>
      <c r="H31" s="46">
        <v>8</v>
      </c>
      <c r="I31" s="46">
        <v>7.2</v>
      </c>
      <c r="J31" s="46">
        <v>9.3000000000000007</v>
      </c>
      <c r="K31" s="46">
        <v>-5.5</v>
      </c>
      <c r="L31" s="46">
        <v>-3.9</v>
      </c>
      <c r="M31" s="46">
        <v>1.9</v>
      </c>
      <c r="N31" s="46">
        <v>2</v>
      </c>
      <c r="O31" s="46">
        <v>3.8</v>
      </c>
      <c r="P31" s="46">
        <v>3.6</v>
      </c>
      <c r="Q31" s="46">
        <v>3</v>
      </c>
      <c r="R31" s="46">
        <v>4.7</v>
      </c>
      <c r="S31" s="46">
        <v>7.3</v>
      </c>
      <c r="T31" s="46">
        <v>4.5</v>
      </c>
      <c r="U31" s="46">
        <v>4.2</v>
      </c>
      <c r="V31" s="373">
        <v>-3.7</v>
      </c>
      <c r="W31" s="46">
        <v>4.3</v>
      </c>
      <c r="X31" s="46">
        <v>0.2</v>
      </c>
      <c r="Y31" s="46">
        <v>-0.9</v>
      </c>
      <c r="Z31" s="46">
        <v>1.6</v>
      </c>
      <c r="AA31" s="46">
        <v>-0.9</v>
      </c>
      <c r="AB31" s="46">
        <v>9.8000000000000007</v>
      </c>
      <c r="AC31" s="46">
        <v>10.1</v>
      </c>
      <c r="AD31" s="46">
        <v>2.8</v>
      </c>
      <c r="AE31" s="46">
        <v>-5.6</v>
      </c>
      <c r="AF31" s="46">
        <v>4.9000000000000004</v>
      </c>
      <c r="AG31" s="46">
        <v>7.9</v>
      </c>
      <c r="AH31" s="46">
        <v>3</v>
      </c>
      <c r="AI31" s="46">
        <v>7.7</v>
      </c>
      <c r="AJ31" s="46">
        <v>6.3</v>
      </c>
      <c r="AK31" s="46">
        <v>2.6</v>
      </c>
      <c r="AL31" s="46">
        <v>3.1</v>
      </c>
      <c r="AM31" s="46">
        <v>8.6</v>
      </c>
      <c r="AN31" s="224">
        <v>4.3</v>
      </c>
      <c r="AO31" s="224">
        <v>-3.2</v>
      </c>
      <c r="AP31" s="224">
        <v>-9.3000000000000007</v>
      </c>
      <c r="AQ31" s="45" t="s">
        <v>73</v>
      </c>
      <c r="AU31" s="384" t="s">
        <v>127</v>
      </c>
      <c r="AV31" s="396">
        <v>2.2999999999999998</v>
      </c>
      <c r="AW31" s="396">
        <v>0.2</v>
      </c>
      <c r="AX31" s="396">
        <v>0.2</v>
      </c>
      <c r="AY31" s="396">
        <v>2</v>
      </c>
      <c r="AZ31" s="396">
        <v>2.1</v>
      </c>
      <c r="BA31" s="396">
        <v>3.5</v>
      </c>
      <c r="BB31" s="396">
        <v>3.8</v>
      </c>
      <c r="BC31" s="396">
        <v>2.2000000000000002</v>
      </c>
      <c r="BD31" s="396">
        <v>-3.7</v>
      </c>
      <c r="BE31" s="396">
        <v>1.3</v>
      </c>
      <c r="BF31" s="396">
        <v>1.6</v>
      </c>
      <c r="BG31" s="396">
        <v>-1</v>
      </c>
      <c r="BH31" s="396">
        <v>-0.1</v>
      </c>
      <c r="BI31" s="396">
        <v>1.4</v>
      </c>
      <c r="BJ31" s="396">
        <v>2</v>
      </c>
      <c r="BK31" s="396">
        <v>2.2000000000000002</v>
      </c>
      <c r="BL31" s="396">
        <v>2.9</v>
      </c>
      <c r="BM31" s="396">
        <v>2.4</v>
      </c>
      <c r="BN31" s="396">
        <v>1.7</v>
      </c>
    </row>
    <row r="32" spans="2:66" ht="12" customHeight="1" x14ac:dyDescent="0.2">
      <c r="B32" s="71" t="s">
        <v>75</v>
      </c>
      <c r="C32" s="160">
        <v>3.2</v>
      </c>
      <c r="D32" s="160">
        <v>3.5</v>
      </c>
      <c r="E32" s="160">
        <v>3</v>
      </c>
      <c r="F32" s="160">
        <v>4.4000000000000004</v>
      </c>
      <c r="G32" s="160">
        <v>3.8</v>
      </c>
      <c r="H32" s="160">
        <v>5.7</v>
      </c>
      <c r="I32" s="160">
        <v>7</v>
      </c>
      <c r="J32" s="160">
        <v>3.5</v>
      </c>
      <c r="K32" s="160">
        <v>-7.5</v>
      </c>
      <c r="L32" s="160">
        <v>1.3</v>
      </c>
      <c r="M32" s="160">
        <v>0.9</v>
      </c>
      <c r="N32" s="160">
        <v>-2.6</v>
      </c>
      <c r="O32" s="160">
        <v>-1</v>
      </c>
      <c r="P32" s="160">
        <v>2.8</v>
      </c>
      <c r="Q32" s="160">
        <v>2.2000000000000002</v>
      </c>
      <c r="R32" s="160">
        <v>3.2</v>
      </c>
      <c r="S32" s="160">
        <v>4.8</v>
      </c>
      <c r="T32" s="160">
        <v>4.4000000000000004</v>
      </c>
      <c r="U32" s="160">
        <v>3.3</v>
      </c>
      <c r="V32" s="165">
        <v>-4.2</v>
      </c>
      <c r="W32" s="160">
        <v>3.4</v>
      </c>
      <c r="X32" s="160">
        <v>2.1</v>
      </c>
      <c r="Y32" s="160">
        <v>0.8</v>
      </c>
      <c r="Z32" s="160">
        <v>3.7</v>
      </c>
      <c r="AA32" s="160">
        <v>4.7</v>
      </c>
      <c r="AB32" s="160">
        <v>6.3</v>
      </c>
      <c r="AC32" s="160">
        <v>7.4</v>
      </c>
      <c r="AD32" s="160">
        <v>1.4</v>
      </c>
      <c r="AE32" s="160">
        <v>-17.5</v>
      </c>
      <c r="AF32" s="160">
        <v>6.7</v>
      </c>
      <c r="AG32" s="160">
        <v>2.1</v>
      </c>
      <c r="AH32" s="160">
        <v>-0.2</v>
      </c>
      <c r="AI32" s="160">
        <v>-1.3</v>
      </c>
      <c r="AJ32" s="160">
        <v>1.7</v>
      </c>
      <c r="AK32" s="160">
        <v>4.9000000000000004</v>
      </c>
      <c r="AL32" s="160">
        <v>7.8</v>
      </c>
      <c r="AM32" s="160">
        <v>8</v>
      </c>
      <c r="AN32" s="160">
        <v>5.4</v>
      </c>
      <c r="AO32" s="160">
        <v>2.8</v>
      </c>
      <c r="AP32" s="160">
        <v>-6.4</v>
      </c>
      <c r="AQ32" s="70" t="s">
        <v>75</v>
      </c>
      <c r="AU32" s="384" t="s">
        <v>31</v>
      </c>
      <c r="AV32" s="396">
        <v>1.3</v>
      </c>
      <c r="AW32" s="396">
        <v>1.7</v>
      </c>
      <c r="AX32" s="396">
        <v>0.9</v>
      </c>
      <c r="AY32" s="396">
        <v>2.7</v>
      </c>
      <c r="AZ32" s="396">
        <v>2.2000000000000002</v>
      </c>
      <c r="BA32" s="396">
        <v>3.5</v>
      </c>
      <c r="BB32" s="396">
        <v>3.7</v>
      </c>
      <c r="BC32" s="396">
        <v>1.5</v>
      </c>
      <c r="BD32" s="396">
        <v>-3.8</v>
      </c>
      <c r="BE32" s="396">
        <v>1.8</v>
      </c>
      <c r="BF32" s="396">
        <v>2.9</v>
      </c>
      <c r="BG32" s="396">
        <v>0.7</v>
      </c>
      <c r="BH32" s="396">
        <v>0</v>
      </c>
      <c r="BI32" s="396">
        <v>0.7</v>
      </c>
      <c r="BJ32" s="396">
        <v>1</v>
      </c>
      <c r="BK32" s="396">
        <v>2</v>
      </c>
      <c r="BL32" s="396">
        <v>2.4</v>
      </c>
      <c r="BM32" s="396">
        <v>2.6</v>
      </c>
      <c r="BN32" s="396">
        <v>1.4</v>
      </c>
    </row>
    <row r="33" spans="2:67" ht="12" customHeight="1" x14ac:dyDescent="0.2">
      <c r="B33" s="297" t="s">
        <v>79</v>
      </c>
      <c r="C33" s="46">
        <v>3.3</v>
      </c>
      <c r="D33" s="46">
        <v>4.5</v>
      </c>
      <c r="E33" s="46">
        <v>5.5</v>
      </c>
      <c r="F33" s="46">
        <v>5.3</v>
      </c>
      <c r="G33" s="46">
        <v>6.6</v>
      </c>
      <c r="H33" s="46">
        <v>8.5</v>
      </c>
      <c r="I33" s="46">
        <v>10.8</v>
      </c>
      <c r="J33" s="46">
        <v>5.6</v>
      </c>
      <c r="K33" s="46">
        <v>-5.5</v>
      </c>
      <c r="L33" s="46">
        <v>6.3</v>
      </c>
      <c r="M33" s="46">
        <v>2.6</v>
      </c>
      <c r="N33" s="46">
        <v>1.4</v>
      </c>
      <c r="O33" s="46">
        <v>0.7</v>
      </c>
      <c r="P33" s="46">
        <v>2.7</v>
      </c>
      <c r="Q33" s="46">
        <v>5.2</v>
      </c>
      <c r="R33" s="46">
        <v>1.9</v>
      </c>
      <c r="S33" s="46">
        <v>3</v>
      </c>
      <c r="T33" s="46">
        <v>3.8</v>
      </c>
      <c r="U33" s="46">
        <v>2.6</v>
      </c>
      <c r="V33" s="166">
        <v>-4.4000000000000004</v>
      </c>
      <c r="W33" s="46">
        <v>3.4</v>
      </c>
      <c r="X33" s="46">
        <v>7.1</v>
      </c>
      <c r="Y33" s="46">
        <v>15.4</v>
      </c>
      <c r="Z33" s="46">
        <v>3.6</v>
      </c>
      <c r="AA33" s="46">
        <v>-0.7</v>
      </c>
      <c r="AB33" s="46">
        <v>15.8</v>
      </c>
      <c r="AC33" s="46">
        <v>16.7</v>
      </c>
      <c r="AD33" s="46">
        <v>15.8</v>
      </c>
      <c r="AE33" s="46">
        <v>-12.9</v>
      </c>
      <c r="AF33" s="46">
        <v>12.3</v>
      </c>
      <c r="AG33" s="46">
        <v>5.7</v>
      </c>
      <c r="AH33" s="46">
        <v>2.8</v>
      </c>
      <c r="AI33" s="46">
        <v>1.7</v>
      </c>
      <c r="AJ33" s="46">
        <v>2.9</v>
      </c>
      <c r="AK33" s="46">
        <v>6.8</v>
      </c>
      <c r="AL33" s="46">
        <v>4.5999999999999996</v>
      </c>
      <c r="AM33" s="46">
        <v>3.3</v>
      </c>
      <c r="AN33" s="46">
        <v>4.3</v>
      </c>
      <c r="AO33" s="46">
        <v>0.5</v>
      </c>
      <c r="AP33" s="46">
        <v>-9.1999999999999993</v>
      </c>
      <c r="AQ33" s="45" t="s">
        <v>79</v>
      </c>
      <c r="AU33" s="384" t="s">
        <v>70</v>
      </c>
      <c r="AV33" s="396">
        <v>1.3</v>
      </c>
      <c r="AW33" s="396">
        <v>2</v>
      </c>
      <c r="AX33" s="396">
        <v>3.5</v>
      </c>
      <c r="AY33" s="396">
        <v>5</v>
      </c>
      <c r="AZ33" s="396">
        <v>3.5</v>
      </c>
      <c r="BA33" s="396">
        <v>6.1</v>
      </c>
      <c r="BB33" s="396">
        <v>7.1</v>
      </c>
      <c r="BC33" s="396">
        <v>4.2</v>
      </c>
      <c r="BD33" s="396">
        <v>2.8</v>
      </c>
      <c r="BE33" s="396">
        <v>3.7</v>
      </c>
      <c r="BF33" s="396">
        <v>4.8</v>
      </c>
      <c r="BG33" s="396">
        <v>1.3</v>
      </c>
      <c r="BH33" s="396">
        <v>1.1000000000000001</v>
      </c>
      <c r="BI33" s="396">
        <v>3.4</v>
      </c>
      <c r="BJ33" s="396">
        <v>4.2</v>
      </c>
      <c r="BK33" s="396">
        <v>3.1</v>
      </c>
      <c r="BL33" s="396">
        <v>4.8</v>
      </c>
      <c r="BM33" s="396">
        <v>5.4</v>
      </c>
      <c r="BN33" s="396">
        <v>4.7</v>
      </c>
    </row>
    <row r="34" spans="2:67" ht="12" customHeight="1" x14ac:dyDescent="0.2">
      <c r="B34" s="71" t="s">
        <v>54</v>
      </c>
      <c r="C34" s="160">
        <v>2.6</v>
      </c>
      <c r="D34" s="160">
        <v>1.7</v>
      </c>
      <c r="E34" s="160">
        <v>2</v>
      </c>
      <c r="F34" s="160">
        <v>4</v>
      </c>
      <c r="G34" s="160">
        <v>2.8</v>
      </c>
      <c r="H34" s="160">
        <v>4</v>
      </c>
      <c r="I34" s="160">
        <v>5.3</v>
      </c>
      <c r="J34" s="160">
        <v>0.8</v>
      </c>
      <c r="K34" s="160">
        <v>-8.1</v>
      </c>
      <c r="L34" s="160">
        <v>3.2</v>
      </c>
      <c r="M34" s="160">
        <v>2.5</v>
      </c>
      <c r="N34" s="160">
        <v>-1.4</v>
      </c>
      <c r="O34" s="160">
        <v>-0.9</v>
      </c>
      <c r="P34" s="160">
        <v>-0.4</v>
      </c>
      <c r="Q34" s="160">
        <v>0.5</v>
      </c>
      <c r="R34" s="160">
        <v>2.8</v>
      </c>
      <c r="S34" s="160">
        <v>3.2</v>
      </c>
      <c r="T34" s="160">
        <v>1.1000000000000001</v>
      </c>
      <c r="U34" s="160">
        <v>1.2</v>
      </c>
      <c r="V34" s="165">
        <v>-2.2999999999999998</v>
      </c>
      <c r="W34" s="160">
        <v>-0.1</v>
      </c>
      <c r="X34" s="160">
        <v>1.5</v>
      </c>
      <c r="Y34" s="160">
        <v>0</v>
      </c>
      <c r="Z34" s="160">
        <v>5</v>
      </c>
      <c r="AA34" s="160">
        <v>-0.6</v>
      </c>
      <c r="AB34" s="160">
        <v>10</v>
      </c>
      <c r="AC34" s="160">
        <v>4.5</v>
      </c>
      <c r="AD34" s="160">
        <v>1</v>
      </c>
      <c r="AE34" s="160">
        <v>-17.8</v>
      </c>
      <c r="AF34" s="160">
        <v>5.6</v>
      </c>
      <c r="AG34" s="160">
        <v>1.9</v>
      </c>
      <c r="AH34" s="160">
        <v>-2.2000000000000002</v>
      </c>
      <c r="AI34" s="160">
        <v>-3.1</v>
      </c>
      <c r="AJ34" s="160">
        <v>-1.8</v>
      </c>
      <c r="AK34" s="160">
        <v>-0.9</v>
      </c>
      <c r="AL34" s="160">
        <v>4.0999999999999996</v>
      </c>
      <c r="AM34" s="160">
        <v>3.4</v>
      </c>
      <c r="AN34" s="160">
        <v>3.4</v>
      </c>
      <c r="AO34" s="160">
        <v>1.5</v>
      </c>
      <c r="AP34" s="160">
        <v>-3.2</v>
      </c>
      <c r="AQ34" s="70" t="s">
        <v>54</v>
      </c>
      <c r="AR34" s="328"/>
      <c r="AU34" s="384" t="s">
        <v>72</v>
      </c>
      <c r="AV34" s="396">
        <v>1.9</v>
      </c>
      <c r="AW34" s="396">
        <v>0.8</v>
      </c>
      <c r="AX34" s="396">
        <v>-0.9</v>
      </c>
      <c r="AY34" s="396">
        <v>1.8</v>
      </c>
      <c r="AZ34" s="396">
        <v>0.8</v>
      </c>
      <c r="BA34" s="396">
        <v>1.6</v>
      </c>
      <c r="BB34" s="396">
        <v>2.5</v>
      </c>
      <c r="BC34" s="396">
        <v>0.3</v>
      </c>
      <c r="BD34" s="396">
        <v>-3.1</v>
      </c>
      <c r="BE34" s="396">
        <v>1.7</v>
      </c>
      <c r="BF34" s="396">
        <v>-1.7</v>
      </c>
      <c r="BG34" s="396">
        <v>-4.0999999999999996</v>
      </c>
      <c r="BH34" s="396">
        <v>-0.9</v>
      </c>
      <c r="BI34" s="396">
        <v>0.8</v>
      </c>
      <c r="BJ34" s="396">
        <v>1.8</v>
      </c>
      <c r="BK34" s="396">
        <v>2</v>
      </c>
      <c r="BL34" s="396">
        <v>3.5</v>
      </c>
      <c r="BM34" s="396">
        <v>2.8</v>
      </c>
      <c r="BN34" s="541">
        <v>2.5</v>
      </c>
      <c r="BO34" s="53"/>
    </row>
    <row r="35" spans="2:67" ht="12" customHeight="1" x14ac:dyDescent="0.2">
      <c r="B35" s="303" t="s">
        <v>77</v>
      </c>
      <c r="C35" s="161">
        <v>1.4</v>
      </c>
      <c r="D35" s="161">
        <v>2.2000000000000002</v>
      </c>
      <c r="E35" s="161">
        <v>2.2999999999999998</v>
      </c>
      <c r="F35" s="161">
        <v>4.3</v>
      </c>
      <c r="G35" s="161">
        <v>2.9</v>
      </c>
      <c r="H35" s="161">
        <v>4.7</v>
      </c>
      <c r="I35" s="161">
        <v>3.4</v>
      </c>
      <c r="J35" s="161">
        <v>-0.5</v>
      </c>
      <c r="K35" s="161">
        <v>-4.3</v>
      </c>
      <c r="L35" s="161">
        <v>6</v>
      </c>
      <c r="M35" s="161">
        <v>3.2</v>
      </c>
      <c r="N35" s="161">
        <v>-0.6</v>
      </c>
      <c r="O35" s="161">
        <v>1.2</v>
      </c>
      <c r="P35" s="161">
        <v>2.7</v>
      </c>
      <c r="Q35" s="161">
        <v>4.5</v>
      </c>
      <c r="R35" s="161">
        <v>2.1</v>
      </c>
      <c r="S35" s="161">
        <v>2.6</v>
      </c>
      <c r="T35" s="161">
        <v>2</v>
      </c>
      <c r="U35" s="161">
        <v>2</v>
      </c>
      <c r="V35" s="167">
        <v>-2.9</v>
      </c>
      <c r="W35" s="161">
        <v>-0.5</v>
      </c>
      <c r="X35" s="161">
        <v>0.2</v>
      </c>
      <c r="Y35" s="161">
        <v>1.6</v>
      </c>
      <c r="Z35" s="161">
        <v>4.5</v>
      </c>
      <c r="AA35" s="161">
        <v>2.2000000000000002</v>
      </c>
      <c r="AB35" s="161">
        <v>3.6</v>
      </c>
      <c r="AC35" s="161">
        <v>4</v>
      </c>
      <c r="AD35" s="161">
        <v>-3</v>
      </c>
      <c r="AE35" s="161">
        <v>-17.399999999999999</v>
      </c>
      <c r="AF35" s="161">
        <v>8.6999999999999993</v>
      </c>
      <c r="AG35" s="161">
        <v>2.4</v>
      </c>
      <c r="AH35" s="161">
        <v>-1.2</v>
      </c>
      <c r="AI35" s="161">
        <v>-4.7</v>
      </c>
      <c r="AJ35" s="161">
        <v>-1.5</v>
      </c>
      <c r="AK35" s="161">
        <v>2.8</v>
      </c>
      <c r="AL35" s="161">
        <v>1.6</v>
      </c>
      <c r="AM35" s="161">
        <v>4.8</v>
      </c>
      <c r="AN35" s="161">
        <v>2.6</v>
      </c>
      <c r="AO35" s="161">
        <v>2.4</v>
      </c>
      <c r="AP35" s="161">
        <v>-4.9000000000000004</v>
      </c>
      <c r="AQ35" s="47" t="s">
        <v>77</v>
      </c>
      <c r="AT35" s="419"/>
      <c r="AU35" s="384" t="s">
        <v>74</v>
      </c>
      <c r="AV35" s="396">
        <v>5.2</v>
      </c>
      <c r="AW35" s="396">
        <v>5.7</v>
      </c>
      <c r="AX35" s="396">
        <v>2.2999999999999998</v>
      </c>
      <c r="AY35" s="396">
        <v>10.4</v>
      </c>
      <c r="AZ35" s="396">
        <v>4.7</v>
      </c>
      <c r="BA35" s="396">
        <v>8</v>
      </c>
      <c r="BB35" s="396">
        <v>7.2</v>
      </c>
      <c r="BC35" s="396">
        <v>9.3000000000000007</v>
      </c>
      <c r="BD35" s="396">
        <v>-5.5</v>
      </c>
      <c r="BE35" s="396">
        <v>-3.9</v>
      </c>
      <c r="BF35" s="396">
        <v>1.9</v>
      </c>
      <c r="BG35" s="396">
        <v>2</v>
      </c>
      <c r="BH35" s="396">
        <v>3.8</v>
      </c>
      <c r="BI35" s="396">
        <v>3.6</v>
      </c>
      <c r="BJ35" s="396">
        <v>3</v>
      </c>
      <c r="BK35" s="396">
        <v>4.7</v>
      </c>
      <c r="BL35" s="396">
        <v>7.3</v>
      </c>
      <c r="BM35" s="396">
        <v>4.5</v>
      </c>
      <c r="BN35" s="541">
        <v>4.0999999999999996</v>
      </c>
      <c r="BO35" s="53"/>
    </row>
    <row r="36" spans="2:67" ht="12" customHeight="1" x14ac:dyDescent="0.2">
      <c r="B36" s="71" t="s">
        <v>83</v>
      </c>
      <c r="C36" s="160">
        <v>4</v>
      </c>
      <c r="D36" s="160">
        <v>0.6</v>
      </c>
      <c r="E36" s="160">
        <v>2.1</v>
      </c>
      <c r="F36" s="160">
        <v>7.8</v>
      </c>
      <c r="G36" s="160">
        <v>6.1</v>
      </c>
      <c r="H36" s="160">
        <v>6.3</v>
      </c>
      <c r="I36" s="160">
        <v>8.5</v>
      </c>
      <c r="J36" s="160">
        <v>2.2000000000000002</v>
      </c>
      <c r="K36" s="160">
        <v>-7.7</v>
      </c>
      <c r="L36" s="160">
        <v>-2.8</v>
      </c>
      <c r="M36" s="160">
        <v>1.8</v>
      </c>
      <c r="N36" s="160">
        <v>1.1000000000000001</v>
      </c>
      <c r="O36" s="160">
        <v>4.5999999999999996</v>
      </c>
      <c r="P36" s="160">
        <v>1.7</v>
      </c>
      <c r="Q36" s="160">
        <v>4.4000000000000004</v>
      </c>
      <c r="R36" s="160">
        <v>6.3</v>
      </c>
      <c r="S36" s="160">
        <v>4.2</v>
      </c>
      <c r="T36" s="160">
        <v>4.9000000000000004</v>
      </c>
      <c r="U36" s="160">
        <v>2.4</v>
      </c>
      <c r="V36" s="165">
        <v>-7.1</v>
      </c>
      <c r="W36" s="160">
        <v>18.032786885245898</v>
      </c>
      <c r="X36" s="160">
        <v>4.6296296296296333</v>
      </c>
      <c r="Y36" s="160">
        <v>-3.3185840707964616</v>
      </c>
      <c r="Z36" s="160">
        <v>9.153318077803192</v>
      </c>
      <c r="AA36" s="160">
        <v>12.368972746331238</v>
      </c>
      <c r="AB36" s="160">
        <v>16.791044776119406</v>
      </c>
      <c r="AC36" s="160">
        <v>0.63897763578275146</v>
      </c>
      <c r="AD36" s="160">
        <v>35.555555555555571</v>
      </c>
      <c r="AE36" s="160">
        <v>3.7470725995315917</v>
      </c>
      <c r="AF36" s="160">
        <v>12.858193566924967</v>
      </c>
      <c r="AG36" s="160">
        <v>12.113400000000013</v>
      </c>
      <c r="AH36" s="160">
        <v>4.4663706568528028</v>
      </c>
      <c r="AI36" s="160">
        <v>-4.021232778464622</v>
      </c>
      <c r="AJ36" s="160">
        <v>1.0956883778444677</v>
      </c>
      <c r="AK36" s="160">
        <v>9.425233021033705</v>
      </c>
      <c r="AL36" s="160">
        <v>-9.0090900000000005</v>
      </c>
      <c r="AM36" s="160">
        <v>0.88535217418970547</v>
      </c>
      <c r="AN36" s="254">
        <v>1.848357644834195</v>
      </c>
      <c r="AO36" s="254">
        <v>11.669242086037585</v>
      </c>
      <c r="AP36" s="254"/>
      <c r="AQ36" s="70" t="s">
        <v>83</v>
      </c>
      <c r="AU36" s="384" t="s">
        <v>76</v>
      </c>
      <c r="AV36" s="396">
        <v>3.2</v>
      </c>
      <c r="AW36" s="396">
        <v>3.5</v>
      </c>
      <c r="AX36" s="396">
        <v>3</v>
      </c>
      <c r="AY36" s="396">
        <v>4.4000000000000004</v>
      </c>
      <c r="AZ36" s="396">
        <v>3.8</v>
      </c>
      <c r="BA36" s="396">
        <v>5.7</v>
      </c>
      <c r="BB36" s="396">
        <v>7</v>
      </c>
      <c r="BC36" s="396">
        <v>3.5</v>
      </c>
      <c r="BD36" s="396">
        <v>-7.5</v>
      </c>
      <c r="BE36" s="396">
        <v>1.3</v>
      </c>
      <c r="BF36" s="396">
        <v>0.9</v>
      </c>
      <c r="BG36" s="396">
        <v>-2.6</v>
      </c>
      <c r="BH36" s="396">
        <v>-1</v>
      </c>
      <c r="BI36" s="396">
        <v>2.8</v>
      </c>
      <c r="BJ36" s="396">
        <v>2.2000000000000002</v>
      </c>
      <c r="BK36" s="396">
        <v>3.2</v>
      </c>
      <c r="BL36" s="396">
        <v>4.8</v>
      </c>
      <c r="BM36" s="396">
        <v>4.4000000000000004</v>
      </c>
      <c r="BN36" s="541">
        <v>3.2</v>
      </c>
      <c r="BO36" s="53"/>
    </row>
    <row r="37" spans="2:67" ht="12" customHeight="1" x14ac:dyDescent="0.2">
      <c r="B37" s="297" t="s">
        <v>90</v>
      </c>
      <c r="C37" s="46">
        <v>2.1</v>
      </c>
      <c r="D37" s="46">
        <v>1.4</v>
      </c>
      <c r="E37" s="46">
        <v>0.9</v>
      </c>
      <c r="F37" s="46">
        <v>4</v>
      </c>
      <c r="G37" s="46">
        <v>2.6</v>
      </c>
      <c r="H37" s="46">
        <v>2.4</v>
      </c>
      <c r="I37" s="46">
        <v>3</v>
      </c>
      <c r="J37" s="46">
        <v>0.5</v>
      </c>
      <c r="K37" s="46">
        <v>-1.7</v>
      </c>
      <c r="L37" s="46">
        <v>0.7</v>
      </c>
      <c r="M37" s="46">
        <v>1</v>
      </c>
      <c r="N37" s="46">
        <v>2.7</v>
      </c>
      <c r="O37" s="46">
        <v>1</v>
      </c>
      <c r="P37" s="46">
        <v>2</v>
      </c>
      <c r="Q37" s="46">
        <v>2</v>
      </c>
      <c r="R37" s="46">
        <v>1.1000000000000001</v>
      </c>
      <c r="S37" s="46">
        <v>2.2999999999999998</v>
      </c>
      <c r="T37" s="46">
        <v>1.1000000000000001</v>
      </c>
      <c r="U37" s="46">
        <v>0.7</v>
      </c>
      <c r="V37" s="166">
        <v>-0.7</v>
      </c>
      <c r="W37" s="46">
        <v>-0.4</v>
      </c>
      <c r="X37" s="46">
        <v>-0.2</v>
      </c>
      <c r="Y37" s="46">
        <v>-1.8</v>
      </c>
      <c r="Z37" s="46">
        <v>-1.2</v>
      </c>
      <c r="AA37" s="46">
        <v>-0.3</v>
      </c>
      <c r="AB37" s="46">
        <v>-2.1</v>
      </c>
      <c r="AC37" s="46">
        <v>-1.3</v>
      </c>
      <c r="AD37" s="46">
        <v>0.2</v>
      </c>
      <c r="AE37" s="46">
        <v>-3.5</v>
      </c>
      <c r="AF37" s="46">
        <v>-5.3</v>
      </c>
      <c r="AG37" s="46">
        <v>-4.5</v>
      </c>
      <c r="AH37" s="46">
        <v>2.7</v>
      </c>
      <c r="AI37" s="46">
        <v>-5</v>
      </c>
      <c r="AJ37" s="46">
        <v>3.5</v>
      </c>
      <c r="AK37" s="46">
        <v>0.6</v>
      </c>
      <c r="AL37" s="46">
        <v>-1.5</v>
      </c>
      <c r="AM37" s="46">
        <v>2</v>
      </c>
      <c r="AN37" s="46">
        <v>1.2</v>
      </c>
      <c r="AO37" s="46">
        <v>-4.9000000000000004</v>
      </c>
      <c r="AP37" s="46">
        <v>3.9</v>
      </c>
      <c r="AQ37" s="45" t="s">
        <v>90</v>
      </c>
      <c r="AR37" s="393"/>
      <c r="AU37" s="384" t="s">
        <v>257</v>
      </c>
      <c r="AV37" s="396">
        <v>3.3</v>
      </c>
      <c r="AW37" s="396">
        <v>4.5</v>
      </c>
      <c r="AX37" s="396">
        <v>5.5</v>
      </c>
      <c r="AY37" s="396">
        <v>5.3</v>
      </c>
      <c r="AZ37" s="396">
        <v>6.6</v>
      </c>
      <c r="BA37" s="396">
        <v>8.5</v>
      </c>
      <c r="BB37" s="396">
        <v>10.8</v>
      </c>
      <c r="BC37" s="396">
        <v>5.6</v>
      </c>
      <c r="BD37" s="396">
        <v>-5.5</v>
      </c>
      <c r="BE37" s="396">
        <v>5.9</v>
      </c>
      <c r="BF37" s="396">
        <v>2.8</v>
      </c>
      <c r="BG37" s="396">
        <v>1.9</v>
      </c>
      <c r="BH37" s="396">
        <v>0.7</v>
      </c>
      <c r="BI37" s="396">
        <v>2.6</v>
      </c>
      <c r="BJ37" s="396">
        <v>4.8</v>
      </c>
      <c r="BK37" s="396">
        <v>2.1</v>
      </c>
      <c r="BL37" s="396">
        <v>3</v>
      </c>
      <c r="BM37" s="396">
        <v>3.7</v>
      </c>
      <c r="BN37" s="396">
        <v>2.5</v>
      </c>
    </row>
    <row r="38" spans="2:67" ht="12" customHeight="1" x14ac:dyDescent="0.2">
      <c r="B38" s="298" t="s">
        <v>93</v>
      </c>
      <c r="C38" s="162">
        <v>1.6</v>
      </c>
      <c r="D38" s="162">
        <v>0</v>
      </c>
      <c r="E38" s="162">
        <v>0</v>
      </c>
      <c r="F38" s="162">
        <v>2.8</v>
      </c>
      <c r="G38" s="162">
        <v>2.9</v>
      </c>
      <c r="H38" s="162">
        <v>4</v>
      </c>
      <c r="I38" s="162">
        <v>4</v>
      </c>
      <c r="J38" s="162">
        <v>2.8</v>
      </c>
      <c r="K38" s="162">
        <v>-2.1</v>
      </c>
      <c r="L38" s="162">
        <v>3.3</v>
      </c>
      <c r="M38" s="162">
        <v>1.9</v>
      </c>
      <c r="N38" s="162">
        <v>1.2</v>
      </c>
      <c r="O38" s="162">
        <v>1.8</v>
      </c>
      <c r="P38" s="162">
        <v>2.4</v>
      </c>
      <c r="Q38" s="162">
        <v>1.7</v>
      </c>
      <c r="R38" s="162">
        <v>2</v>
      </c>
      <c r="S38" s="162">
        <v>1.6</v>
      </c>
      <c r="T38" s="162">
        <v>2.9</v>
      </c>
      <c r="U38" s="162">
        <v>1.2</v>
      </c>
      <c r="V38" s="187">
        <v>-2.4</v>
      </c>
      <c r="W38" s="162"/>
      <c r="X38" s="162"/>
      <c r="Y38" s="162"/>
      <c r="Z38" s="162"/>
      <c r="AA38" s="162"/>
      <c r="AB38" s="162"/>
      <c r="AC38" s="162"/>
      <c r="AD38" s="162"/>
      <c r="AE38" s="162"/>
      <c r="AF38" s="162"/>
      <c r="AG38" s="162"/>
      <c r="AH38" s="162">
        <v>1.9</v>
      </c>
      <c r="AI38" s="162">
        <v>2</v>
      </c>
      <c r="AJ38" s="162">
        <v>1.4</v>
      </c>
      <c r="AK38" s="162">
        <v>-1.9</v>
      </c>
      <c r="AL38" s="162">
        <v>0.3</v>
      </c>
      <c r="AM38" s="162">
        <v>5.9</v>
      </c>
      <c r="AN38" s="162">
        <v>5.9</v>
      </c>
      <c r="AO38" s="162">
        <v>4.4000000000000004</v>
      </c>
      <c r="AP38" s="187">
        <v>-3.9</v>
      </c>
      <c r="AQ38" s="72" t="s">
        <v>93</v>
      </c>
      <c r="AU38" s="384" t="s">
        <v>55</v>
      </c>
      <c r="AV38" s="396">
        <v>2.6</v>
      </c>
      <c r="AW38" s="396">
        <v>1.7</v>
      </c>
      <c r="AX38" s="396">
        <v>2</v>
      </c>
      <c r="AY38" s="396">
        <v>4</v>
      </c>
      <c r="AZ38" s="396">
        <v>2.8</v>
      </c>
      <c r="BA38" s="396">
        <v>4</v>
      </c>
      <c r="BB38" s="396">
        <v>5.3</v>
      </c>
      <c r="BC38" s="396">
        <v>0.8</v>
      </c>
      <c r="BD38" s="396">
        <v>-8.1</v>
      </c>
      <c r="BE38" s="396">
        <v>3.2</v>
      </c>
      <c r="BF38" s="396">
        <v>2.5</v>
      </c>
      <c r="BG38" s="396">
        <v>-1.4</v>
      </c>
      <c r="BH38" s="396">
        <v>-0.9</v>
      </c>
      <c r="BI38" s="396">
        <v>-0.4</v>
      </c>
      <c r="BJ38" s="396">
        <v>0.5</v>
      </c>
      <c r="BK38" s="396">
        <v>2.8</v>
      </c>
      <c r="BL38" s="396">
        <v>3.2</v>
      </c>
      <c r="BM38" s="396">
        <v>1.3</v>
      </c>
      <c r="BN38" s="396">
        <v>1.3</v>
      </c>
    </row>
    <row r="39" spans="2:67" ht="12" customHeight="1" x14ac:dyDescent="0.2">
      <c r="B39" s="297" t="s">
        <v>170</v>
      </c>
      <c r="C39" s="46"/>
      <c r="D39" s="46"/>
      <c r="E39" s="46"/>
      <c r="F39" s="46"/>
      <c r="G39" s="46"/>
      <c r="H39" s="46"/>
      <c r="I39" s="46">
        <v>6.8</v>
      </c>
      <c r="J39" s="46">
        <v>7.2</v>
      </c>
      <c r="K39" s="46">
        <v>-5.8</v>
      </c>
      <c r="L39" s="46">
        <v>2.7</v>
      </c>
      <c r="M39" s="46">
        <v>3.2</v>
      </c>
      <c r="N39" s="46">
        <v>-2.7</v>
      </c>
      <c r="O39" s="46">
        <v>3.5</v>
      </c>
      <c r="P39" s="46">
        <v>1.8</v>
      </c>
      <c r="Q39" s="46">
        <v>3.4</v>
      </c>
      <c r="R39" s="46">
        <v>2.9</v>
      </c>
      <c r="S39" s="46">
        <v>4.7</v>
      </c>
      <c r="T39" s="46">
        <v>5.0999999999999996</v>
      </c>
      <c r="U39" s="46">
        <v>4.0999999999999996</v>
      </c>
      <c r="V39" s="166">
        <v>-15.3</v>
      </c>
      <c r="W39" s="46">
        <v>-0.8</v>
      </c>
      <c r="X39" s="46">
        <v>0.6</v>
      </c>
      <c r="Y39" s="46">
        <v>2.6</v>
      </c>
      <c r="Z39" s="46">
        <v>14.4</v>
      </c>
      <c r="AA39" s="46">
        <v>-2.2000000000000002</v>
      </c>
      <c r="AB39" s="46">
        <v>0.8</v>
      </c>
      <c r="AC39" s="46">
        <v>0</v>
      </c>
      <c r="AD39" s="46">
        <v>-1.7</v>
      </c>
      <c r="AE39" s="46">
        <v>-32.1</v>
      </c>
      <c r="AF39" s="46">
        <v>16.600000000000001</v>
      </c>
      <c r="AG39" s="46">
        <v>-9.6</v>
      </c>
      <c r="AH39" s="46">
        <v>-7.4</v>
      </c>
      <c r="AI39" s="46">
        <v>10.8</v>
      </c>
      <c r="AJ39" s="46">
        <v>-11.6</v>
      </c>
      <c r="AK39" s="46">
        <v>8.5</v>
      </c>
      <c r="AL39" s="46">
        <v>-3.5</v>
      </c>
      <c r="AM39" s="46">
        <v>-4.2</v>
      </c>
      <c r="AN39" s="46">
        <v>22.4</v>
      </c>
      <c r="AO39" s="46">
        <v>-6.2</v>
      </c>
      <c r="AP39" s="46">
        <v>-1</v>
      </c>
      <c r="AQ39" s="45" t="s">
        <v>170</v>
      </c>
      <c r="AU39" s="384" t="s">
        <v>82</v>
      </c>
      <c r="AV39" s="396">
        <v>2.7</v>
      </c>
      <c r="AW39" s="396">
        <v>2.2000000000000002</v>
      </c>
      <c r="AX39" s="396">
        <v>3.3</v>
      </c>
      <c r="AY39" s="396">
        <v>2.2999999999999998</v>
      </c>
      <c r="AZ39" s="396">
        <v>3</v>
      </c>
      <c r="BA39" s="396">
        <v>2.7</v>
      </c>
      <c r="BB39" s="396">
        <v>2.4</v>
      </c>
      <c r="BC39" s="396">
        <v>-0.3</v>
      </c>
      <c r="BD39" s="396">
        <v>-4.0999999999999996</v>
      </c>
      <c r="BE39" s="396">
        <v>2.1</v>
      </c>
      <c r="BF39" s="396">
        <v>1.3</v>
      </c>
      <c r="BG39" s="396">
        <v>1.4</v>
      </c>
      <c r="BH39" s="396">
        <v>2.2000000000000002</v>
      </c>
      <c r="BI39" s="396">
        <v>2.9</v>
      </c>
      <c r="BJ39" s="396">
        <v>2.4</v>
      </c>
      <c r="BK39" s="396">
        <v>1.7</v>
      </c>
      <c r="BL39" s="396">
        <v>1.7</v>
      </c>
      <c r="BM39" s="396">
        <v>1.3</v>
      </c>
      <c r="BN39" s="396">
        <v>1.4</v>
      </c>
    </row>
    <row r="40" spans="2:67" ht="12" customHeight="1" x14ac:dyDescent="0.2">
      <c r="B40" s="374" t="s">
        <v>98</v>
      </c>
      <c r="C40" s="376">
        <v>-3.1</v>
      </c>
      <c r="D40" s="376">
        <v>1.5</v>
      </c>
      <c r="E40" s="376">
        <v>2.2000000000000002</v>
      </c>
      <c r="F40" s="376">
        <v>4.7</v>
      </c>
      <c r="G40" s="376">
        <v>4.7</v>
      </c>
      <c r="H40" s="376">
        <v>5.0999999999999996</v>
      </c>
      <c r="I40" s="376">
        <v>6.5</v>
      </c>
      <c r="J40" s="376">
        <v>5.5</v>
      </c>
      <c r="K40" s="376">
        <v>-0.4</v>
      </c>
      <c r="L40" s="376">
        <v>3.4</v>
      </c>
      <c r="M40" s="376">
        <v>2.2999999999999998</v>
      </c>
      <c r="N40" s="376">
        <v>-0.5</v>
      </c>
      <c r="O40" s="376">
        <v>2.9</v>
      </c>
      <c r="P40" s="376">
        <v>3.6</v>
      </c>
      <c r="Q40" s="376">
        <v>3.9</v>
      </c>
      <c r="R40" s="376">
        <v>2.8</v>
      </c>
      <c r="S40" s="376">
        <v>1.1000000000000001</v>
      </c>
      <c r="T40" s="376">
        <v>2.9</v>
      </c>
      <c r="U40" s="376">
        <v>3.9</v>
      </c>
      <c r="V40" s="398">
        <v>-6.1</v>
      </c>
      <c r="W40" s="376">
        <v>-3.1</v>
      </c>
      <c r="X40" s="376">
        <v>-5.2</v>
      </c>
      <c r="Y40" s="376">
        <v>4.7</v>
      </c>
      <c r="Z40" s="376">
        <v>-2.2000000000000002</v>
      </c>
      <c r="AA40" s="376">
        <v>7.1</v>
      </c>
      <c r="AB40" s="376">
        <v>5.8</v>
      </c>
      <c r="AC40" s="376">
        <v>3.9</v>
      </c>
      <c r="AD40" s="376">
        <v>5.0999999999999996</v>
      </c>
      <c r="AE40" s="376">
        <v>-8.6</v>
      </c>
      <c r="AF40" s="376">
        <v>-4.9000000000000004</v>
      </c>
      <c r="AG40" s="376">
        <v>7</v>
      </c>
      <c r="AH40" s="376">
        <v>-2.8</v>
      </c>
      <c r="AI40" s="376">
        <v>3.3</v>
      </c>
      <c r="AJ40" s="376">
        <v>4.7</v>
      </c>
      <c r="AK40" s="376">
        <v>4.9000000000000004</v>
      </c>
      <c r="AL40" s="376">
        <v>3.4</v>
      </c>
      <c r="AM40" s="376">
        <v>0.2</v>
      </c>
      <c r="AN40" s="376">
        <v>5.4</v>
      </c>
      <c r="AO40" s="376">
        <v>3.7</v>
      </c>
      <c r="AP40" s="376">
        <v>-9.5</v>
      </c>
      <c r="AQ40" s="238" t="s">
        <v>98</v>
      </c>
      <c r="AU40" s="384" t="s">
        <v>171</v>
      </c>
      <c r="AV40" s="397" t="s">
        <v>156</v>
      </c>
      <c r="AW40" s="397" t="s">
        <v>156</v>
      </c>
      <c r="AX40" s="397" t="s">
        <v>156</v>
      </c>
      <c r="AY40" s="397" t="s">
        <v>156</v>
      </c>
      <c r="AZ40" s="397" t="s">
        <v>156</v>
      </c>
      <c r="BA40" s="397" t="s">
        <v>156</v>
      </c>
      <c r="BB40" s="397" t="s">
        <v>156</v>
      </c>
      <c r="BC40" s="396">
        <v>7.2</v>
      </c>
      <c r="BD40" s="396">
        <v>-5.8</v>
      </c>
      <c r="BE40" s="396">
        <v>2.7</v>
      </c>
      <c r="BF40" s="396">
        <v>3.2</v>
      </c>
      <c r="BG40" s="396">
        <v>-2.7</v>
      </c>
      <c r="BH40" s="396">
        <v>3.5</v>
      </c>
      <c r="BI40" s="396">
        <v>1.8</v>
      </c>
      <c r="BJ40" s="396">
        <v>3.4</v>
      </c>
      <c r="BK40" s="396">
        <v>2.9</v>
      </c>
      <c r="BL40" s="396">
        <v>4.7</v>
      </c>
      <c r="BM40" s="396">
        <v>5.0999999999999996</v>
      </c>
      <c r="BN40" s="397" t="s">
        <v>156</v>
      </c>
    </row>
    <row r="41" spans="2:67" ht="12" customHeight="1" x14ac:dyDescent="0.2">
      <c r="B41" s="297" t="s">
        <v>178</v>
      </c>
      <c r="C41" s="46">
        <v>8.3000000000000007</v>
      </c>
      <c r="D41" s="46">
        <v>4.5</v>
      </c>
      <c r="E41" s="46">
        <v>5.5</v>
      </c>
      <c r="F41" s="46">
        <v>5.5</v>
      </c>
      <c r="G41" s="46">
        <v>5.5</v>
      </c>
      <c r="H41" s="46">
        <v>5.9</v>
      </c>
      <c r="I41" s="46">
        <v>6</v>
      </c>
      <c r="J41" s="46">
        <v>7.5</v>
      </c>
      <c r="K41" s="46">
        <v>3.4</v>
      </c>
      <c r="L41" s="46">
        <v>3.7</v>
      </c>
      <c r="M41" s="46">
        <v>2.5</v>
      </c>
      <c r="N41" s="46">
        <v>1.4</v>
      </c>
      <c r="O41" s="46">
        <v>1</v>
      </c>
      <c r="P41" s="46">
        <v>1.8</v>
      </c>
      <c r="Q41" s="46">
        <v>2.2000000000000002</v>
      </c>
      <c r="R41" s="46">
        <v>3.3</v>
      </c>
      <c r="S41" s="46">
        <v>3.8</v>
      </c>
      <c r="T41" s="46">
        <v>4</v>
      </c>
      <c r="U41" s="46">
        <v>2.1</v>
      </c>
      <c r="V41" s="373">
        <v>-3.5</v>
      </c>
      <c r="W41" s="46">
        <v>-20</v>
      </c>
      <c r="X41" s="46">
        <v>11</v>
      </c>
      <c r="Y41" s="46">
        <v>8</v>
      </c>
      <c r="Z41" s="46">
        <v>2</v>
      </c>
      <c r="AA41" s="46">
        <v>-0.2</v>
      </c>
      <c r="AB41" s="46">
        <v>10.6</v>
      </c>
      <c r="AC41" s="46">
        <v>11.4</v>
      </c>
      <c r="AD41" s="46">
        <v>16.8</v>
      </c>
      <c r="AE41" s="46">
        <v>7.2</v>
      </c>
      <c r="AF41" s="46">
        <v>37.5</v>
      </c>
      <c r="AG41" s="46">
        <v>27.1</v>
      </c>
      <c r="AH41" s="46">
        <v>12.9</v>
      </c>
      <c r="AI41" s="46">
        <v>20.399999999999999</v>
      </c>
      <c r="AJ41" s="46">
        <v>3.1</v>
      </c>
      <c r="AK41" s="46">
        <v>-9.1999999999999993</v>
      </c>
      <c r="AL41" s="46">
        <v>-19.600000000000001</v>
      </c>
      <c r="AM41" s="46">
        <v>8.6</v>
      </c>
      <c r="AN41" s="46">
        <v>11.8</v>
      </c>
      <c r="AO41" s="46">
        <v>-1.1000000000000001</v>
      </c>
      <c r="AP41" s="46">
        <v>-6.3</v>
      </c>
      <c r="AQ41" s="297" t="s">
        <v>178</v>
      </c>
      <c r="AU41" s="384" t="s">
        <v>193</v>
      </c>
      <c r="AV41" s="396">
        <v>-3.1</v>
      </c>
      <c r="AW41" s="396">
        <v>1.5</v>
      </c>
      <c r="AX41" s="396">
        <v>2.2000000000000002</v>
      </c>
      <c r="AY41" s="396">
        <v>4.7</v>
      </c>
      <c r="AZ41" s="396">
        <v>4.7</v>
      </c>
      <c r="BA41" s="396">
        <v>5.0999999999999996</v>
      </c>
      <c r="BB41" s="396">
        <v>6.5</v>
      </c>
      <c r="BC41" s="396">
        <v>5.5</v>
      </c>
      <c r="BD41" s="396">
        <v>-0.4</v>
      </c>
      <c r="BE41" s="396">
        <v>3.4</v>
      </c>
      <c r="BF41" s="396">
        <v>2.2999999999999998</v>
      </c>
      <c r="BG41" s="396">
        <v>-0.5</v>
      </c>
      <c r="BH41" s="396">
        <v>2.9</v>
      </c>
      <c r="BI41" s="396">
        <v>3.6</v>
      </c>
      <c r="BJ41" s="396">
        <v>3.9</v>
      </c>
      <c r="BK41" s="396">
        <v>2.8</v>
      </c>
      <c r="BL41" s="396">
        <v>1.1000000000000001</v>
      </c>
      <c r="BM41" s="396">
        <v>2.9</v>
      </c>
      <c r="BN41" s="396">
        <v>3.2</v>
      </c>
    </row>
    <row r="42" spans="2:67" ht="12" customHeight="1" x14ac:dyDescent="0.2">
      <c r="B42" s="71" t="s">
        <v>176</v>
      </c>
      <c r="C42" s="160">
        <v>6.9</v>
      </c>
      <c r="D42" s="160">
        <v>6.4</v>
      </c>
      <c r="E42" s="160">
        <v>4.4000000000000004</v>
      </c>
      <c r="F42" s="160">
        <v>9</v>
      </c>
      <c r="G42" s="160">
        <v>5.5</v>
      </c>
      <c r="H42" s="160">
        <v>5.0999999999999996</v>
      </c>
      <c r="I42" s="160">
        <v>6.4</v>
      </c>
      <c r="J42" s="160">
        <v>5.7</v>
      </c>
      <c r="K42" s="160">
        <v>-2.7</v>
      </c>
      <c r="L42" s="160">
        <v>0.7</v>
      </c>
      <c r="M42" s="160">
        <v>2</v>
      </c>
      <c r="N42" s="160">
        <v>-0.7</v>
      </c>
      <c r="O42" s="160">
        <v>2.9</v>
      </c>
      <c r="P42" s="160">
        <v>-1.6</v>
      </c>
      <c r="Q42" s="160">
        <v>1.8</v>
      </c>
      <c r="R42" s="160">
        <v>3.3</v>
      </c>
      <c r="S42" s="160">
        <v>2.1</v>
      </c>
      <c r="T42" s="160">
        <v>4.5</v>
      </c>
      <c r="U42" s="160">
        <v>4.3</v>
      </c>
      <c r="V42" s="165">
        <v>-0.9</v>
      </c>
      <c r="W42" s="160">
        <v>0.5</v>
      </c>
      <c r="X42" s="160">
        <v>1.5</v>
      </c>
      <c r="Y42" s="160">
        <v>-2.9</v>
      </c>
      <c r="Z42" s="160">
        <v>6.1</v>
      </c>
      <c r="AA42" s="160">
        <v>1.1000000000000001</v>
      </c>
      <c r="AB42" s="160">
        <v>4.4000000000000004</v>
      </c>
      <c r="AC42" s="160">
        <v>4</v>
      </c>
      <c r="AD42" s="160">
        <v>1.1000000000000001</v>
      </c>
      <c r="AE42" s="160">
        <v>-12.6</v>
      </c>
      <c r="AF42" s="160">
        <v>1.2</v>
      </c>
      <c r="AG42" s="160">
        <v>2.5</v>
      </c>
      <c r="AH42" s="160">
        <v>-2.5</v>
      </c>
      <c r="AI42" s="160">
        <v>6.1</v>
      </c>
      <c r="AJ42" s="160">
        <v>-7.5</v>
      </c>
      <c r="AK42" s="160">
        <v>7.3</v>
      </c>
      <c r="AL42" s="160">
        <v>5</v>
      </c>
      <c r="AM42" s="160">
        <v>4.2</v>
      </c>
      <c r="AN42" s="160">
        <v>1.3</v>
      </c>
      <c r="AO42" s="160">
        <v>0.4</v>
      </c>
      <c r="AP42" s="160">
        <v>-0.2</v>
      </c>
      <c r="AQ42" s="70" t="s">
        <v>176</v>
      </c>
      <c r="AU42" s="384" t="s">
        <v>179</v>
      </c>
      <c r="AV42" s="397" t="s">
        <v>156</v>
      </c>
      <c r="AW42" s="397" t="s">
        <v>156</v>
      </c>
      <c r="AX42" s="397" t="s">
        <v>156</v>
      </c>
      <c r="AY42" s="397" t="s">
        <v>156</v>
      </c>
      <c r="AZ42" s="397" t="s">
        <v>156</v>
      </c>
      <c r="BA42" s="397" t="s">
        <v>156</v>
      </c>
      <c r="BB42" s="397" t="s">
        <v>156</v>
      </c>
      <c r="BC42" s="397" t="s">
        <v>156</v>
      </c>
      <c r="BD42" s="397" t="s">
        <v>156</v>
      </c>
      <c r="BE42" s="397" t="s">
        <v>156</v>
      </c>
      <c r="BF42" s="397" t="s">
        <v>156</v>
      </c>
      <c r="BG42" s="397" t="s">
        <v>156</v>
      </c>
      <c r="BH42" s="397" t="s">
        <v>156</v>
      </c>
      <c r="BI42" s="397" t="s">
        <v>156</v>
      </c>
      <c r="BJ42" s="397" t="s">
        <v>156</v>
      </c>
      <c r="BK42" s="397" t="s">
        <v>156</v>
      </c>
      <c r="BL42" s="397" t="s">
        <v>156</v>
      </c>
      <c r="BM42" s="397" t="s">
        <v>156</v>
      </c>
      <c r="BN42" s="397" t="s">
        <v>156</v>
      </c>
    </row>
    <row r="43" spans="2:67" ht="12" customHeight="1" x14ac:dyDescent="0.2">
      <c r="B43" s="303" t="s">
        <v>99</v>
      </c>
      <c r="C43" s="161">
        <v>-5.8</v>
      </c>
      <c r="D43" s="161">
        <v>6.4</v>
      </c>
      <c r="E43" s="161">
        <v>5.8</v>
      </c>
      <c r="F43" s="161">
        <v>9.8000000000000007</v>
      </c>
      <c r="G43" s="161">
        <v>9</v>
      </c>
      <c r="H43" s="161">
        <v>6.9</v>
      </c>
      <c r="I43" s="161">
        <v>5</v>
      </c>
      <c r="J43" s="161">
        <v>0.8</v>
      </c>
      <c r="K43" s="161">
        <v>-4.8</v>
      </c>
      <c r="L43" s="161">
        <v>8.4</v>
      </c>
      <c r="M43" s="161">
        <v>11.2</v>
      </c>
      <c r="N43" s="161">
        <v>4.8</v>
      </c>
      <c r="O43" s="161">
        <v>8.5</v>
      </c>
      <c r="P43" s="161">
        <v>4.9000000000000004</v>
      </c>
      <c r="Q43" s="161">
        <v>6.1</v>
      </c>
      <c r="R43" s="161">
        <v>3.3</v>
      </c>
      <c r="S43" s="161">
        <v>7.5</v>
      </c>
      <c r="T43" s="161">
        <v>3</v>
      </c>
      <c r="U43" s="161">
        <v>0.9</v>
      </c>
      <c r="V43" s="167">
        <v>1.8</v>
      </c>
      <c r="W43" s="161">
        <v>-8.4</v>
      </c>
      <c r="X43" s="161">
        <v>9</v>
      </c>
      <c r="Y43" s="161">
        <v>8.9</v>
      </c>
      <c r="Z43" s="161">
        <v>9.1999999999999993</v>
      </c>
      <c r="AA43" s="161">
        <v>14.4</v>
      </c>
      <c r="AB43" s="161">
        <v>7.4</v>
      </c>
      <c r="AC43" s="161">
        <v>8.4</v>
      </c>
      <c r="AD43" s="161">
        <v>-0.9</v>
      </c>
      <c r="AE43" s="161">
        <v>-10.8</v>
      </c>
      <c r="AF43" s="161">
        <v>13.7</v>
      </c>
      <c r="AG43" s="161">
        <v>14.8</v>
      </c>
      <c r="AH43" s="161">
        <v>4.0999999999999996</v>
      </c>
      <c r="AI43" s="161">
        <v>7.2</v>
      </c>
      <c r="AJ43" s="161">
        <v>5.7</v>
      </c>
      <c r="AK43" s="161">
        <v>5.8</v>
      </c>
      <c r="AL43" s="161">
        <v>3.4</v>
      </c>
      <c r="AM43" s="161">
        <v>9</v>
      </c>
      <c r="AN43" s="161">
        <v>1.3</v>
      </c>
      <c r="AO43" s="161">
        <v>-0.5</v>
      </c>
      <c r="AP43" s="167">
        <v>1.6</v>
      </c>
      <c r="AQ43" s="47" t="s">
        <v>99</v>
      </c>
      <c r="AU43" s="384" t="s">
        <v>177</v>
      </c>
      <c r="AV43" s="396">
        <v>6.9</v>
      </c>
      <c r="AW43" s="396">
        <v>6.4</v>
      </c>
      <c r="AX43" s="396">
        <v>4.4000000000000004</v>
      </c>
      <c r="AY43" s="396">
        <v>9</v>
      </c>
      <c r="AZ43" s="396">
        <v>5.5</v>
      </c>
      <c r="BA43" s="396">
        <v>5.0999999999999996</v>
      </c>
      <c r="BB43" s="396">
        <v>6.4</v>
      </c>
      <c r="BC43" s="396">
        <v>5.7</v>
      </c>
      <c r="BD43" s="396">
        <v>-2.7</v>
      </c>
      <c r="BE43" s="396">
        <v>0.7</v>
      </c>
      <c r="BF43" s="396">
        <v>2</v>
      </c>
      <c r="BG43" s="396">
        <v>-0.7</v>
      </c>
      <c r="BH43" s="396">
        <v>2.9</v>
      </c>
      <c r="BI43" s="396">
        <v>-1.6</v>
      </c>
      <c r="BJ43" s="396">
        <v>1.8</v>
      </c>
      <c r="BK43" s="396">
        <v>3.3</v>
      </c>
      <c r="BL43" s="396">
        <v>2.1</v>
      </c>
      <c r="BM43" s="396">
        <v>4.5</v>
      </c>
      <c r="BN43" s="396">
        <v>4.2</v>
      </c>
    </row>
    <row r="44" spans="2:67" ht="12" customHeight="1" x14ac:dyDescent="0.2">
      <c r="B44" s="260" t="s">
        <v>81</v>
      </c>
      <c r="C44" s="311">
        <v>2.7</v>
      </c>
      <c r="D44" s="162">
        <v>2.2000000000000002</v>
      </c>
      <c r="E44" s="162">
        <v>3.3</v>
      </c>
      <c r="F44" s="162">
        <v>2.2999999999999998</v>
      </c>
      <c r="G44" s="162">
        <v>3</v>
      </c>
      <c r="H44" s="162">
        <v>2.7</v>
      </c>
      <c r="I44" s="162">
        <v>2.4</v>
      </c>
      <c r="J44" s="162">
        <v>-0.3</v>
      </c>
      <c r="K44" s="162">
        <v>-4.0999999999999996</v>
      </c>
      <c r="L44" s="162">
        <v>2.1</v>
      </c>
      <c r="M44" s="162">
        <v>1.3</v>
      </c>
      <c r="N44" s="162">
        <v>1.4</v>
      </c>
      <c r="O44" s="162">
        <v>2.2000000000000002</v>
      </c>
      <c r="P44" s="162">
        <v>2.9</v>
      </c>
      <c r="Q44" s="162">
        <v>2.4</v>
      </c>
      <c r="R44" s="162">
        <v>1.7</v>
      </c>
      <c r="S44" s="162">
        <v>1.7</v>
      </c>
      <c r="T44" s="162">
        <v>1.3</v>
      </c>
      <c r="U44" s="162">
        <v>1.4</v>
      </c>
      <c r="V44" s="162">
        <f>-9.39</f>
        <v>-9.39</v>
      </c>
      <c r="W44" s="377">
        <v>-1.6</v>
      </c>
      <c r="X44" s="377">
        <v>-1.3</v>
      </c>
      <c r="Y44" s="377">
        <v>-0.7</v>
      </c>
      <c r="Z44" s="377">
        <v>0.4</v>
      </c>
      <c r="AA44" s="377">
        <v>-0.1</v>
      </c>
      <c r="AB44" s="377">
        <v>0.5</v>
      </c>
      <c r="AC44" s="377">
        <v>0.1</v>
      </c>
      <c r="AD44" s="377">
        <v>-2.8</v>
      </c>
      <c r="AE44" s="377">
        <v>-8.5</v>
      </c>
      <c r="AF44" s="377">
        <v>3.6</v>
      </c>
      <c r="AG44" s="377">
        <v>0.1</v>
      </c>
      <c r="AH44" s="377">
        <v>-2.7</v>
      </c>
      <c r="AI44" s="377">
        <v>-0.8</v>
      </c>
      <c r="AJ44" s="377">
        <v>1.3</v>
      </c>
      <c r="AK44" s="377">
        <v>0.4</v>
      </c>
      <c r="AL44" s="162">
        <v>1.6</v>
      </c>
      <c r="AM44" s="162">
        <v>2.2999999999999998</v>
      </c>
      <c r="AN44" s="377">
        <v>0.8</v>
      </c>
      <c r="AO44" s="377">
        <v>-1.1000000000000001</v>
      </c>
      <c r="AP44" s="377"/>
      <c r="AQ44" s="369" t="s">
        <v>81</v>
      </c>
      <c r="AR44" s="526"/>
      <c r="AU44" s="384" t="s">
        <v>78</v>
      </c>
      <c r="AV44" s="396">
        <v>1.4</v>
      </c>
      <c r="AW44" s="396">
        <v>2.2000000000000002</v>
      </c>
      <c r="AX44" s="396">
        <v>2.2999999999999998</v>
      </c>
      <c r="AY44" s="396">
        <v>4.3</v>
      </c>
      <c r="AZ44" s="396">
        <v>2.9</v>
      </c>
      <c r="BA44" s="396">
        <v>4.7</v>
      </c>
      <c r="BB44" s="396">
        <v>3.4</v>
      </c>
      <c r="BC44" s="396">
        <v>-0.5</v>
      </c>
      <c r="BD44" s="396">
        <v>-4.3</v>
      </c>
      <c r="BE44" s="396">
        <v>6</v>
      </c>
      <c r="BF44" s="396">
        <v>3.2</v>
      </c>
      <c r="BG44" s="396">
        <v>-0.6</v>
      </c>
      <c r="BH44" s="396">
        <v>1.2</v>
      </c>
      <c r="BI44" s="396">
        <v>2.7</v>
      </c>
      <c r="BJ44" s="396">
        <v>4.5</v>
      </c>
      <c r="BK44" s="396">
        <v>2.1</v>
      </c>
      <c r="BL44" s="396">
        <v>2.6</v>
      </c>
      <c r="BM44" s="396">
        <v>2</v>
      </c>
      <c r="BN44" s="396">
        <v>2</v>
      </c>
    </row>
    <row r="45" spans="2:67" ht="7.5" customHeight="1" x14ac:dyDescent="0.2">
      <c r="B45" s="185"/>
      <c r="C45" s="46"/>
      <c r="D45" s="146"/>
      <c r="E45" s="146"/>
      <c r="F45" s="146"/>
      <c r="G45" s="146"/>
      <c r="H45" s="146"/>
      <c r="I45" s="146"/>
      <c r="J45" s="146"/>
      <c r="K45" s="146"/>
      <c r="L45" s="146"/>
      <c r="M45" s="146"/>
      <c r="N45" s="146"/>
      <c r="O45" s="146"/>
      <c r="P45" s="146"/>
      <c r="Q45" s="146"/>
      <c r="R45" s="146"/>
      <c r="S45" s="146"/>
      <c r="T45" s="146"/>
      <c r="U45" s="146"/>
      <c r="V45" s="146"/>
      <c r="W45" s="175"/>
      <c r="X45" s="175"/>
      <c r="Y45" s="175"/>
      <c r="Z45" s="175"/>
      <c r="AA45" s="175"/>
      <c r="AB45" s="175"/>
      <c r="AC45" s="175"/>
      <c r="AD45" s="175"/>
      <c r="AE45" s="175"/>
      <c r="AF45" s="175"/>
      <c r="AG45" s="175"/>
      <c r="AH45" s="175"/>
      <c r="AI45" s="510"/>
      <c r="AJ45" s="510"/>
      <c r="AK45" s="510"/>
      <c r="AL45" s="510"/>
      <c r="AM45" s="510"/>
      <c r="AN45" s="510"/>
      <c r="AO45" s="510"/>
      <c r="AP45" s="510"/>
      <c r="AQ45" s="185"/>
      <c r="AU45" s="384" t="s">
        <v>100</v>
      </c>
      <c r="AV45" s="396">
        <v>-5.8</v>
      </c>
      <c r="AW45" s="396">
        <v>6.4</v>
      </c>
      <c r="AX45" s="396">
        <v>5.8</v>
      </c>
      <c r="AY45" s="396">
        <v>9.8000000000000007</v>
      </c>
      <c r="AZ45" s="396">
        <v>9</v>
      </c>
      <c r="BA45" s="396">
        <v>6.9</v>
      </c>
      <c r="BB45" s="396">
        <v>5</v>
      </c>
      <c r="BC45" s="396">
        <v>0.8</v>
      </c>
      <c r="BD45" s="396">
        <v>-4.8</v>
      </c>
      <c r="BE45" s="396">
        <v>8.4</v>
      </c>
      <c r="BF45" s="396">
        <v>11.2</v>
      </c>
      <c r="BG45" s="396">
        <v>4.8</v>
      </c>
      <c r="BH45" s="396">
        <v>8.5</v>
      </c>
      <c r="BI45" s="396">
        <v>4.9000000000000004</v>
      </c>
      <c r="BJ45" s="396">
        <v>6.1</v>
      </c>
      <c r="BK45" s="396">
        <v>3.3</v>
      </c>
      <c r="BL45" s="396">
        <v>7.5</v>
      </c>
      <c r="BM45" s="396">
        <v>3</v>
      </c>
      <c r="BN45" s="396">
        <v>0.9</v>
      </c>
    </row>
    <row r="46" spans="2:67" ht="12" customHeight="1" x14ac:dyDescent="0.2">
      <c r="B46" s="615" t="s">
        <v>288</v>
      </c>
      <c r="C46" s="616"/>
      <c r="D46" s="616"/>
      <c r="E46" s="616"/>
      <c r="F46" s="616"/>
      <c r="G46" s="616"/>
      <c r="H46" s="616"/>
      <c r="I46" s="616"/>
      <c r="J46" s="616"/>
      <c r="K46" s="616"/>
      <c r="L46" s="616"/>
      <c r="M46" s="616"/>
      <c r="N46" s="616"/>
      <c r="O46" s="616"/>
      <c r="P46" s="616"/>
      <c r="Q46" s="616"/>
      <c r="R46" s="616"/>
      <c r="S46" s="616"/>
      <c r="T46" s="616"/>
      <c r="U46" s="616"/>
      <c r="V46" s="616"/>
      <c r="W46" s="616"/>
      <c r="X46" s="616"/>
      <c r="Y46" s="616"/>
      <c r="Z46" s="616"/>
      <c r="AA46" s="616"/>
      <c r="AB46" s="616"/>
      <c r="AC46" s="616"/>
      <c r="AD46" s="616"/>
      <c r="AE46" s="616"/>
      <c r="AF46" s="616"/>
      <c r="AG46" s="616"/>
      <c r="AH46" s="616"/>
      <c r="AI46" s="616"/>
      <c r="AJ46" s="616"/>
      <c r="AK46" s="616"/>
      <c r="AL46" s="616"/>
      <c r="AM46" s="616"/>
      <c r="AN46" s="616"/>
      <c r="AO46" s="616"/>
      <c r="AP46" s="616"/>
      <c r="AQ46" s="616"/>
      <c r="AU46" s="384" t="s">
        <v>84</v>
      </c>
      <c r="AV46" s="396">
        <v>4</v>
      </c>
      <c r="AW46" s="396">
        <v>0.6</v>
      </c>
      <c r="AX46" s="396">
        <v>2.1</v>
      </c>
      <c r="AY46" s="396">
        <v>7.8</v>
      </c>
      <c r="AZ46" s="396">
        <v>6.1</v>
      </c>
      <c r="BA46" s="396">
        <v>6.3</v>
      </c>
      <c r="BB46" s="396">
        <v>8.5</v>
      </c>
      <c r="BC46" s="396">
        <v>2.2000000000000002</v>
      </c>
      <c r="BD46" s="396">
        <v>-7.7</v>
      </c>
      <c r="BE46" s="396">
        <v>-2.8</v>
      </c>
      <c r="BF46" s="396">
        <v>1.8</v>
      </c>
      <c r="BG46" s="396">
        <v>1.1000000000000001</v>
      </c>
      <c r="BH46" s="396">
        <v>4.5999999999999996</v>
      </c>
      <c r="BI46" s="396">
        <v>1.7</v>
      </c>
      <c r="BJ46" s="396">
        <v>4.4000000000000004</v>
      </c>
      <c r="BK46" s="396">
        <v>6.3</v>
      </c>
      <c r="BL46" s="396">
        <v>4.2</v>
      </c>
      <c r="BM46" s="396">
        <v>4.7</v>
      </c>
      <c r="BN46" s="396">
        <v>2.6</v>
      </c>
    </row>
    <row r="47" spans="2:67" ht="12" customHeight="1" x14ac:dyDescent="0.2">
      <c r="B47" s="617" t="s">
        <v>237</v>
      </c>
      <c r="C47" s="617"/>
      <c r="D47" s="617"/>
      <c r="E47" s="617"/>
      <c r="F47" s="617"/>
      <c r="G47" s="617"/>
      <c r="H47" s="617"/>
      <c r="I47" s="615"/>
      <c r="J47" s="615"/>
      <c r="K47" s="615"/>
      <c r="L47" s="615"/>
      <c r="M47" s="615"/>
      <c r="N47" s="615"/>
      <c r="O47" s="615"/>
      <c r="P47" s="615"/>
      <c r="Q47" s="615"/>
      <c r="R47" s="615"/>
      <c r="S47" s="615"/>
      <c r="T47" s="615"/>
      <c r="U47" s="615"/>
      <c r="V47" s="615"/>
      <c r="W47" s="615"/>
      <c r="X47" s="615"/>
      <c r="Y47" s="615"/>
      <c r="Z47" s="615"/>
      <c r="AA47" s="615"/>
      <c r="AB47" s="615"/>
      <c r="AC47" s="615"/>
      <c r="AD47" s="615"/>
      <c r="AE47" s="615"/>
      <c r="AF47" s="615"/>
      <c r="AG47" s="615"/>
      <c r="AH47" s="615"/>
      <c r="AI47" s="615"/>
      <c r="AJ47" s="615"/>
      <c r="AK47" s="615"/>
      <c r="AL47" s="615"/>
      <c r="AM47" s="615"/>
      <c r="AN47" s="615"/>
      <c r="AO47" s="615"/>
      <c r="AP47" s="615"/>
      <c r="AQ47" s="615"/>
      <c r="AU47" s="384" t="s">
        <v>91</v>
      </c>
      <c r="AV47" s="396">
        <v>2.1</v>
      </c>
      <c r="AW47" s="396">
        <v>1.4</v>
      </c>
      <c r="AX47" s="396">
        <v>0.9</v>
      </c>
      <c r="AY47" s="396">
        <v>4</v>
      </c>
      <c r="AZ47" s="396">
        <v>2.6</v>
      </c>
      <c r="BA47" s="396">
        <v>2.4</v>
      </c>
      <c r="BB47" s="396">
        <v>3</v>
      </c>
      <c r="BC47" s="396">
        <v>0.5</v>
      </c>
      <c r="BD47" s="396">
        <v>-1.7</v>
      </c>
      <c r="BE47" s="396">
        <v>0.7</v>
      </c>
      <c r="BF47" s="396">
        <v>1</v>
      </c>
      <c r="BG47" s="396">
        <v>2.7</v>
      </c>
      <c r="BH47" s="396">
        <v>1</v>
      </c>
      <c r="BI47" s="396">
        <v>2</v>
      </c>
      <c r="BJ47" s="396">
        <v>2</v>
      </c>
      <c r="BK47" s="396">
        <v>1.1000000000000001</v>
      </c>
      <c r="BL47" s="396">
        <v>2.2999999999999998</v>
      </c>
      <c r="BM47" s="396">
        <v>1.1000000000000001</v>
      </c>
      <c r="BN47" s="396">
        <v>0.9</v>
      </c>
    </row>
    <row r="48" spans="2:67" ht="15" customHeight="1" x14ac:dyDescent="0.2">
      <c r="B48" s="222" t="s">
        <v>195</v>
      </c>
      <c r="C48" s="222"/>
      <c r="D48" s="222"/>
      <c r="E48" s="222"/>
      <c r="F48" s="222"/>
      <c r="G48" s="222"/>
      <c r="H48" s="222"/>
      <c r="I48" s="222"/>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299"/>
      <c r="AI48" s="173"/>
      <c r="AJ48" s="173"/>
      <c r="AK48" s="173"/>
      <c r="AL48" s="299"/>
      <c r="AM48" s="173"/>
      <c r="AN48" s="173"/>
      <c r="AO48" s="173"/>
      <c r="AP48" s="173"/>
      <c r="AQ48" s="173"/>
      <c r="AU48" s="384" t="s">
        <v>94</v>
      </c>
      <c r="AV48" s="396">
        <v>1.6</v>
      </c>
      <c r="AW48" s="396">
        <v>0</v>
      </c>
      <c r="AX48" s="396">
        <v>0</v>
      </c>
      <c r="AY48" s="396">
        <v>2.8</v>
      </c>
      <c r="AZ48" s="396">
        <v>2.9</v>
      </c>
      <c r="BA48" s="396">
        <v>4</v>
      </c>
      <c r="BB48" s="396">
        <v>4</v>
      </c>
      <c r="BC48" s="396">
        <v>2.8</v>
      </c>
      <c r="BD48" s="396">
        <v>-2.1</v>
      </c>
      <c r="BE48" s="396">
        <v>3.3</v>
      </c>
      <c r="BF48" s="396">
        <v>1.9</v>
      </c>
      <c r="BG48" s="396">
        <v>1.2</v>
      </c>
      <c r="BH48" s="396">
        <v>1.8</v>
      </c>
      <c r="BI48" s="396">
        <v>2.4</v>
      </c>
      <c r="BJ48" s="396">
        <v>1.7</v>
      </c>
      <c r="BK48" s="396">
        <v>2</v>
      </c>
      <c r="BL48" s="396">
        <v>1.6</v>
      </c>
      <c r="BM48" s="396">
        <v>3</v>
      </c>
      <c r="BN48" s="396">
        <v>1.1000000000000001</v>
      </c>
    </row>
    <row r="49" spans="2:67" ht="25.5" customHeight="1" x14ac:dyDescent="0.2">
      <c r="B49" s="601" t="s">
        <v>281</v>
      </c>
      <c r="C49" s="601"/>
      <c r="D49" s="601"/>
      <c r="E49" s="601"/>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53"/>
    </row>
    <row r="50" spans="2:67" ht="12.75" customHeight="1" x14ac:dyDescent="0.2">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U50" s="394" t="s">
        <v>260</v>
      </c>
      <c r="BO50" s="53"/>
    </row>
    <row r="51" spans="2:67" x14ac:dyDescent="0.2">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U51" s="394" t="s">
        <v>156</v>
      </c>
      <c r="AV51" s="394" t="s">
        <v>261</v>
      </c>
    </row>
    <row r="53" spans="2:67" x14ac:dyDescent="0.2">
      <c r="Z53" s="53"/>
    </row>
    <row r="54" spans="2:67" x14ac:dyDescent="0.2">
      <c r="W54" s="53"/>
      <c r="X54" s="53"/>
      <c r="Y54" s="53"/>
      <c r="Z54" s="53"/>
      <c r="AA54" s="53"/>
      <c r="AB54" s="53"/>
      <c r="AC54" s="53"/>
      <c r="AD54" s="53"/>
      <c r="AE54" s="53"/>
      <c r="AF54" s="53"/>
      <c r="AG54" s="53"/>
      <c r="AH54" s="53"/>
      <c r="AI54" s="53"/>
      <c r="AJ54" s="53"/>
      <c r="AN54" s="53"/>
      <c r="AO54" s="53"/>
      <c r="AP54" s="53"/>
    </row>
    <row r="55" spans="2:67" x14ac:dyDescent="0.2">
      <c r="W55" s="53"/>
      <c r="X55" s="53"/>
      <c r="Y55" s="53"/>
      <c r="Z55" s="53"/>
      <c r="AA55" s="53"/>
      <c r="AB55" s="53"/>
      <c r="AC55" s="53"/>
      <c r="AD55" s="53"/>
      <c r="AE55" s="53"/>
      <c r="AF55" s="53"/>
      <c r="AG55" s="53"/>
      <c r="AH55" s="53"/>
      <c r="AI55" s="53"/>
      <c r="AJ55" s="53"/>
    </row>
    <row r="56" spans="2:67" x14ac:dyDescent="0.2">
      <c r="W56" s="53"/>
      <c r="X56" s="53"/>
      <c r="Y56" s="53"/>
      <c r="Z56" s="53"/>
      <c r="AA56" s="53"/>
      <c r="AB56" s="53"/>
      <c r="AC56" s="53"/>
      <c r="AD56" s="53"/>
      <c r="AE56" s="53"/>
      <c r="AF56" s="53"/>
      <c r="AG56" s="53"/>
      <c r="AH56" s="53"/>
      <c r="AI56" s="53"/>
      <c r="AJ56" s="53"/>
    </row>
    <row r="57" spans="2:67" x14ac:dyDescent="0.2">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row>
    <row r="58" spans="2:67" x14ac:dyDescent="0.2">
      <c r="Q58" s="53"/>
      <c r="R58" s="53"/>
      <c r="S58" s="53"/>
      <c r="T58" s="53"/>
      <c r="U58" s="53"/>
      <c r="V58" s="53"/>
      <c r="W58" s="53"/>
      <c r="X58" s="53"/>
      <c r="Y58" s="53"/>
      <c r="Z58" s="542"/>
      <c r="AA58" s="53"/>
      <c r="AB58" s="53"/>
      <c r="AC58" s="53"/>
      <c r="AD58" s="53"/>
      <c r="AE58" s="53"/>
      <c r="AF58" s="53"/>
      <c r="AG58" s="53"/>
      <c r="AH58" s="53"/>
      <c r="AI58" s="53"/>
      <c r="AJ58" s="53"/>
      <c r="AK58" s="53"/>
      <c r="AL58" s="53"/>
      <c r="AM58" s="53"/>
      <c r="AN58" s="53"/>
      <c r="AO58" s="53"/>
      <c r="AP58" s="53"/>
      <c r="AQ58" s="53"/>
    </row>
    <row r="59" spans="2:67" x14ac:dyDescent="0.2">
      <c r="Q59" s="53"/>
      <c r="R59" s="53"/>
      <c r="S59" s="53"/>
      <c r="T59" s="53"/>
      <c r="U59" s="53"/>
      <c r="V59" s="53"/>
      <c r="W59" s="53"/>
      <c r="X59" s="53"/>
      <c r="Y59" s="543"/>
      <c r="Z59" s="543"/>
      <c r="AA59" s="543"/>
      <c r="AB59" s="543"/>
      <c r="AC59" s="543"/>
      <c r="AD59" s="543"/>
      <c r="AE59" s="543"/>
      <c r="AF59" s="543"/>
      <c r="AG59" s="543"/>
      <c r="AH59" s="53"/>
      <c r="AI59" s="53"/>
      <c r="AJ59" s="53"/>
      <c r="AK59" s="53"/>
      <c r="AL59" s="53"/>
      <c r="AM59" s="53"/>
      <c r="AN59" s="53"/>
      <c r="AO59" s="53"/>
      <c r="AP59" s="53"/>
      <c r="AQ59" s="53"/>
    </row>
    <row r="60" spans="2:67" x14ac:dyDescent="0.2">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row>
    <row r="61" spans="2:67" x14ac:dyDescent="0.2">
      <c r="Q61" s="53"/>
      <c r="R61" s="53"/>
      <c r="S61" s="53"/>
      <c r="T61" s="53"/>
      <c r="U61" s="53"/>
      <c r="V61" s="53"/>
      <c r="W61" s="53"/>
      <c r="X61" s="53"/>
      <c r="Y61" s="544"/>
      <c r="Z61" s="544"/>
      <c r="AA61" s="544"/>
      <c r="AB61" s="544"/>
      <c r="AC61" s="544"/>
      <c r="AD61" s="544"/>
      <c r="AE61" s="544"/>
      <c r="AF61" s="544"/>
      <c r="AG61" s="544"/>
      <c r="AH61" s="53"/>
      <c r="AI61" s="53"/>
      <c r="AJ61" s="53"/>
      <c r="AK61" s="53"/>
      <c r="AL61" s="53"/>
      <c r="AM61" s="53"/>
      <c r="AN61" s="53"/>
      <c r="AO61" s="53"/>
      <c r="AP61" s="53"/>
      <c r="AQ61" s="53"/>
    </row>
    <row r="62" spans="2:67" x14ac:dyDescent="0.2">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row>
    <row r="63" spans="2:67" x14ac:dyDescent="0.2">
      <c r="W63" s="53"/>
      <c r="X63" s="53"/>
      <c r="Y63" s="53"/>
      <c r="Z63" s="53"/>
      <c r="AA63" s="53"/>
      <c r="AB63" s="53"/>
      <c r="AC63" s="53"/>
      <c r="AD63" s="53"/>
      <c r="AE63" s="53"/>
      <c r="AF63" s="53"/>
      <c r="AG63" s="53"/>
      <c r="AH63" s="53"/>
      <c r="AI63" s="53"/>
      <c r="AJ63" s="53"/>
    </row>
  </sheetData>
  <mergeCells count="10">
    <mergeCell ref="B46:AQ46"/>
    <mergeCell ref="B47:AQ47"/>
    <mergeCell ref="B49:AQ49"/>
    <mergeCell ref="B2:AQ2"/>
    <mergeCell ref="W3:AL3"/>
    <mergeCell ref="C3:T3"/>
    <mergeCell ref="C4:T4"/>
    <mergeCell ref="C5:T5"/>
    <mergeCell ref="W4:AL4"/>
    <mergeCell ref="W5:AL5"/>
  </mergeCells>
  <phoneticPr fontId="6"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AQ46"/>
  <sheetViews>
    <sheetView topLeftCell="AB1" zoomScale="85" zoomScaleNormal="85" workbookViewId="0">
      <selection activeCell="AI46" sqref="AI46"/>
    </sheetView>
  </sheetViews>
  <sheetFormatPr defaultRowHeight="12.75" x14ac:dyDescent="0.2"/>
  <cols>
    <col min="1" max="1" width="5" customWidth="1"/>
    <col min="2" max="2" width="9.7109375" customWidth="1"/>
    <col min="3" max="3" width="9.42578125" style="432" hidden="1" customWidth="1"/>
    <col min="4" max="4" width="8.85546875" style="432" hidden="1" customWidth="1"/>
    <col min="5" max="6" width="9.140625" style="432" hidden="1" customWidth="1"/>
    <col min="7" max="7" width="8.7109375" style="432" hidden="1" customWidth="1"/>
    <col min="8" max="11" width="9.140625" style="432" hidden="1" customWidth="1"/>
    <col min="12" max="13" width="9.140625" style="432" customWidth="1"/>
    <col min="14" max="20" width="7.5703125" style="346" customWidth="1"/>
    <col min="21" max="22" width="6.85546875" style="346" customWidth="1"/>
    <col min="23" max="23" width="5.7109375" style="346" customWidth="1"/>
    <col min="24" max="24" width="11.140625" style="346" customWidth="1"/>
    <col min="25" max="25" width="10.5703125" style="346" customWidth="1"/>
    <col min="26" max="40" width="9.140625" style="346" customWidth="1"/>
    <col min="41" max="42" width="9.140625" style="400" customWidth="1"/>
    <col min="43" max="43" width="9.140625" bestFit="1" customWidth="1"/>
  </cols>
  <sheetData>
    <row r="1" spans="2:43" ht="14.25" customHeight="1" x14ac:dyDescent="0.2">
      <c r="AQ1" s="42" t="s">
        <v>113</v>
      </c>
    </row>
    <row r="2" spans="2:43" ht="30" customHeight="1" x14ac:dyDescent="0.2">
      <c r="B2" s="628" t="s">
        <v>231</v>
      </c>
      <c r="C2" s="628"/>
      <c r="D2" s="628"/>
      <c r="E2" s="628"/>
      <c r="F2" s="628"/>
      <c r="G2" s="628"/>
      <c r="H2" s="628"/>
      <c r="I2" s="628"/>
      <c r="J2" s="628"/>
      <c r="K2" s="628"/>
      <c r="L2" s="628"/>
      <c r="M2" s="628"/>
      <c r="N2" s="628"/>
      <c r="O2" s="628"/>
      <c r="P2" s="628"/>
      <c r="Q2" s="628"/>
      <c r="R2" s="628"/>
      <c r="S2" s="628"/>
      <c r="T2" s="628"/>
      <c r="U2" s="628"/>
      <c r="V2" s="628"/>
      <c r="W2" s="628"/>
      <c r="X2" s="628"/>
      <c r="Y2" s="628"/>
      <c r="Z2" s="628"/>
      <c r="AA2" s="628"/>
      <c r="AB2" s="628"/>
      <c r="AC2" s="628"/>
      <c r="AD2" s="628"/>
      <c r="AE2" s="628"/>
      <c r="AF2" s="628"/>
      <c r="AG2" s="628"/>
      <c r="AH2" s="628"/>
      <c r="AI2" s="628"/>
      <c r="AJ2" s="628"/>
      <c r="AK2" s="628"/>
      <c r="AL2" s="628"/>
      <c r="AM2" s="628"/>
      <c r="AN2" s="628"/>
      <c r="AO2" s="628"/>
      <c r="AP2" s="628"/>
      <c r="AQ2" s="628"/>
    </row>
    <row r="3" spans="2:43" ht="24.95" customHeight="1" x14ac:dyDescent="0.2">
      <c r="C3" s="634" t="s">
        <v>114</v>
      </c>
      <c r="D3" s="633"/>
      <c r="E3" s="633"/>
      <c r="F3" s="633"/>
      <c r="G3" s="633"/>
      <c r="H3" s="633"/>
      <c r="I3" s="633"/>
      <c r="J3" s="633"/>
      <c r="K3" s="633"/>
      <c r="L3" s="633"/>
      <c r="M3" s="633"/>
      <c r="N3" s="633"/>
      <c r="O3" s="633"/>
      <c r="P3" s="633"/>
      <c r="Q3" s="633"/>
      <c r="R3" s="633"/>
      <c r="S3" s="633"/>
      <c r="T3" s="633"/>
      <c r="U3" s="418"/>
      <c r="V3" s="392"/>
      <c r="W3" s="633" t="s">
        <v>115</v>
      </c>
      <c r="X3" s="633"/>
      <c r="Y3" s="633"/>
      <c r="Z3" s="633"/>
      <c r="AA3" s="633"/>
      <c r="AB3" s="633"/>
      <c r="AC3" s="633"/>
      <c r="AD3" s="633"/>
      <c r="AE3" s="633"/>
      <c r="AF3" s="633"/>
      <c r="AG3" s="633"/>
      <c r="AH3" s="633"/>
      <c r="AI3" s="633"/>
      <c r="AJ3" s="633"/>
      <c r="AK3" s="633"/>
      <c r="AL3" s="633"/>
      <c r="AM3" s="633"/>
      <c r="AN3" s="633"/>
      <c r="AO3" s="418"/>
      <c r="AP3" s="392"/>
    </row>
    <row r="4" spans="2:43" ht="15" customHeight="1" x14ac:dyDescent="0.2">
      <c r="C4" s="626" t="s">
        <v>4</v>
      </c>
      <c r="D4" s="627"/>
      <c r="E4" s="627"/>
      <c r="F4" s="627"/>
      <c r="G4" s="627"/>
      <c r="H4" s="627"/>
      <c r="I4" s="627"/>
      <c r="J4" s="627"/>
      <c r="K4" s="627"/>
      <c r="L4" s="627"/>
      <c r="M4" s="627"/>
      <c r="N4" s="627"/>
      <c r="O4" s="627"/>
      <c r="P4" s="627"/>
      <c r="Q4" s="627"/>
      <c r="R4" s="627"/>
      <c r="S4" s="627"/>
      <c r="T4" s="627"/>
      <c r="U4" s="417"/>
      <c r="V4" s="391"/>
      <c r="W4" s="627" t="s">
        <v>4</v>
      </c>
      <c r="X4" s="627"/>
      <c r="Y4" s="627"/>
      <c r="Z4" s="627"/>
      <c r="AA4" s="627"/>
      <c r="AB4" s="627"/>
      <c r="AC4" s="627"/>
      <c r="AD4" s="627"/>
      <c r="AE4" s="627"/>
      <c r="AF4" s="627"/>
      <c r="AG4" s="627"/>
      <c r="AH4" s="627"/>
      <c r="AI4" s="627"/>
      <c r="AJ4" s="627"/>
      <c r="AK4" s="627"/>
      <c r="AL4" s="627"/>
      <c r="AM4" s="627"/>
      <c r="AN4" s="627"/>
      <c r="AO4" s="390"/>
      <c r="AP4" s="429"/>
    </row>
    <row r="5" spans="2:43" ht="12.75" customHeight="1" x14ac:dyDescent="0.2">
      <c r="C5" s="433">
        <v>2001</v>
      </c>
      <c r="D5" s="434">
        <v>2002</v>
      </c>
      <c r="E5" s="434">
        <v>2003</v>
      </c>
      <c r="F5" s="434">
        <v>2004</v>
      </c>
      <c r="G5" s="434">
        <v>2005</v>
      </c>
      <c r="H5" s="434">
        <v>2006</v>
      </c>
      <c r="I5" s="434">
        <v>2007</v>
      </c>
      <c r="J5" s="434">
        <v>2008</v>
      </c>
      <c r="K5" s="434">
        <v>2009</v>
      </c>
      <c r="L5" s="434">
        <v>2010</v>
      </c>
      <c r="M5" s="434">
        <v>2011</v>
      </c>
      <c r="N5" s="231">
        <v>2012</v>
      </c>
      <c r="O5" s="231">
        <v>2013</v>
      </c>
      <c r="P5" s="231">
        <v>2014</v>
      </c>
      <c r="Q5" s="231">
        <v>2015</v>
      </c>
      <c r="R5" s="231">
        <v>2016</v>
      </c>
      <c r="S5" s="231">
        <v>2017</v>
      </c>
      <c r="T5" s="231">
        <v>2018</v>
      </c>
      <c r="U5" s="231">
        <v>2019</v>
      </c>
      <c r="V5" s="209">
        <v>2020</v>
      </c>
      <c r="W5" s="75">
        <v>2001</v>
      </c>
      <c r="X5" s="75">
        <v>2002</v>
      </c>
      <c r="Y5" s="75">
        <v>2003</v>
      </c>
      <c r="Z5" s="75">
        <v>2004</v>
      </c>
      <c r="AA5" s="75">
        <v>2005</v>
      </c>
      <c r="AB5" s="75">
        <v>2006</v>
      </c>
      <c r="AC5" s="75">
        <v>2007</v>
      </c>
      <c r="AD5" s="75">
        <v>2008</v>
      </c>
      <c r="AE5" s="75">
        <v>2009</v>
      </c>
      <c r="AF5" s="75">
        <v>2010</v>
      </c>
      <c r="AG5" s="75">
        <v>2011</v>
      </c>
      <c r="AH5" s="75">
        <v>2012</v>
      </c>
      <c r="AI5" s="206">
        <v>2013</v>
      </c>
      <c r="AJ5" s="75">
        <v>2014</v>
      </c>
      <c r="AK5" s="206">
        <v>2015</v>
      </c>
      <c r="AL5" s="206">
        <v>2016</v>
      </c>
      <c r="AM5" s="206">
        <v>2017</v>
      </c>
      <c r="AN5" s="206">
        <v>2018</v>
      </c>
      <c r="AO5" s="255">
        <v>2019</v>
      </c>
      <c r="AP5" s="232">
        <v>2020</v>
      </c>
    </row>
    <row r="6" spans="2:43" ht="12" customHeight="1" x14ac:dyDescent="0.2">
      <c r="B6" s="208" t="s">
        <v>194</v>
      </c>
      <c r="C6" s="435"/>
      <c r="D6" s="436">
        <v>61.2</v>
      </c>
      <c r="E6" s="436">
        <v>61.4</v>
      </c>
      <c r="F6" s="436">
        <v>61.5</v>
      </c>
      <c r="G6" s="436">
        <v>62.2</v>
      </c>
      <c r="H6" s="436">
        <v>63.2</v>
      </c>
      <c r="I6" s="436">
        <v>64.3</v>
      </c>
      <c r="J6" s="436">
        <v>64.8</v>
      </c>
      <c r="K6" s="436">
        <v>63.6</v>
      </c>
      <c r="L6" s="436">
        <v>63.3</v>
      </c>
      <c r="M6" s="436">
        <v>63.4</v>
      </c>
      <c r="N6" s="347">
        <v>63.2</v>
      </c>
      <c r="O6" s="347">
        <v>63.1</v>
      </c>
      <c r="P6" s="347">
        <v>63.8</v>
      </c>
      <c r="Q6" s="347">
        <v>64.599999999999994</v>
      </c>
      <c r="R6" s="347">
        <v>65.599999999999994</v>
      </c>
      <c r="S6" s="347">
        <v>66.7</v>
      </c>
      <c r="T6" s="347">
        <v>67.7</v>
      </c>
      <c r="U6" s="399">
        <v>68.400000000000006</v>
      </c>
      <c r="V6" s="348">
        <v>67.5</v>
      </c>
      <c r="W6" s="347"/>
      <c r="X6" s="347">
        <v>9.6999999999999993</v>
      </c>
      <c r="Y6" s="347">
        <v>9.8000000000000007</v>
      </c>
      <c r="Z6" s="347">
        <v>10</v>
      </c>
      <c r="AA6" s="347">
        <v>9.6999999999999993</v>
      </c>
      <c r="AB6" s="347">
        <v>8.6999999999999993</v>
      </c>
      <c r="AC6" s="347">
        <v>7.5</v>
      </c>
      <c r="AD6" s="347">
        <v>7.3</v>
      </c>
      <c r="AE6" s="347">
        <v>9.3000000000000007</v>
      </c>
      <c r="AF6" s="347">
        <v>10</v>
      </c>
      <c r="AG6" s="347">
        <v>10</v>
      </c>
      <c r="AH6" s="347">
        <v>11</v>
      </c>
      <c r="AI6" s="347">
        <v>11.5</v>
      </c>
      <c r="AJ6" s="347">
        <v>11</v>
      </c>
      <c r="AK6" s="347">
        <v>10.199999999999999</v>
      </c>
      <c r="AL6" s="347">
        <v>9.3000000000000007</v>
      </c>
      <c r="AM6" s="347">
        <v>8.3000000000000007</v>
      </c>
      <c r="AN6" s="347">
        <v>7.4</v>
      </c>
      <c r="AO6" s="421">
        <v>6.8</v>
      </c>
      <c r="AP6" s="430">
        <v>7.2</v>
      </c>
      <c r="AQ6" s="233" t="s">
        <v>194</v>
      </c>
    </row>
    <row r="7" spans="2:43" ht="12" customHeight="1" x14ac:dyDescent="0.2">
      <c r="B7" s="208" t="s">
        <v>186</v>
      </c>
      <c r="C7" s="435"/>
      <c r="D7" s="436">
        <v>62.3</v>
      </c>
      <c r="E7" s="436">
        <v>62.6</v>
      </c>
      <c r="F7" s="436">
        <v>62.7</v>
      </c>
      <c r="G7" s="436">
        <v>63.3</v>
      </c>
      <c r="H7" s="436">
        <v>64.2</v>
      </c>
      <c r="I7" s="436">
        <v>65.2</v>
      </c>
      <c r="J7" s="436">
        <v>65.7</v>
      </c>
      <c r="K7" s="436">
        <v>64.400000000000006</v>
      </c>
      <c r="L7" s="436">
        <v>64.099999999999994</v>
      </c>
      <c r="M7" s="436">
        <v>64.2</v>
      </c>
      <c r="N7" s="347">
        <v>64.099999999999994</v>
      </c>
      <c r="O7" s="347">
        <v>64</v>
      </c>
      <c r="P7" s="347">
        <v>64.8</v>
      </c>
      <c r="Q7" s="399">
        <v>65.599999999999994</v>
      </c>
      <c r="R7" s="347">
        <v>66.599999999999994</v>
      </c>
      <c r="S7" s="347">
        <v>67.599999999999994</v>
      </c>
      <c r="T7" s="347">
        <v>68.599999999999994</v>
      </c>
      <c r="U7" s="347">
        <v>69.3</v>
      </c>
      <c r="V7" s="348"/>
      <c r="W7" s="347"/>
      <c r="X7" s="347">
        <v>9.1</v>
      </c>
      <c r="Y7" s="347">
        <v>9.1</v>
      </c>
      <c r="Z7" s="347">
        <v>9.3000000000000007</v>
      </c>
      <c r="AA7" s="347">
        <v>9.1</v>
      </c>
      <c r="AB7" s="347">
        <v>8.3000000000000007</v>
      </c>
      <c r="AC7" s="347">
        <v>7.3</v>
      </c>
      <c r="AD7" s="347">
        <v>7.1</v>
      </c>
      <c r="AE7" s="347">
        <v>9</v>
      </c>
      <c r="AF7" s="347">
        <v>9.6999999999999993</v>
      </c>
      <c r="AG7" s="347">
        <v>9.8000000000000007</v>
      </c>
      <c r="AH7" s="347">
        <v>10.6</v>
      </c>
      <c r="AI7" s="347">
        <v>11</v>
      </c>
      <c r="AJ7" s="347">
        <v>10.4</v>
      </c>
      <c r="AK7" s="347">
        <v>9.6</v>
      </c>
      <c r="AL7" s="347">
        <v>8.6999999999999993</v>
      </c>
      <c r="AM7" s="347">
        <v>7.8</v>
      </c>
      <c r="AN7" s="347">
        <v>7</v>
      </c>
      <c r="AO7" s="421">
        <v>6.4</v>
      </c>
      <c r="AP7" s="233"/>
      <c r="AQ7" s="233" t="s">
        <v>186</v>
      </c>
    </row>
    <row r="8" spans="2:43" ht="12" customHeight="1" x14ac:dyDescent="0.2">
      <c r="B8" s="44" t="s">
        <v>32</v>
      </c>
      <c r="C8" s="437">
        <v>59.7</v>
      </c>
      <c r="D8" s="438">
        <v>59.7</v>
      </c>
      <c r="E8" s="438">
        <v>59.3</v>
      </c>
      <c r="F8" s="438">
        <v>60.5</v>
      </c>
      <c r="G8" s="438">
        <v>61.1</v>
      </c>
      <c r="H8" s="438">
        <v>61</v>
      </c>
      <c r="I8" s="438">
        <v>62</v>
      </c>
      <c r="J8" s="438">
        <v>62.4</v>
      </c>
      <c r="K8" s="438">
        <v>61.6</v>
      </c>
      <c r="L8" s="438">
        <v>62</v>
      </c>
      <c r="M8" s="438">
        <v>61.9</v>
      </c>
      <c r="N8" s="350">
        <v>61.8</v>
      </c>
      <c r="O8" s="350">
        <v>61.8</v>
      </c>
      <c r="P8" s="350">
        <v>61.9</v>
      </c>
      <c r="Q8" s="350">
        <v>61.8</v>
      </c>
      <c r="R8" s="350">
        <v>62.3</v>
      </c>
      <c r="S8" s="547">
        <v>63.1</v>
      </c>
      <c r="T8" s="350">
        <v>64.5</v>
      </c>
      <c r="U8" s="350">
        <v>65.3</v>
      </c>
      <c r="V8" s="351">
        <v>64.7</v>
      </c>
      <c r="W8" s="349">
        <v>6.2</v>
      </c>
      <c r="X8" s="350">
        <v>6.9</v>
      </c>
      <c r="Y8" s="350">
        <v>7.7</v>
      </c>
      <c r="Z8" s="350">
        <v>7.4</v>
      </c>
      <c r="AA8" s="350">
        <v>8.5</v>
      </c>
      <c r="AB8" s="350">
        <v>8.3000000000000007</v>
      </c>
      <c r="AC8" s="350">
        <v>7.5</v>
      </c>
      <c r="AD8" s="350">
        <v>7</v>
      </c>
      <c r="AE8" s="350">
        <v>8</v>
      </c>
      <c r="AF8" s="350">
        <v>8.4</v>
      </c>
      <c r="AG8" s="350">
        <v>7.2</v>
      </c>
      <c r="AH8" s="350">
        <v>7.6</v>
      </c>
      <c r="AI8" s="350">
        <v>8.5</v>
      </c>
      <c r="AJ8" s="350">
        <v>8.6</v>
      </c>
      <c r="AK8" s="350">
        <v>8.6</v>
      </c>
      <c r="AL8" s="350">
        <v>7.9</v>
      </c>
      <c r="AM8" s="547">
        <v>7.1</v>
      </c>
      <c r="AN8" s="350">
        <v>6</v>
      </c>
      <c r="AO8" s="422">
        <v>5.4</v>
      </c>
      <c r="AP8" s="401">
        <v>5.6</v>
      </c>
      <c r="AQ8" s="237" t="s">
        <v>32</v>
      </c>
    </row>
    <row r="9" spans="2:43" ht="12" customHeight="1" x14ac:dyDescent="0.2">
      <c r="B9" s="70" t="s">
        <v>34</v>
      </c>
      <c r="C9" s="439">
        <v>50.7</v>
      </c>
      <c r="D9" s="440">
        <v>51.1</v>
      </c>
      <c r="E9" s="440">
        <v>53.1</v>
      </c>
      <c r="F9" s="440">
        <v>55.1</v>
      </c>
      <c r="G9" s="440">
        <v>55.8</v>
      </c>
      <c r="H9" s="440">
        <v>58.6</v>
      </c>
      <c r="I9" s="440">
        <v>61.7</v>
      </c>
      <c r="J9" s="551">
        <v>64</v>
      </c>
      <c r="K9" s="440">
        <v>62.6</v>
      </c>
      <c r="L9" s="440">
        <v>59.8</v>
      </c>
      <c r="M9" s="440">
        <v>58.4</v>
      </c>
      <c r="N9" s="353">
        <v>58.8</v>
      </c>
      <c r="O9" s="353">
        <v>59.5</v>
      </c>
      <c r="P9" s="353">
        <v>61</v>
      </c>
      <c r="Q9" s="353">
        <v>62.9</v>
      </c>
      <c r="R9" s="353">
        <v>63.4</v>
      </c>
      <c r="S9" s="353">
        <v>66.900000000000006</v>
      </c>
      <c r="T9" s="353">
        <v>67.7</v>
      </c>
      <c r="U9" s="353">
        <v>70.099999999999994</v>
      </c>
      <c r="V9" s="354">
        <v>68.5</v>
      </c>
      <c r="W9" s="352">
        <v>20</v>
      </c>
      <c r="X9" s="353">
        <v>18.3</v>
      </c>
      <c r="Y9" s="353">
        <v>13.9</v>
      </c>
      <c r="Z9" s="353">
        <v>12.2</v>
      </c>
      <c r="AA9" s="353">
        <v>10.199999999999999</v>
      </c>
      <c r="AB9" s="353">
        <v>9</v>
      </c>
      <c r="AC9" s="353">
        <v>6.9</v>
      </c>
      <c r="AD9" s="550">
        <v>5.7</v>
      </c>
      <c r="AE9" s="353">
        <v>6.9</v>
      </c>
      <c r="AF9" s="353">
        <v>10.3</v>
      </c>
      <c r="AG9" s="353">
        <v>11.4</v>
      </c>
      <c r="AH9" s="353">
        <v>12.4</v>
      </c>
      <c r="AI9" s="353">
        <v>13</v>
      </c>
      <c r="AJ9" s="353">
        <v>11.5</v>
      </c>
      <c r="AK9" s="353">
        <v>9.1999999999999993</v>
      </c>
      <c r="AL9" s="353">
        <v>7.7</v>
      </c>
      <c r="AM9" s="353">
        <v>6.2</v>
      </c>
      <c r="AN9" s="353">
        <v>5.3</v>
      </c>
      <c r="AO9" s="423">
        <v>4.3</v>
      </c>
      <c r="AP9" s="402">
        <v>5.2</v>
      </c>
      <c r="AQ9" s="234" t="s">
        <v>34</v>
      </c>
    </row>
    <row r="10" spans="2:43" ht="12" customHeight="1" x14ac:dyDescent="0.2">
      <c r="B10" s="45" t="s">
        <v>36</v>
      </c>
      <c r="C10" s="441">
        <v>65</v>
      </c>
      <c r="D10" s="442">
        <v>65.5</v>
      </c>
      <c r="E10" s="442">
        <v>64.900000000000006</v>
      </c>
      <c r="F10" s="442">
        <v>64.099999999999994</v>
      </c>
      <c r="G10" s="442">
        <v>64.8</v>
      </c>
      <c r="H10" s="442">
        <v>65.3</v>
      </c>
      <c r="I10" s="442">
        <v>66.099999999999994</v>
      </c>
      <c r="J10" s="442">
        <v>66.599999999999994</v>
      </c>
      <c r="K10" s="442">
        <v>65.400000000000006</v>
      </c>
      <c r="L10" s="442">
        <v>65</v>
      </c>
      <c r="M10" s="442">
        <v>65.7</v>
      </c>
      <c r="N10" s="356">
        <v>66.5</v>
      </c>
      <c r="O10" s="356">
        <v>67.7</v>
      </c>
      <c r="P10" s="356">
        <v>69</v>
      </c>
      <c r="Q10" s="356">
        <v>70.2</v>
      </c>
      <c r="R10" s="356">
        <v>72</v>
      </c>
      <c r="S10" s="356">
        <v>73.599999999999994</v>
      </c>
      <c r="T10" s="356">
        <v>74.8</v>
      </c>
      <c r="U10" s="356">
        <v>75.099999999999994</v>
      </c>
      <c r="V10" s="357">
        <v>74.400000000000006</v>
      </c>
      <c r="W10" s="355">
        <v>8</v>
      </c>
      <c r="X10" s="356">
        <v>7.1</v>
      </c>
      <c r="Y10" s="356">
        <v>7.6</v>
      </c>
      <c r="Z10" s="356">
        <v>8.3000000000000007</v>
      </c>
      <c r="AA10" s="356">
        <v>8</v>
      </c>
      <c r="AB10" s="356">
        <v>7.2</v>
      </c>
      <c r="AC10" s="356">
        <v>5.4</v>
      </c>
      <c r="AD10" s="356">
        <v>4.4000000000000004</v>
      </c>
      <c r="AE10" s="356">
        <v>6.8</v>
      </c>
      <c r="AF10" s="356">
        <v>7.4</v>
      </c>
      <c r="AG10" s="356">
        <v>6.8</v>
      </c>
      <c r="AH10" s="356">
        <v>7</v>
      </c>
      <c r="AI10" s="356">
        <v>7</v>
      </c>
      <c r="AJ10" s="356">
        <v>6.2</v>
      </c>
      <c r="AK10" s="356">
        <v>5.0999999999999996</v>
      </c>
      <c r="AL10" s="356">
        <v>4</v>
      </c>
      <c r="AM10" s="356">
        <v>2.9</v>
      </c>
      <c r="AN10" s="356">
        <v>2.2999999999999998</v>
      </c>
      <c r="AO10" s="424">
        <v>2.1</v>
      </c>
      <c r="AP10" s="403">
        <v>2.6</v>
      </c>
      <c r="AQ10" s="235" t="s">
        <v>36</v>
      </c>
    </row>
    <row r="11" spans="2:43" ht="12" customHeight="1" x14ac:dyDescent="0.2">
      <c r="B11" s="70" t="s">
        <v>40</v>
      </c>
      <c r="C11" s="439">
        <v>75.900000000000006</v>
      </c>
      <c r="D11" s="440">
        <v>76.400000000000006</v>
      </c>
      <c r="E11" s="440">
        <v>75.099999999999994</v>
      </c>
      <c r="F11" s="440">
        <v>76</v>
      </c>
      <c r="G11" s="440">
        <v>75.900000000000006</v>
      </c>
      <c r="H11" s="440">
        <v>77.400000000000006</v>
      </c>
      <c r="I11" s="554">
        <v>77</v>
      </c>
      <c r="J11" s="440">
        <v>76.3</v>
      </c>
      <c r="K11" s="440">
        <v>73.5</v>
      </c>
      <c r="L11" s="440">
        <v>71.8</v>
      </c>
      <c r="M11" s="440">
        <v>71.599999999999994</v>
      </c>
      <c r="N11" s="353">
        <v>71</v>
      </c>
      <c r="O11" s="353">
        <v>70.7</v>
      </c>
      <c r="P11" s="353">
        <v>71.099999999999994</v>
      </c>
      <c r="Q11" s="549">
        <v>72</v>
      </c>
      <c r="R11" s="549">
        <v>72.7</v>
      </c>
      <c r="S11" s="353">
        <v>73.2</v>
      </c>
      <c r="T11" s="353">
        <v>74.099999999999994</v>
      </c>
      <c r="U11" s="353">
        <v>75</v>
      </c>
      <c r="V11" s="354">
        <v>74.400000000000006</v>
      </c>
      <c r="W11" s="352">
        <v>4.2</v>
      </c>
      <c r="X11" s="353">
        <v>4.3</v>
      </c>
      <c r="Y11" s="353">
        <v>5.5</v>
      </c>
      <c r="Z11" s="353">
        <v>5.3</v>
      </c>
      <c r="AA11" s="549">
        <v>4.9000000000000004</v>
      </c>
      <c r="AB11" s="353">
        <v>4</v>
      </c>
      <c r="AC11" s="353">
        <v>3.8</v>
      </c>
      <c r="AD11" s="550">
        <v>3.7</v>
      </c>
      <c r="AE11" s="353">
        <v>6.5</v>
      </c>
      <c r="AF11" s="353">
        <v>7.9</v>
      </c>
      <c r="AG11" s="353">
        <v>7.9</v>
      </c>
      <c r="AH11" s="353">
        <v>8</v>
      </c>
      <c r="AI11" s="353">
        <v>7.6</v>
      </c>
      <c r="AJ11" s="353">
        <v>7.1</v>
      </c>
      <c r="AK11" s="353">
        <v>6.5</v>
      </c>
      <c r="AL11" s="556">
        <v>6.2</v>
      </c>
      <c r="AM11" s="550">
        <v>6</v>
      </c>
      <c r="AN11" s="353">
        <v>5.3</v>
      </c>
      <c r="AO11" s="423">
        <v>5.0999999999999996</v>
      </c>
      <c r="AP11" s="402">
        <v>5.8</v>
      </c>
      <c r="AQ11" s="234" t="s">
        <v>40</v>
      </c>
    </row>
    <row r="12" spans="2:43" ht="12" customHeight="1" x14ac:dyDescent="0.2">
      <c r="B12" s="45" t="s">
        <v>42</v>
      </c>
      <c r="C12" s="441">
        <v>65.7</v>
      </c>
      <c r="D12" s="442">
        <v>65.400000000000006</v>
      </c>
      <c r="E12" s="442">
        <v>64.900000000000006</v>
      </c>
      <c r="F12" s="442">
        <v>64.3</v>
      </c>
      <c r="G12" s="442">
        <v>65.5</v>
      </c>
      <c r="H12" s="553">
        <v>67.2</v>
      </c>
      <c r="I12" s="442">
        <v>69</v>
      </c>
      <c r="J12" s="442">
        <v>70.099999999999994</v>
      </c>
      <c r="K12" s="442">
        <v>70.3</v>
      </c>
      <c r="L12" s="442">
        <v>71.3</v>
      </c>
      <c r="M12" s="442">
        <v>72.7</v>
      </c>
      <c r="N12" s="548">
        <v>73</v>
      </c>
      <c r="O12" s="356">
        <v>73.5</v>
      </c>
      <c r="P12" s="356">
        <v>73.8</v>
      </c>
      <c r="Q12" s="356">
        <v>74</v>
      </c>
      <c r="R12" s="356">
        <v>74.7</v>
      </c>
      <c r="S12" s="356">
        <v>75.2</v>
      </c>
      <c r="T12" s="356">
        <v>75.900000000000006</v>
      </c>
      <c r="U12" s="545">
        <v>76.7</v>
      </c>
      <c r="V12" s="357">
        <v>75.400000000000006</v>
      </c>
      <c r="W12" s="355">
        <v>7.8</v>
      </c>
      <c r="X12" s="356">
        <v>8.6</v>
      </c>
      <c r="Y12" s="356">
        <v>9.9</v>
      </c>
      <c r="Z12" s="356">
        <v>10.8</v>
      </c>
      <c r="AA12" s="356">
        <v>11.3</v>
      </c>
      <c r="AB12" s="356">
        <v>10.4</v>
      </c>
      <c r="AC12" s="356">
        <v>8.8000000000000007</v>
      </c>
      <c r="AD12" s="356">
        <v>7.6</v>
      </c>
      <c r="AE12" s="356">
        <v>7.9</v>
      </c>
      <c r="AF12" s="356">
        <v>7.1</v>
      </c>
      <c r="AG12" s="356">
        <v>5.9</v>
      </c>
      <c r="AH12" s="356">
        <v>5.5</v>
      </c>
      <c r="AI12" s="356">
        <v>5.3</v>
      </c>
      <c r="AJ12" s="356">
        <v>5.0999999999999996</v>
      </c>
      <c r="AK12" s="356">
        <v>4.7</v>
      </c>
      <c r="AL12" s="356">
        <v>4.2</v>
      </c>
      <c r="AM12" s="356">
        <v>3.8</v>
      </c>
      <c r="AN12" s="356">
        <v>3.5</v>
      </c>
      <c r="AO12" s="424">
        <v>3.2</v>
      </c>
      <c r="AP12" s="558">
        <v>3.9</v>
      </c>
      <c r="AQ12" s="235" t="s">
        <v>42</v>
      </c>
    </row>
    <row r="13" spans="2:43" ht="12" customHeight="1" x14ac:dyDescent="0.2">
      <c r="B13" s="70" t="s">
        <v>44</v>
      </c>
      <c r="C13" s="439">
        <v>60.6</v>
      </c>
      <c r="D13" s="440">
        <v>61.4</v>
      </c>
      <c r="E13" s="440">
        <v>62.4</v>
      </c>
      <c r="F13" s="440">
        <v>63.2</v>
      </c>
      <c r="G13" s="440">
        <v>64.8</v>
      </c>
      <c r="H13" s="440">
        <v>68.400000000000006</v>
      </c>
      <c r="I13" s="440">
        <v>69.8</v>
      </c>
      <c r="J13" s="440">
        <v>70.099999999999994</v>
      </c>
      <c r="K13" s="440">
        <v>63.8</v>
      </c>
      <c r="L13" s="440">
        <v>61.2</v>
      </c>
      <c r="M13" s="440">
        <v>65.3</v>
      </c>
      <c r="N13" s="353">
        <v>67.099999999999994</v>
      </c>
      <c r="O13" s="353">
        <v>68.5</v>
      </c>
      <c r="P13" s="353">
        <v>69.599999999999994</v>
      </c>
      <c r="Q13" s="353">
        <v>71.400000000000006</v>
      </c>
      <c r="R13" s="353">
        <v>71.8</v>
      </c>
      <c r="S13" s="353">
        <v>73.7</v>
      </c>
      <c r="T13" s="353">
        <v>74.400000000000006</v>
      </c>
      <c r="U13" s="353">
        <v>74.8</v>
      </c>
      <c r="V13" s="354">
        <v>73.2</v>
      </c>
      <c r="W13" s="352">
        <v>13.2</v>
      </c>
      <c r="X13" s="353">
        <v>10.199999999999999</v>
      </c>
      <c r="Y13" s="353">
        <v>11.6</v>
      </c>
      <c r="Z13" s="353">
        <v>10.6</v>
      </c>
      <c r="AA13" s="353">
        <v>8.1999999999999993</v>
      </c>
      <c r="AB13" s="353">
        <v>6.1</v>
      </c>
      <c r="AC13" s="550">
        <v>4.7</v>
      </c>
      <c r="AD13" s="353">
        <v>5.6</v>
      </c>
      <c r="AE13" s="353">
        <v>13.9</v>
      </c>
      <c r="AF13" s="353">
        <v>17.100000000000001</v>
      </c>
      <c r="AG13" s="353">
        <v>12.6</v>
      </c>
      <c r="AH13" s="353">
        <v>10.199999999999999</v>
      </c>
      <c r="AI13" s="353">
        <v>8.9</v>
      </c>
      <c r="AJ13" s="353">
        <v>7.5</v>
      </c>
      <c r="AK13" s="353">
        <v>6.5</v>
      </c>
      <c r="AL13" s="353">
        <v>7.1</v>
      </c>
      <c r="AM13" s="353">
        <v>6</v>
      </c>
      <c r="AN13" s="353">
        <v>5.5</v>
      </c>
      <c r="AO13" s="423">
        <v>4.5999999999999996</v>
      </c>
      <c r="AP13" s="402">
        <v>7.2</v>
      </c>
      <c r="AQ13" s="234" t="s">
        <v>44</v>
      </c>
    </row>
    <row r="14" spans="2:43" ht="12" customHeight="1" x14ac:dyDescent="0.2">
      <c r="B14" s="45" t="s">
        <v>46</v>
      </c>
      <c r="C14" s="441">
        <v>65.2</v>
      </c>
      <c r="D14" s="442">
        <v>65.099999999999994</v>
      </c>
      <c r="E14" s="442">
        <v>65.099999999999994</v>
      </c>
      <c r="F14" s="442">
        <v>65.5</v>
      </c>
      <c r="G14" s="442">
        <v>67.599999999999994</v>
      </c>
      <c r="H14" s="442">
        <v>68.7</v>
      </c>
      <c r="I14" s="553">
        <v>71.7</v>
      </c>
      <c r="J14" s="442">
        <v>69.7</v>
      </c>
      <c r="K14" s="442">
        <v>63.6</v>
      </c>
      <c r="L14" s="442">
        <v>61</v>
      </c>
      <c r="M14" s="442">
        <v>60</v>
      </c>
      <c r="N14" s="356">
        <v>59.9</v>
      </c>
      <c r="O14" s="356">
        <v>61.7</v>
      </c>
      <c r="P14" s="356">
        <v>63.1</v>
      </c>
      <c r="Q14" s="356">
        <v>64.8</v>
      </c>
      <c r="R14" s="356">
        <v>66.400000000000006</v>
      </c>
      <c r="S14" s="548">
        <v>67.7</v>
      </c>
      <c r="T14" s="356">
        <v>68.599999999999994</v>
      </c>
      <c r="U14" s="356">
        <v>69.5</v>
      </c>
      <c r="V14" s="357">
        <v>67.7</v>
      </c>
      <c r="W14" s="355">
        <v>3.7</v>
      </c>
      <c r="X14" s="356">
        <v>4.3</v>
      </c>
      <c r="Y14" s="356">
        <v>4.5999999999999996</v>
      </c>
      <c r="Z14" s="356">
        <v>4.5999999999999996</v>
      </c>
      <c r="AA14" s="356">
        <v>4.4000000000000004</v>
      </c>
      <c r="AB14" s="356">
        <v>4.5</v>
      </c>
      <c r="AC14" s="356">
        <v>5.0999999999999996</v>
      </c>
      <c r="AD14" s="356">
        <v>6.9</v>
      </c>
      <c r="AE14" s="356">
        <v>12.8</v>
      </c>
      <c r="AF14" s="356">
        <v>14.8</v>
      </c>
      <c r="AG14" s="356">
        <v>15.7</v>
      </c>
      <c r="AH14" s="356">
        <v>15.8</v>
      </c>
      <c r="AI14" s="356">
        <v>14</v>
      </c>
      <c r="AJ14" s="356">
        <v>12.1</v>
      </c>
      <c r="AK14" s="356">
        <v>10.1</v>
      </c>
      <c r="AL14" s="545">
        <v>8.6</v>
      </c>
      <c r="AM14" s="356">
        <v>6.9</v>
      </c>
      <c r="AN14" s="356">
        <v>5.9</v>
      </c>
      <c r="AO14" s="424">
        <v>5.0999999999999996</v>
      </c>
      <c r="AP14" s="403">
        <v>5.8</v>
      </c>
      <c r="AQ14" s="235" t="s">
        <v>46</v>
      </c>
    </row>
    <row r="15" spans="2:43" ht="12" customHeight="1" x14ac:dyDescent="0.2">
      <c r="B15" s="70" t="s">
        <v>48</v>
      </c>
      <c r="C15" s="439">
        <v>56.5</v>
      </c>
      <c r="D15" s="440">
        <v>57.6</v>
      </c>
      <c r="E15" s="440">
        <v>58.7</v>
      </c>
      <c r="F15" s="440">
        <v>59.3</v>
      </c>
      <c r="G15" s="440">
        <v>59.6</v>
      </c>
      <c r="H15" s="440">
        <v>60.6</v>
      </c>
      <c r="I15" s="440">
        <v>60.9</v>
      </c>
      <c r="J15" s="440">
        <v>61.4</v>
      </c>
      <c r="K15" s="551">
        <v>60.8</v>
      </c>
      <c r="L15" s="440">
        <v>59.1</v>
      </c>
      <c r="M15" s="440">
        <v>55.1</v>
      </c>
      <c r="N15" s="353">
        <v>50.8</v>
      </c>
      <c r="O15" s="353">
        <v>48.8</v>
      </c>
      <c r="P15" s="353">
        <v>49.4</v>
      </c>
      <c r="Q15" s="353">
        <v>50.8</v>
      </c>
      <c r="R15" s="353">
        <v>52</v>
      </c>
      <c r="S15" s="353">
        <v>53.5</v>
      </c>
      <c r="T15" s="353">
        <v>54.9</v>
      </c>
      <c r="U15" s="353">
        <v>56.5</v>
      </c>
      <c r="V15" s="354">
        <v>56.3</v>
      </c>
      <c r="W15" s="352">
        <v>10.6</v>
      </c>
      <c r="X15" s="353">
        <v>10.199999999999999</v>
      </c>
      <c r="Y15" s="353">
        <v>9.6</v>
      </c>
      <c r="Z15" s="353">
        <v>10.5</v>
      </c>
      <c r="AA15" s="353">
        <v>10.1</v>
      </c>
      <c r="AB15" s="353">
        <v>9.1</v>
      </c>
      <c r="AC15" s="353">
        <v>8.5</v>
      </c>
      <c r="AD15" s="353">
        <v>7.9</v>
      </c>
      <c r="AE15" s="550">
        <v>9.8000000000000007</v>
      </c>
      <c r="AF15" s="353">
        <v>12.9</v>
      </c>
      <c r="AG15" s="353">
        <v>18.100000000000001</v>
      </c>
      <c r="AH15" s="353">
        <v>24.7</v>
      </c>
      <c r="AI15" s="353">
        <v>27.7</v>
      </c>
      <c r="AJ15" s="353">
        <v>26.7</v>
      </c>
      <c r="AK15" s="353">
        <v>25.1</v>
      </c>
      <c r="AL15" s="353">
        <v>23.7</v>
      </c>
      <c r="AM15" s="353">
        <v>21.7</v>
      </c>
      <c r="AN15" s="353">
        <v>19.5</v>
      </c>
      <c r="AO15" s="423">
        <v>17.5</v>
      </c>
      <c r="AP15" s="402">
        <v>16.5</v>
      </c>
      <c r="AQ15" s="234" t="s">
        <v>48</v>
      </c>
    </row>
    <row r="16" spans="2:43" ht="12" customHeight="1" x14ac:dyDescent="0.2">
      <c r="B16" s="45" t="s">
        <v>50</v>
      </c>
      <c r="C16" s="441">
        <v>57.7</v>
      </c>
      <c r="D16" s="442">
        <v>59</v>
      </c>
      <c r="E16" s="442">
        <v>60.1</v>
      </c>
      <c r="F16" s="442">
        <v>61.1</v>
      </c>
      <c r="G16" s="552">
        <v>63.6</v>
      </c>
      <c r="H16" s="442">
        <v>65</v>
      </c>
      <c r="I16" s="442">
        <v>65.8</v>
      </c>
      <c r="J16" s="442">
        <v>64.5</v>
      </c>
      <c r="K16" s="442">
        <v>60</v>
      </c>
      <c r="L16" s="442">
        <v>58.8</v>
      </c>
      <c r="M16" s="442">
        <v>58</v>
      </c>
      <c r="N16" s="356">
        <v>55.8</v>
      </c>
      <c r="O16" s="356">
        <v>54.8</v>
      </c>
      <c r="P16" s="356">
        <v>56</v>
      </c>
      <c r="Q16" s="356">
        <v>57.8</v>
      </c>
      <c r="R16" s="356">
        <v>59.5</v>
      </c>
      <c r="S16" s="356">
        <v>61.1</v>
      </c>
      <c r="T16" s="356">
        <v>62.4</v>
      </c>
      <c r="U16" s="356">
        <v>63.3</v>
      </c>
      <c r="V16" s="357">
        <v>60.9</v>
      </c>
      <c r="W16" s="355">
        <v>10.4</v>
      </c>
      <c r="X16" s="356">
        <v>11.2</v>
      </c>
      <c r="Y16" s="356">
        <v>11.3</v>
      </c>
      <c r="Z16" s="356">
        <v>11.1</v>
      </c>
      <c r="AA16" s="545">
        <v>9.1999999999999993</v>
      </c>
      <c r="AB16" s="356">
        <v>8.5</v>
      </c>
      <c r="AC16" s="356">
        <v>8.3000000000000007</v>
      </c>
      <c r="AD16" s="356">
        <v>11.3</v>
      </c>
      <c r="AE16" s="356">
        <v>18</v>
      </c>
      <c r="AF16" s="356">
        <v>20</v>
      </c>
      <c r="AG16" s="356">
        <v>21.5</v>
      </c>
      <c r="AH16" s="356">
        <v>24.9</v>
      </c>
      <c r="AI16" s="356">
        <v>26.2</v>
      </c>
      <c r="AJ16" s="356">
        <v>24.6</v>
      </c>
      <c r="AK16" s="356">
        <v>22.2</v>
      </c>
      <c r="AL16" s="356">
        <v>19.7</v>
      </c>
      <c r="AM16" s="356">
        <v>17.3</v>
      </c>
      <c r="AN16" s="356">
        <v>15.4</v>
      </c>
      <c r="AO16" s="424">
        <v>14.2</v>
      </c>
      <c r="AP16" s="403">
        <v>15.6</v>
      </c>
      <c r="AQ16" s="235" t="s">
        <v>50</v>
      </c>
    </row>
    <row r="17" spans="2:43" ht="12" customHeight="1" x14ac:dyDescent="0.2">
      <c r="B17" s="70" t="s">
        <v>52</v>
      </c>
      <c r="C17" s="439">
        <v>62.7</v>
      </c>
      <c r="D17" s="440">
        <v>62.9</v>
      </c>
      <c r="E17" s="440">
        <v>64</v>
      </c>
      <c r="F17" s="440">
        <v>63.4</v>
      </c>
      <c r="G17" s="440">
        <v>63.8</v>
      </c>
      <c r="H17" s="551">
        <v>63.7</v>
      </c>
      <c r="I17" s="440">
        <v>64.3</v>
      </c>
      <c r="J17" s="440">
        <v>64.900000000000006</v>
      </c>
      <c r="K17" s="440">
        <v>64.099999999999994</v>
      </c>
      <c r="L17" s="440">
        <v>64</v>
      </c>
      <c r="M17" s="440">
        <v>63.9</v>
      </c>
      <c r="N17" s="353">
        <v>64</v>
      </c>
      <c r="O17" s="353">
        <v>64</v>
      </c>
      <c r="P17" s="550">
        <v>63.7</v>
      </c>
      <c r="Q17" s="353">
        <v>63.8</v>
      </c>
      <c r="R17" s="353">
        <v>64.2</v>
      </c>
      <c r="S17" s="353">
        <v>64.7</v>
      </c>
      <c r="T17" s="353">
        <v>65.3</v>
      </c>
      <c r="U17" s="353">
        <v>65.599999999999994</v>
      </c>
      <c r="V17" s="354">
        <v>65.3</v>
      </c>
      <c r="W17" s="352">
        <v>8.6</v>
      </c>
      <c r="X17" s="353">
        <v>8.6999999999999993</v>
      </c>
      <c r="Y17" s="353">
        <v>8.3000000000000007</v>
      </c>
      <c r="Z17" s="353">
        <v>8.9</v>
      </c>
      <c r="AA17" s="549">
        <v>8.5</v>
      </c>
      <c r="AB17" s="353">
        <v>8.5</v>
      </c>
      <c r="AC17" s="353">
        <v>7.7</v>
      </c>
      <c r="AD17" s="353">
        <v>7.1</v>
      </c>
      <c r="AE17" s="353">
        <v>8.8000000000000007</v>
      </c>
      <c r="AF17" s="353">
        <v>8.9</v>
      </c>
      <c r="AG17" s="353">
        <v>8.9</v>
      </c>
      <c r="AH17" s="353">
        <v>9.5</v>
      </c>
      <c r="AI17" s="353">
        <v>10</v>
      </c>
      <c r="AJ17" s="550">
        <v>10.3</v>
      </c>
      <c r="AK17" s="353">
        <v>10.4</v>
      </c>
      <c r="AL17" s="353">
        <v>10.1</v>
      </c>
      <c r="AM17" s="353">
        <v>9.5</v>
      </c>
      <c r="AN17" s="353">
        <v>9.1</v>
      </c>
      <c r="AO17" s="423">
        <v>8.5</v>
      </c>
      <c r="AP17" s="402">
        <v>8.1</v>
      </c>
      <c r="AQ17" s="234" t="s">
        <v>52</v>
      </c>
    </row>
    <row r="18" spans="2:43" ht="12" customHeight="1" x14ac:dyDescent="0.2">
      <c r="B18" s="223" t="s">
        <v>96</v>
      </c>
      <c r="C18" s="443" t="s">
        <v>156</v>
      </c>
      <c r="D18" s="442">
        <v>52.9</v>
      </c>
      <c r="E18" s="442">
        <v>53.4</v>
      </c>
      <c r="F18" s="442">
        <v>54.9</v>
      </c>
      <c r="G18" s="552">
        <v>55</v>
      </c>
      <c r="H18" s="442">
        <v>55.6</v>
      </c>
      <c r="I18" s="442">
        <v>59</v>
      </c>
      <c r="J18" s="442">
        <v>60</v>
      </c>
      <c r="K18" s="442">
        <v>59.4</v>
      </c>
      <c r="L18" s="442">
        <v>57.4</v>
      </c>
      <c r="M18" s="442">
        <v>55.2</v>
      </c>
      <c r="N18" s="356">
        <v>53.5</v>
      </c>
      <c r="O18" s="356">
        <v>52.5</v>
      </c>
      <c r="P18" s="356">
        <v>54.6</v>
      </c>
      <c r="Q18" s="356">
        <v>56</v>
      </c>
      <c r="R18" s="356">
        <v>56.9</v>
      </c>
      <c r="S18" s="356">
        <v>58.9</v>
      </c>
      <c r="T18" s="356">
        <v>60.6</v>
      </c>
      <c r="U18" s="356">
        <v>62.1</v>
      </c>
      <c r="V18" s="357">
        <v>62</v>
      </c>
      <c r="W18" s="355" t="s">
        <v>156</v>
      </c>
      <c r="X18" s="356">
        <v>15.4</v>
      </c>
      <c r="Y18" s="356">
        <v>14.3</v>
      </c>
      <c r="Z18" s="356">
        <v>14.1</v>
      </c>
      <c r="AA18" s="545">
        <v>13</v>
      </c>
      <c r="AB18" s="356">
        <v>11.5</v>
      </c>
      <c r="AC18" s="356">
        <v>10.1</v>
      </c>
      <c r="AD18" s="356">
        <v>8.6999999999999993</v>
      </c>
      <c r="AE18" s="356">
        <v>9.4</v>
      </c>
      <c r="AF18" s="356">
        <v>11.9</v>
      </c>
      <c r="AG18" s="356">
        <v>14</v>
      </c>
      <c r="AH18" s="356">
        <v>16.3</v>
      </c>
      <c r="AI18" s="356">
        <v>17.5</v>
      </c>
      <c r="AJ18" s="356">
        <v>17.5</v>
      </c>
      <c r="AK18" s="356">
        <v>16.399999999999999</v>
      </c>
      <c r="AL18" s="356">
        <v>13.3</v>
      </c>
      <c r="AM18" s="356">
        <v>11.3</v>
      </c>
      <c r="AN18" s="356">
        <v>8.5</v>
      </c>
      <c r="AO18" s="424">
        <v>6.7</v>
      </c>
      <c r="AP18" s="403">
        <v>7.6</v>
      </c>
      <c r="AQ18" s="235" t="s">
        <v>96</v>
      </c>
    </row>
    <row r="19" spans="2:43" ht="12" customHeight="1" x14ac:dyDescent="0.2">
      <c r="B19" s="70" t="s">
        <v>56</v>
      </c>
      <c r="C19" s="439">
        <v>54.5</v>
      </c>
      <c r="D19" s="440">
        <v>55.4</v>
      </c>
      <c r="E19" s="440">
        <v>56.1</v>
      </c>
      <c r="F19" s="440">
        <v>57.8</v>
      </c>
      <c r="G19" s="440">
        <v>57.6</v>
      </c>
      <c r="H19" s="440">
        <v>58.3</v>
      </c>
      <c r="I19" s="440">
        <v>58.6</v>
      </c>
      <c r="J19" s="440">
        <v>58.6</v>
      </c>
      <c r="K19" s="440">
        <v>57.4</v>
      </c>
      <c r="L19" s="440">
        <v>56.8</v>
      </c>
      <c r="M19" s="440">
        <v>56.8</v>
      </c>
      <c r="N19" s="353">
        <v>56.6</v>
      </c>
      <c r="O19" s="353">
        <v>55.5</v>
      </c>
      <c r="P19" s="353">
        <v>55.7</v>
      </c>
      <c r="Q19" s="353">
        <v>56.3</v>
      </c>
      <c r="R19" s="353">
        <v>57.2</v>
      </c>
      <c r="S19" s="353">
        <v>58</v>
      </c>
      <c r="T19" s="353">
        <v>58.5</v>
      </c>
      <c r="U19" s="353">
        <v>59</v>
      </c>
      <c r="V19" s="354">
        <v>58.1</v>
      </c>
      <c r="W19" s="352">
        <v>9.6999999999999993</v>
      </c>
      <c r="X19" s="353">
        <v>9.3000000000000007</v>
      </c>
      <c r="Y19" s="353">
        <v>9</v>
      </c>
      <c r="Z19" s="353">
        <v>8</v>
      </c>
      <c r="AA19" s="353">
        <v>7.8</v>
      </c>
      <c r="AB19" s="353">
        <v>6.9</v>
      </c>
      <c r="AC19" s="353">
        <v>6.2</v>
      </c>
      <c r="AD19" s="353">
        <v>6.8</v>
      </c>
      <c r="AE19" s="353">
        <v>7.9</v>
      </c>
      <c r="AF19" s="353">
        <v>8.5</v>
      </c>
      <c r="AG19" s="353">
        <v>8.5</v>
      </c>
      <c r="AH19" s="353">
        <v>10.8</v>
      </c>
      <c r="AI19" s="353">
        <v>12.3</v>
      </c>
      <c r="AJ19" s="353">
        <v>12.9</v>
      </c>
      <c r="AK19" s="353">
        <v>12.1</v>
      </c>
      <c r="AL19" s="353">
        <v>11.9</v>
      </c>
      <c r="AM19" s="353">
        <v>11.4</v>
      </c>
      <c r="AN19" s="353">
        <v>10.8</v>
      </c>
      <c r="AO19" s="423">
        <v>10.199999999999999</v>
      </c>
      <c r="AP19" s="402">
        <v>9.4</v>
      </c>
      <c r="AQ19" s="234" t="s">
        <v>56</v>
      </c>
    </row>
    <row r="20" spans="2:43" ht="12" customHeight="1" x14ac:dyDescent="0.2">
      <c r="B20" s="45" t="s">
        <v>38</v>
      </c>
      <c r="C20" s="441">
        <v>67.900000000000006</v>
      </c>
      <c r="D20" s="442">
        <v>68.5</v>
      </c>
      <c r="E20" s="442">
        <v>69.2</v>
      </c>
      <c r="F20" s="442">
        <v>69.400000000000006</v>
      </c>
      <c r="G20" s="442">
        <v>68.5</v>
      </c>
      <c r="H20" s="442">
        <v>69.599999999999994</v>
      </c>
      <c r="I20" s="442">
        <v>71</v>
      </c>
      <c r="J20" s="442">
        <v>70.900000000000006</v>
      </c>
      <c r="K20" s="553">
        <v>69</v>
      </c>
      <c r="L20" s="442">
        <v>68.900000000000006</v>
      </c>
      <c r="M20" s="442">
        <v>67.599999999999994</v>
      </c>
      <c r="N20" s="356">
        <v>64.599999999999994</v>
      </c>
      <c r="O20" s="356">
        <v>61.7</v>
      </c>
      <c r="P20" s="356">
        <v>62.1</v>
      </c>
      <c r="Q20" s="356">
        <v>62.7</v>
      </c>
      <c r="R20" s="356">
        <v>63.7</v>
      </c>
      <c r="S20" s="356">
        <v>65.599999999999994</v>
      </c>
      <c r="T20" s="356">
        <v>68.599999999999994</v>
      </c>
      <c r="U20" s="356">
        <v>70.5</v>
      </c>
      <c r="V20" s="357">
        <v>69.900000000000006</v>
      </c>
      <c r="W20" s="355">
        <v>4</v>
      </c>
      <c r="X20" s="356">
        <v>3.4</v>
      </c>
      <c r="Y20" s="356">
        <v>4.2</v>
      </c>
      <c r="Z20" s="356">
        <v>4.4000000000000004</v>
      </c>
      <c r="AA20" s="356">
        <v>5.4</v>
      </c>
      <c r="AB20" s="356">
        <v>4.7</v>
      </c>
      <c r="AC20" s="356">
        <v>4</v>
      </c>
      <c r="AD20" s="545">
        <v>3.8</v>
      </c>
      <c r="AE20" s="356">
        <v>5.5</v>
      </c>
      <c r="AF20" s="356">
        <v>6.5</v>
      </c>
      <c r="AG20" s="356">
        <v>8.1</v>
      </c>
      <c r="AH20" s="356">
        <v>12.1</v>
      </c>
      <c r="AI20" s="356">
        <v>16.100000000000001</v>
      </c>
      <c r="AJ20" s="356">
        <v>16.3</v>
      </c>
      <c r="AK20" s="356">
        <v>15.2</v>
      </c>
      <c r="AL20" s="356">
        <v>13.2</v>
      </c>
      <c r="AM20" s="356">
        <v>11.3</v>
      </c>
      <c r="AN20" s="356">
        <v>8.6</v>
      </c>
      <c r="AO20" s="424">
        <v>7.3</v>
      </c>
      <c r="AP20" s="403">
        <v>7.8</v>
      </c>
      <c r="AQ20" s="235" t="s">
        <v>38</v>
      </c>
    </row>
    <row r="21" spans="2:43" ht="12" customHeight="1" x14ac:dyDescent="0.2">
      <c r="B21" s="70" t="s">
        <v>60</v>
      </c>
      <c r="C21" s="439">
        <v>58.1</v>
      </c>
      <c r="D21" s="440">
        <v>59.6</v>
      </c>
      <c r="E21" s="440">
        <v>60.3</v>
      </c>
      <c r="F21" s="440">
        <v>60.5</v>
      </c>
      <c r="G21" s="440">
        <v>62.1</v>
      </c>
      <c r="H21" s="440">
        <v>65.900000000000006</v>
      </c>
      <c r="I21" s="440">
        <v>68.099999999999994</v>
      </c>
      <c r="J21" s="440">
        <v>68.2</v>
      </c>
      <c r="K21" s="440">
        <v>60.3</v>
      </c>
      <c r="L21" s="440">
        <v>58.5</v>
      </c>
      <c r="M21" s="440">
        <v>60.8</v>
      </c>
      <c r="N21" s="353">
        <v>63</v>
      </c>
      <c r="O21" s="353">
        <v>65</v>
      </c>
      <c r="P21" s="353">
        <v>66.3</v>
      </c>
      <c r="Q21" s="353">
        <v>68.099999999999994</v>
      </c>
      <c r="R21" s="353">
        <v>68.7</v>
      </c>
      <c r="S21" s="353">
        <v>70.099999999999994</v>
      </c>
      <c r="T21" s="353">
        <v>71.8</v>
      </c>
      <c r="U21" s="353">
        <v>72.3</v>
      </c>
      <c r="V21" s="354">
        <v>71.599999999999994</v>
      </c>
      <c r="W21" s="352">
        <v>14.1</v>
      </c>
      <c r="X21" s="353">
        <v>14</v>
      </c>
      <c r="Y21" s="353">
        <v>12.2</v>
      </c>
      <c r="Z21" s="353">
        <v>11.9</v>
      </c>
      <c r="AA21" s="353">
        <v>10.199999999999999</v>
      </c>
      <c r="AB21" s="353">
        <v>7.2</v>
      </c>
      <c r="AC21" s="353">
        <v>6.2</v>
      </c>
      <c r="AD21" s="353">
        <v>8</v>
      </c>
      <c r="AE21" s="353">
        <v>18</v>
      </c>
      <c r="AF21" s="353">
        <v>19.8</v>
      </c>
      <c r="AG21" s="353">
        <v>16.5</v>
      </c>
      <c r="AH21" s="353">
        <v>15.3</v>
      </c>
      <c r="AI21" s="353">
        <v>12.1</v>
      </c>
      <c r="AJ21" s="353">
        <v>11.1</v>
      </c>
      <c r="AK21" s="353">
        <v>10.1</v>
      </c>
      <c r="AL21" s="353">
        <v>9.9</v>
      </c>
      <c r="AM21" s="353">
        <v>8.9</v>
      </c>
      <c r="AN21" s="353">
        <v>7.6</v>
      </c>
      <c r="AO21" s="423">
        <v>6.5</v>
      </c>
      <c r="AP21" s="402">
        <v>8.4</v>
      </c>
      <c r="AQ21" s="234" t="s">
        <v>60</v>
      </c>
    </row>
    <row r="22" spans="2:43" ht="12" customHeight="1" x14ac:dyDescent="0.2">
      <c r="B22" s="45" t="s">
        <v>62</v>
      </c>
      <c r="C22" s="441">
        <v>58.1</v>
      </c>
      <c r="D22" s="442">
        <v>60.6</v>
      </c>
      <c r="E22" s="442">
        <v>62.8</v>
      </c>
      <c r="F22" s="442">
        <v>61.8</v>
      </c>
      <c r="G22" s="442">
        <v>62.9</v>
      </c>
      <c r="H22" s="442">
        <v>63.6</v>
      </c>
      <c r="I22" s="442">
        <v>65</v>
      </c>
      <c r="J22" s="442">
        <v>64.400000000000006</v>
      </c>
      <c r="K22" s="442">
        <v>59.9</v>
      </c>
      <c r="L22" s="442">
        <v>57.6</v>
      </c>
      <c r="M22" s="442">
        <v>60.2</v>
      </c>
      <c r="N22" s="356">
        <v>62</v>
      </c>
      <c r="O22" s="356">
        <v>63.7</v>
      </c>
      <c r="P22" s="356">
        <v>65.7</v>
      </c>
      <c r="Q22" s="356">
        <v>67.2</v>
      </c>
      <c r="R22" s="356">
        <v>69.400000000000006</v>
      </c>
      <c r="S22" s="356">
        <v>70.400000000000006</v>
      </c>
      <c r="T22" s="356">
        <v>72.400000000000006</v>
      </c>
      <c r="U22" s="356">
        <v>73</v>
      </c>
      <c r="V22" s="357">
        <v>71.599999999999994</v>
      </c>
      <c r="W22" s="355">
        <v>17.100000000000001</v>
      </c>
      <c r="X22" s="356">
        <v>13.2</v>
      </c>
      <c r="Y22" s="356">
        <v>13</v>
      </c>
      <c r="Z22" s="356">
        <v>10.8</v>
      </c>
      <c r="AA22" s="356">
        <v>8.4</v>
      </c>
      <c r="AB22" s="356">
        <v>5.8</v>
      </c>
      <c r="AC22" s="356">
        <v>4.3</v>
      </c>
      <c r="AD22" s="356">
        <v>5.9</v>
      </c>
      <c r="AE22" s="356">
        <v>14</v>
      </c>
      <c r="AF22" s="356">
        <v>18.100000000000001</v>
      </c>
      <c r="AG22" s="356">
        <v>15.7</v>
      </c>
      <c r="AH22" s="356">
        <v>13.6</v>
      </c>
      <c r="AI22" s="356">
        <v>12</v>
      </c>
      <c r="AJ22" s="356">
        <v>10.9</v>
      </c>
      <c r="AK22" s="356">
        <v>9.3000000000000007</v>
      </c>
      <c r="AL22" s="356">
        <v>8.1</v>
      </c>
      <c r="AM22" s="356">
        <v>7.3</v>
      </c>
      <c r="AN22" s="356">
        <v>6.3</v>
      </c>
      <c r="AO22" s="424">
        <v>6.5</v>
      </c>
      <c r="AP22" s="403">
        <v>8.8000000000000007</v>
      </c>
      <c r="AQ22" s="235" t="s">
        <v>62</v>
      </c>
    </row>
    <row r="23" spans="2:43" ht="12" customHeight="1" x14ac:dyDescent="0.2">
      <c r="B23" s="70" t="s">
        <v>64</v>
      </c>
      <c r="C23" s="439">
        <v>63</v>
      </c>
      <c r="D23" s="440">
        <v>63.6</v>
      </c>
      <c r="E23" s="440">
        <v>62.2</v>
      </c>
      <c r="F23" s="440">
        <v>62.5</v>
      </c>
      <c r="G23" s="440">
        <v>63.6</v>
      </c>
      <c r="H23" s="440">
        <v>63.6</v>
      </c>
      <c r="I23" s="551">
        <v>64.2</v>
      </c>
      <c r="J23" s="440">
        <v>63.4</v>
      </c>
      <c r="K23" s="551">
        <v>65.2</v>
      </c>
      <c r="L23" s="440">
        <v>65.2</v>
      </c>
      <c r="M23" s="440">
        <v>64.599999999999994</v>
      </c>
      <c r="N23" s="353">
        <v>65.8</v>
      </c>
      <c r="O23" s="353">
        <v>65.7</v>
      </c>
      <c r="P23" s="353">
        <v>66.599999999999994</v>
      </c>
      <c r="Q23" s="550">
        <v>66.099999999999994</v>
      </c>
      <c r="R23" s="353">
        <v>65.599999999999994</v>
      </c>
      <c r="S23" s="353">
        <v>66.3</v>
      </c>
      <c r="T23" s="353">
        <v>67.099999999999994</v>
      </c>
      <c r="U23" s="353">
        <v>67.900000000000006</v>
      </c>
      <c r="V23" s="354">
        <v>67.2</v>
      </c>
      <c r="W23" s="352">
        <v>1.8</v>
      </c>
      <c r="X23" s="353">
        <v>2.6</v>
      </c>
      <c r="Y23" s="353">
        <v>3.7</v>
      </c>
      <c r="Z23" s="353">
        <v>5.0999999999999996</v>
      </c>
      <c r="AA23" s="353">
        <v>4.5</v>
      </c>
      <c r="AB23" s="549">
        <v>4.7</v>
      </c>
      <c r="AC23" s="353">
        <v>4.0999999999999996</v>
      </c>
      <c r="AD23" s="549">
        <v>5.0999999999999996</v>
      </c>
      <c r="AE23" s="353">
        <v>5.2</v>
      </c>
      <c r="AF23" s="353">
        <v>4.4000000000000004</v>
      </c>
      <c r="AG23" s="353">
        <v>4.9000000000000004</v>
      </c>
      <c r="AH23" s="353">
        <v>5.2</v>
      </c>
      <c r="AI23" s="353">
        <v>5.9</v>
      </c>
      <c r="AJ23" s="549">
        <v>5.9</v>
      </c>
      <c r="AK23" s="353">
        <v>6.7</v>
      </c>
      <c r="AL23" s="353">
        <v>6.3</v>
      </c>
      <c r="AM23" s="353">
        <v>5.5</v>
      </c>
      <c r="AN23" s="353">
        <v>5.6</v>
      </c>
      <c r="AO23" s="423">
        <v>5.6</v>
      </c>
      <c r="AP23" s="402">
        <v>6.8</v>
      </c>
      <c r="AQ23" s="234" t="s">
        <v>64</v>
      </c>
    </row>
    <row r="24" spans="2:43" ht="12" customHeight="1" x14ac:dyDescent="0.2">
      <c r="B24" s="45" t="s">
        <v>58</v>
      </c>
      <c r="C24" s="441">
        <v>56.1</v>
      </c>
      <c r="D24" s="442">
        <v>56.2</v>
      </c>
      <c r="E24" s="442">
        <v>57</v>
      </c>
      <c r="F24" s="442">
        <v>56.6</v>
      </c>
      <c r="G24" s="442">
        <v>56.9</v>
      </c>
      <c r="H24" s="442">
        <v>57.4</v>
      </c>
      <c r="I24" s="442">
        <v>57</v>
      </c>
      <c r="J24" s="442">
        <v>56.4</v>
      </c>
      <c r="K24" s="442">
        <v>55</v>
      </c>
      <c r="L24" s="442">
        <v>54.9</v>
      </c>
      <c r="M24" s="442">
        <v>55.4</v>
      </c>
      <c r="N24" s="356">
        <v>56.7</v>
      </c>
      <c r="O24" s="356">
        <v>58.1</v>
      </c>
      <c r="P24" s="356">
        <v>61.8</v>
      </c>
      <c r="Q24" s="356">
        <v>63.9</v>
      </c>
      <c r="R24" s="356">
        <v>66.5</v>
      </c>
      <c r="S24" s="356">
        <v>68.2</v>
      </c>
      <c r="T24" s="356">
        <v>69.2</v>
      </c>
      <c r="U24" s="356">
        <v>70.099999999999994</v>
      </c>
      <c r="V24" s="357">
        <v>69.7</v>
      </c>
      <c r="W24" s="355">
        <v>5.7</v>
      </c>
      <c r="X24" s="356">
        <v>5.6</v>
      </c>
      <c r="Y24" s="356">
        <v>5.8</v>
      </c>
      <c r="Z24" s="356">
        <v>5.9</v>
      </c>
      <c r="AA24" s="356">
        <v>7.2</v>
      </c>
      <c r="AB24" s="356">
        <v>7.5</v>
      </c>
      <c r="AC24" s="356">
        <v>7.5</v>
      </c>
      <c r="AD24" s="356">
        <v>7.9</v>
      </c>
      <c r="AE24" s="356">
        <v>10.1</v>
      </c>
      <c r="AF24" s="356">
        <v>11.3</v>
      </c>
      <c r="AG24" s="356">
        <v>11.1</v>
      </c>
      <c r="AH24" s="356">
        <v>11.1</v>
      </c>
      <c r="AI24" s="356">
        <v>10.199999999999999</v>
      </c>
      <c r="AJ24" s="356">
        <v>7.8</v>
      </c>
      <c r="AK24" s="356">
        <v>6.8</v>
      </c>
      <c r="AL24" s="356">
        <v>5.0999999999999996</v>
      </c>
      <c r="AM24" s="356">
        <v>4.2</v>
      </c>
      <c r="AN24" s="356">
        <v>3.7</v>
      </c>
      <c r="AO24" s="424">
        <v>3.5</v>
      </c>
      <c r="AP24" s="403">
        <v>4.3</v>
      </c>
      <c r="AQ24" s="235" t="s">
        <v>58</v>
      </c>
    </row>
    <row r="25" spans="2:43" ht="12" customHeight="1" x14ac:dyDescent="0.2">
      <c r="B25" s="70" t="s">
        <v>66</v>
      </c>
      <c r="C25" s="439">
        <v>54.7</v>
      </c>
      <c r="D25" s="440">
        <v>55</v>
      </c>
      <c r="E25" s="440">
        <v>54.6</v>
      </c>
      <c r="F25" s="440">
        <v>53.4</v>
      </c>
      <c r="G25" s="440">
        <v>53.6</v>
      </c>
      <c r="H25" s="440">
        <v>53.9</v>
      </c>
      <c r="I25" s="440">
        <v>55</v>
      </c>
      <c r="J25" s="440">
        <v>55.5</v>
      </c>
      <c r="K25" s="440">
        <v>55.3</v>
      </c>
      <c r="L25" s="440">
        <v>56.2</v>
      </c>
      <c r="M25" s="440">
        <v>57.9</v>
      </c>
      <c r="N25" s="353">
        <v>59.9</v>
      </c>
      <c r="O25" s="353">
        <v>62.2</v>
      </c>
      <c r="P25" s="353">
        <v>63.9</v>
      </c>
      <c r="Q25" s="353">
        <v>65.099999999999994</v>
      </c>
      <c r="R25" s="353">
        <v>67.2</v>
      </c>
      <c r="S25" s="353">
        <v>69.2</v>
      </c>
      <c r="T25" s="353">
        <v>71.900000000000006</v>
      </c>
      <c r="U25" s="353">
        <v>73.099999999999994</v>
      </c>
      <c r="V25" s="354">
        <v>73.7</v>
      </c>
      <c r="W25" s="352">
        <v>7.2</v>
      </c>
      <c r="X25" s="353">
        <v>7</v>
      </c>
      <c r="Y25" s="353">
        <v>7.5</v>
      </c>
      <c r="Z25" s="353">
        <v>7.4</v>
      </c>
      <c r="AA25" s="353">
        <v>7</v>
      </c>
      <c r="AB25" s="353">
        <v>6.8</v>
      </c>
      <c r="AC25" s="353">
        <v>6.5</v>
      </c>
      <c r="AD25" s="353">
        <v>6</v>
      </c>
      <c r="AE25" s="353">
        <v>6.9</v>
      </c>
      <c r="AF25" s="353">
        <v>6.9</v>
      </c>
      <c r="AG25" s="353">
        <v>6.4</v>
      </c>
      <c r="AH25" s="353">
        <v>6.3</v>
      </c>
      <c r="AI25" s="353">
        <v>6.2</v>
      </c>
      <c r="AJ25" s="353">
        <v>5.8</v>
      </c>
      <c r="AK25" s="353">
        <v>5.4</v>
      </c>
      <c r="AL25" s="353">
        <v>4.7</v>
      </c>
      <c r="AM25" s="353">
        <v>4.0999999999999996</v>
      </c>
      <c r="AN25" s="353">
        <v>3.7</v>
      </c>
      <c r="AO25" s="423">
        <v>3.7</v>
      </c>
      <c r="AP25" s="402">
        <v>4.4000000000000004</v>
      </c>
      <c r="AQ25" s="234" t="s">
        <v>66</v>
      </c>
    </row>
    <row r="26" spans="2:43" ht="12" customHeight="1" x14ac:dyDescent="0.2">
      <c r="B26" s="45" t="s">
        <v>68</v>
      </c>
      <c r="C26" s="441">
        <v>74.099999999999994</v>
      </c>
      <c r="D26" s="442">
        <v>74.5</v>
      </c>
      <c r="E26" s="442">
        <v>73.8</v>
      </c>
      <c r="F26" s="442">
        <v>73.099999999999994</v>
      </c>
      <c r="G26" s="442">
        <v>70.599999999999994</v>
      </c>
      <c r="H26" s="553">
        <v>71.599999999999994</v>
      </c>
      <c r="I26" s="442">
        <v>73.5</v>
      </c>
      <c r="J26" s="442">
        <v>74.900000000000006</v>
      </c>
      <c r="K26" s="442">
        <v>74.599999999999994</v>
      </c>
      <c r="L26" s="442">
        <v>73.900000000000006</v>
      </c>
      <c r="M26" s="442">
        <v>74.2</v>
      </c>
      <c r="N26" s="356">
        <v>74.400000000000006</v>
      </c>
      <c r="O26" s="356">
        <v>73.599999999999994</v>
      </c>
      <c r="P26" s="356">
        <v>73.099999999999994</v>
      </c>
      <c r="Q26" s="356">
        <v>74.099999999999994</v>
      </c>
      <c r="R26" s="356">
        <v>74.8</v>
      </c>
      <c r="S26" s="356">
        <v>75.8</v>
      </c>
      <c r="T26" s="356">
        <v>77.2</v>
      </c>
      <c r="U26" s="356">
        <v>78.2</v>
      </c>
      <c r="V26" s="357">
        <v>77.8</v>
      </c>
      <c r="W26" s="355">
        <v>2.1</v>
      </c>
      <c r="X26" s="356">
        <v>2.6</v>
      </c>
      <c r="Y26" s="356">
        <v>3.6</v>
      </c>
      <c r="Z26" s="356">
        <v>4.7</v>
      </c>
      <c r="AA26" s="356">
        <v>5.9</v>
      </c>
      <c r="AB26" s="548">
        <v>5</v>
      </c>
      <c r="AC26" s="356">
        <v>4.2</v>
      </c>
      <c r="AD26" s="356">
        <v>3.7</v>
      </c>
      <c r="AE26" s="356">
        <v>4.4000000000000004</v>
      </c>
      <c r="AF26" s="356">
        <v>5.0999999999999996</v>
      </c>
      <c r="AG26" s="356">
        <v>5</v>
      </c>
      <c r="AH26" s="356">
        <v>5.9</v>
      </c>
      <c r="AI26" s="356">
        <v>7.3</v>
      </c>
      <c r="AJ26" s="356">
        <v>7.5</v>
      </c>
      <c r="AK26" s="356">
        <v>6.9</v>
      </c>
      <c r="AL26" s="356">
        <v>6.1</v>
      </c>
      <c r="AM26" s="356">
        <v>4.9000000000000004</v>
      </c>
      <c r="AN26" s="356">
        <v>3.8</v>
      </c>
      <c r="AO26" s="424">
        <v>3.4</v>
      </c>
      <c r="AP26" s="403">
        <v>3.9</v>
      </c>
      <c r="AQ26" s="235" t="s">
        <v>68</v>
      </c>
    </row>
    <row r="27" spans="2:43" ht="12" customHeight="1" x14ac:dyDescent="0.2">
      <c r="B27" s="70" t="s">
        <v>30</v>
      </c>
      <c r="C27" s="439">
        <v>67.8</v>
      </c>
      <c r="D27" s="440">
        <v>68.099999999999994</v>
      </c>
      <c r="E27" s="440">
        <v>68.2</v>
      </c>
      <c r="F27" s="440">
        <v>65.3</v>
      </c>
      <c r="G27" s="440">
        <v>67.400000000000006</v>
      </c>
      <c r="H27" s="554">
        <v>68.599999999999994</v>
      </c>
      <c r="I27" s="440">
        <v>69.900000000000006</v>
      </c>
      <c r="J27" s="440">
        <v>70.8</v>
      </c>
      <c r="K27" s="440">
        <v>70.3</v>
      </c>
      <c r="L27" s="440">
        <v>70.8</v>
      </c>
      <c r="M27" s="440">
        <v>71.099999999999994</v>
      </c>
      <c r="N27" s="353">
        <v>71.400000000000006</v>
      </c>
      <c r="O27" s="353">
        <v>71.400000000000006</v>
      </c>
      <c r="P27" s="353">
        <v>71.099999999999994</v>
      </c>
      <c r="Q27" s="353">
        <v>71.099999999999994</v>
      </c>
      <c r="R27" s="353">
        <v>71.5</v>
      </c>
      <c r="S27" s="353">
        <v>72.2</v>
      </c>
      <c r="T27" s="353">
        <v>73</v>
      </c>
      <c r="U27" s="353">
        <v>73.599999999999994</v>
      </c>
      <c r="V27" s="354">
        <v>72.400000000000006</v>
      </c>
      <c r="W27" s="352">
        <v>4</v>
      </c>
      <c r="X27" s="353">
        <v>4.9000000000000004</v>
      </c>
      <c r="Y27" s="353">
        <v>4.8</v>
      </c>
      <c r="Z27" s="353">
        <v>5.9</v>
      </c>
      <c r="AA27" s="353">
        <v>5.7</v>
      </c>
      <c r="AB27" s="353">
        <v>5.3</v>
      </c>
      <c r="AC27" s="550">
        <v>4.9000000000000004</v>
      </c>
      <c r="AD27" s="353">
        <v>4.2</v>
      </c>
      <c r="AE27" s="353">
        <v>5.4</v>
      </c>
      <c r="AF27" s="353">
        <v>4.9000000000000004</v>
      </c>
      <c r="AG27" s="353">
        <v>4.5999999999999996</v>
      </c>
      <c r="AH27" s="353">
        <v>4.9000000000000004</v>
      </c>
      <c r="AI27" s="353">
        <v>5.4</v>
      </c>
      <c r="AJ27" s="353">
        <v>5.7</v>
      </c>
      <c r="AK27" s="353">
        <v>5.8</v>
      </c>
      <c r="AL27" s="353">
        <v>6.1</v>
      </c>
      <c r="AM27" s="353">
        <v>5.6</v>
      </c>
      <c r="AN27" s="353">
        <v>4.9000000000000004</v>
      </c>
      <c r="AO27" s="423">
        <v>4.5999999999999996</v>
      </c>
      <c r="AP27" s="402">
        <v>5.4</v>
      </c>
      <c r="AQ27" s="234" t="s">
        <v>30</v>
      </c>
    </row>
    <row r="28" spans="2:43" ht="12" customHeight="1" x14ac:dyDescent="0.2">
      <c r="B28" s="223" t="s">
        <v>69</v>
      </c>
      <c r="C28" s="441">
        <v>53.7</v>
      </c>
      <c r="D28" s="442">
        <v>51.7</v>
      </c>
      <c r="E28" s="442">
        <v>51.4</v>
      </c>
      <c r="F28" s="442">
        <v>51.4</v>
      </c>
      <c r="G28" s="442">
        <v>52.8</v>
      </c>
      <c r="H28" s="442">
        <v>54.5</v>
      </c>
      <c r="I28" s="442">
        <v>57</v>
      </c>
      <c r="J28" s="442">
        <v>59.2</v>
      </c>
      <c r="K28" s="442">
        <v>59.3</v>
      </c>
      <c r="L28" s="553">
        <v>58.9</v>
      </c>
      <c r="M28" s="442">
        <v>59.3</v>
      </c>
      <c r="N28" s="356">
        <v>59.7</v>
      </c>
      <c r="O28" s="356">
        <v>60</v>
      </c>
      <c r="P28" s="356">
        <v>61.7</v>
      </c>
      <c r="Q28" s="356">
        <v>62.9</v>
      </c>
      <c r="R28" s="356">
        <v>64.5</v>
      </c>
      <c r="S28" s="356">
        <v>66.099999999999994</v>
      </c>
      <c r="T28" s="356">
        <v>67.400000000000006</v>
      </c>
      <c r="U28" s="356">
        <v>68.2</v>
      </c>
      <c r="V28" s="357">
        <v>68.7</v>
      </c>
      <c r="W28" s="355">
        <v>18.7</v>
      </c>
      <c r="X28" s="356">
        <v>20.2</v>
      </c>
      <c r="Y28" s="356">
        <v>19.7</v>
      </c>
      <c r="Z28" s="356">
        <v>19.399999999999999</v>
      </c>
      <c r="AA28" s="356">
        <v>18</v>
      </c>
      <c r="AB28" s="356">
        <v>14</v>
      </c>
      <c r="AC28" s="356">
        <v>9.6999999999999993</v>
      </c>
      <c r="AD28" s="356">
        <v>7.2</v>
      </c>
      <c r="AE28" s="545">
        <v>8.3000000000000007</v>
      </c>
      <c r="AF28" s="356">
        <v>9.6999999999999993</v>
      </c>
      <c r="AG28" s="356">
        <v>9.8000000000000007</v>
      </c>
      <c r="AH28" s="356">
        <v>10.199999999999999</v>
      </c>
      <c r="AI28" s="356">
        <v>10.5</v>
      </c>
      <c r="AJ28" s="356">
        <v>9.1</v>
      </c>
      <c r="AK28" s="356">
        <v>7.6</v>
      </c>
      <c r="AL28" s="356">
        <v>6.2</v>
      </c>
      <c r="AM28" s="356">
        <v>5</v>
      </c>
      <c r="AN28" s="356">
        <v>3.9</v>
      </c>
      <c r="AO28" s="424">
        <v>3.3</v>
      </c>
      <c r="AP28" s="403">
        <v>3.2</v>
      </c>
      <c r="AQ28" s="235" t="s">
        <v>69</v>
      </c>
    </row>
    <row r="29" spans="2:43" ht="12" customHeight="1" x14ac:dyDescent="0.2">
      <c r="B29" s="70" t="s">
        <v>71</v>
      </c>
      <c r="C29" s="439">
        <v>68.900000000000006</v>
      </c>
      <c r="D29" s="440">
        <v>69.099999999999994</v>
      </c>
      <c r="E29" s="440">
        <v>68.099999999999994</v>
      </c>
      <c r="F29" s="440">
        <v>67.8</v>
      </c>
      <c r="G29" s="440">
        <v>67.3</v>
      </c>
      <c r="H29" s="440">
        <v>67.599999999999994</v>
      </c>
      <c r="I29" s="440">
        <v>67.599999999999994</v>
      </c>
      <c r="J29" s="440">
        <v>68</v>
      </c>
      <c r="K29" s="440">
        <v>66.099999999999994</v>
      </c>
      <c r="L29" s="440">
        <v>65.3</v>
      </c>
      <c r="M29" s="551">
        <v>63.8</v>
      </c>
      <c r="N29" s="353">
        <v>61.4</v>
      </c>
      <c r="O29" s="353">
        <v>60.6</v>
      </c>
      <c r="P29" s="353">
        <v>62.6</v>
      </c>
      <c r="Q29" s="353">
        <v>63.9</v>
      </c>
      <c r="R29" s="353">
        <v>65.2</v>
      </c>
      <c r="S29" s="353">
        <v>67.8</v>
      </c>
      <c r="T29" s="353">
        <v>69.7</v>
      </c>
      <c r="U29" s="353">
        <v>70.5</v>
      </c>
      <c r="V29" s="354">
        <v>69</v>
      </c>
      <c r="W29" s="352">
        <v>4.0999999999999996</v>
      </c>
      <c r="X29" s="353">
        <v>4.8</v>
      </c>
      <c r="Y29" s="353">
        <v>6.5</v>
      </c>
      <c r="Z29" s="353">
        <v>6.7</v>
      </c>
      <c r="AA29" s="353">
        <v>8</v>
      </c>
      <c r="AB29" s="353">
        <v>8.1</v>
      </c>
      <c r="AC29" s="353">
        <v>8.5</v>
      </c>
      <c r="AD29" s="353">
        <v>8</v>
      </c>
      <c r="AE29" s="353">
        <v>10</v>
      </c>
      <c r="AF29" s="549">
        <v>11.4</v>
      </c>
      <c r="AG29" s="353">
        <v>13.3</v>
      </c>
      <c r="AH29" s="353">
        <v>16.3</v>
      </c>
      <c r="AI29" s="353">
        <v>17</v>
      </c>
      <c r="AJ29" s="353">
        <v>14.5</v>
      </c>
      <c r="AK29" s="353">
        <v>12.9</v>
      </c>
      <c r="AL29" s="353">
        <v>11.5</v>
      </c>
      <c r="AM29" s="353">
        <v>9.1999999999999993</v>
      </c>
      <c r="AN29" s="353">
        <v>7.3</v>
      </c>
      <c r="AO29" s="423">
        <v>6.7</v>
      </c>
      <c r="AP29" s="402">
        <v>7.1</v>
      </c>
      <c r="AQ29" s="234" t="s">
        <v>71</v>
      </c>
    </row>
    <row r="30" spans="2:43" ht="12" customHeight="1" x14ac:dyDescent="0.2">
      <c r="B30" s="45" t="s">
        <v>73</v>
      </c>
      <c r="C30" s="441">
        <v>63.3</v>
      </c>
      <c r="D30" s="442">
        <v>58.6</v>
      </c>
      <c r="E30" s="442">
        <v>58.7</v>
      </c>
      <c r="F30" s="442">
        <v>58.7</v>
      </c>
      <c r="G30" s="442">
        <v>57.6</v>
      </c>
      <c r="H30" s="442">
        <v>58.8</v>
      </c>
      <c r="I30" s="442">
        <v>58.8</v>
      </c>
      <c r="J30" s="442">
        <v>59</v>
      </c>
      <c r="K30" s="442">
        <v>58.6</v>
      </c>
      <c r="L30" s="553">
        <v>60.2</v>
      </c>
      <c r="M30" s="442">
        <v>59.3</v>
      </c>
      <c r="N30" s="356">
        <v>60.2</v>
      </c>
      <c r="O30" s="356">
        <v>60.1</v>
      </c>
      <c r="P30" s="356">
        <v>61</v>
      </c>
      <c r="Q30" s="356">
        <v>61.4</v>
      </c>
      <c r="R30" s="356">
        <v>61.6</v>
      </c>
      <c r="S30" s="356">
        <v>63.9</v>
      </c>
      <c r="T30" s="356">
        <v>64.8</v>
      </c>
      <c r="U30" s="356">
        <v>65.8</v>
      </c>
      <c r="V30" s="357">
        <v>65.599999999999994</v>
      </c>
      <c r="W30" s="355">
        <v>7.3</v>
      </c>
      <c r="X30" s="356">
        <v>8.8000000000000007</v>
      </c>
      <c r="Y30" s="356">
        <v>7.4</v>
      </c>
      <c r="Z30" s="356">
        <v>8.1</v>
      </c>
      <c r="AA30" s="356">
        <v>7.5</v>
      </c>
      <c r="AB30" s="356">
        <v>7.6</v>
      </c>
      <c r="AC30" s="356">
        <v>6.8</v>
      </c>
      <c r="AD30" s="356">
        <v>6.1</v>
      </c>
      <c r="AE30" s="356">
        <v>7.2</v>
      </c>
      <c r="AF30" s="548">
        <v>7.3</v>
      </c>
      <c r="AG30" s="356">
        <v>7.5</v>
      </c>
      <c r="AH30" s="356">
        <v>7.1</v>
      </c>
      <c r="AI30" s="356">
        <v>7.4</v>
      </c>
      <c r="AJ30" s="356">
        <v>7.1</v>
      </c>
      <c r="AK30" s="356">
        <v>7</v>
      </c>
      <c r="AL30" s="356">
        <v>6.1</v>
      </c>
      <c r="AM30" s="356">
        <v>5.0999999999999996</v>
      </c>
      <c r="AN30" s="356">
        <v>4.3</v>
      </c>
      <c r="AO30" s="424">
        <v>4</v>
      </c>
      <c r="AP30" s="403">
        <v>5.2</v>
      </c>
      <c r="AQ30" s="235" t="s">
        <v>73</v>
      </c>
    </row>
    <row r="31" spans="2:43" ht="12" customHeight="1" x14ac:dyDescent="0.2">
      <c r="B31" s="70" t="s">
        <v>75</v>
      </c>
      <c r="C31" s="439">
        <v>63.6</v>
      </c>
      <c r="D31" s="440">
        <v>64.3</v>
      </c>
      <c r="E31" s="440">
        <v>62.5</v>
      </c>
      <c r="F31" s="440">
        <v>65.599999999999994</v>
      </c>
      <c r="G31" s="440">
        <v>66</v>
      </c>
      <c r="H31" s="440">
        <v>66.599999999999994</v>
      </c>
      <c r="I31" s="440">
        <v>67.8</v>
      </c>
      <c r="J31" s="440">
        <v>68.599999999999994</v>
      </c>
      <c r="K31" s="440">
        <v>67.5</v>
      </c>
      <c r="L31" s="440">
        <v>66.2</v>
      </c>
      <c r="M31" s="440">
        <v>64.400000000000006</v>
      </c>
      <c r="N31" s="353">
        <v>64.099999999999994</v>
      </c>
      <c r="O31" s="353">
        <v>63.3</v>
      </c>
      <c r="P31" s="353">
        <v>63.9</v>
      </c>
      <c r="Q31" s="353">
        <v>65.2</v>
      </c>
      <c r="R31" s="353">
        <v>65.8</v>
      </c>
      <c r="S31" s="353">
        <v>69.3</v>
      </c>
      <c r="T31" s="353">
        <v>71.099999999999994</v>
      </c>
      <c r="U31" s="353">
        <v>71.8</v>
      </c>
      <c r="V31" s="354">
        <v>70.900000000000006</v>
      </c>
      <c r="W31" s="352">
        <v>5.8</v>
      </c>
      <c r="X31" s="353">
        <v>6.1</v>
      </c>
      <c r="Y31" s="353">
        <v>6.6</v>
      </c>
      <c r="Z31" s="353">
        <v>6.1</v>
      </c>
      <c r="AA31" s="353">
        <v>6.7</v>
      </c>
      <c r="AB31" s="353">
        <v>6.1</v>
      </c>
      <c r="AC31" s="353">
        <v>5</v>
      </c>
      <c r="AD31" s="353">
        <v>4.5</v>
      </c>
      <c r="AE31" s="353">
        <v>6</v>
      </c>
      <c r="AF31" s="353">
        <v>7.4</v>
      </c>
      <c r="AG31" s="353">
        <v>8.3000000000000007</v>
      </c>
      <c r="AH31" s="353">
        <v>9</v>
      </c>
      <c r="AI31" s="353">
        <v>10.3</v>
      </c>
      <c r="AJ31" s="353">
        <v>9.9</v>
      </c>
      <c r="AK31" s="353">
        <v>9.1</v>
      </c>
      <c r="AL31" s="353">
        <v>8.1</v>
      </c>
      <c r="AM31" s="353">
        <v>6.7</v>
      </c>
      <c r="AN31" s="353">
        <v>5.2</v>
      </c>
      <c r="AO31" s="423">
        <v>4.5</v>
      </c>
      <c r="AP31" s="402">
        <v>5</v>
      </c>
      <c r="AQ31" s="234" t="s">
        <v>75</v>
      </c>
    </row>
    <row r="32" spans="2:43" ht="12" customHeight="1" x14ac:dyDescent="0.2">
      <c r="B32" s="45" t="s">
        <v>79</v>
      </c>
      <c r="C32" s="441">
        <v>56.7</v>
      </c>
      <c r="D32" s="442">
        <v>56.5</v>
      </c>
      <c r="E32" s="442">
        <v>57.9</v>
      </c>
      <c r="F32" s="442">
        <v>56.7</v>
      </c>
      <c r="G32" s="442">
        <v>57.7</v>
      </c>
      <c r="H32" s="442">
        <v>59.4</v>
      </c>
      <c r="I32" s="442">
        <v>60.7</v>
      </c>
      <c r="J32" s="442">
        <v>62.3</v>
      </c>
      <c r="K32" s="442">
        <v>60.2</v>
      </c>
      <c r="L32" s="552">
        <v>58.8</v>
      </c>
      <c r="M32" s="442">
        <v>59.3</v>
      </c>
      <c r="N32" s="356">
        <v>59.7</v>
      </c>
      <c r="O32" s="356">
        <v>59.9</v>
      </c>
      <c r="P32" s="356">
        <v>61</v>
      </c>
      <c r="Q32" s="356">
        <v>62.7</v>
      </c>
      <c r="R32" s="356">
        <v>64.900000000000006</v>
      </c>
      <c r="S32" s="356">
        <v>66.2</v>
      </c>
      <c r="T32" s="356">
        <v>67.599999999999994</v>
      </c>
      <c r="U32" s="356">
        <v>68.400000000000006</v>
      </c>
      <c r="V32" s="357">
        <v>67.5</v>
      </c>
      <c r="W32" s="355">
        <v>19.399999999999999</v>
      </c>
      <c r="X32" s="356">
        <v>18.7</v>
      </c>
      <c r="Y32" s="356">
        <v>17.2</v>
      </c>
      <c r="Z32" s="356">
        <v>18.600000000000001</v>
      </c>
      <c r="AA32" s="356">
        <v>16.3</v>
      </c>
      <c r="AB32" s="356">
        <v>13.4</v>
      </c>
      <c r="AC32" s="356">
        <v>11.2</v>
      </c>
      <c r="AD32" s="356">
        <v>9.5</v>
      </c>
      <c r="AE32" s="356">
        <v>12.1</v>
      </c>
      <c r="AF32" s="356">
        <v>14.4</v>
      </c>
      <c r="AG32" s="548">
        <v>13.7</v>
      </c>
      <c r="AH32" s="356">
        <v>14</v>
      </c>
      <c r="AI32" s="356">
        <v>14.3</v>
      </c>
      <c r="AJ32" s="356">
        <v>13.2</v>
      </c>
      <c r="AK32" s="356">
        <v>11.5</v>
      </c>
      <c r="AL32" s="356">
        <v>9.6999999999999993</v>
      </c>
      <c r="AM32" s="356">
        <v>8.1999999999999993</v>
      </c>
      <c r="AN32" s="356">
        <v>6.6</v>
      </c>
      <c r="AO32" s="424">
        <v>5.8</v>
      </c>
      <c r="AP32" s="403">
        <v>6.8</v>
      </c>
      <c r="AQ32" s="235" t="s">
        <v>79</v>
      </c>
    </row>
    <row r="33" spans="2:43" ht="12" customHeight="1" x14ac:dyDescent="0.2">
      <c r="B33" s="70" t="s">
        <v>54</v>
      </c>
      <c r="C33" s="439">
        <v>69.099999999999994</v>
      </c>
      <c r="D33" s="440">
        <v>69.099999999999994</v>
      </c>
      <c r="E33" s="440">
        <v>68.7</v>
      </c>
      <c r="F33" s="440">
        <v>68.3</v>
      </c>
      <c r="G33" s="440">
        <v>68.400000000000006</v>
      </c>
      <c r="H33" s="440">
        <v>69.3</v>
      </c>
      <c r="I33" s="555">
        <v>70.3</v>
      </c>
      <c r="J33" s="440">
        <v>71.099999999999994</v>
      </c>
      <c r="K33" s="440">
        <v>68.7</v>
      </c>
      <c r="L33" s="440">
        <v>68.099999999999994</v>
      </c>
      <c r="M33" s="440">
        <v>69</v>
      </c>
      <c r="N33" s="353">
        <v>69.400000000000006</v>
      </c>
      <c r="O33" s="353">
        <v>68.900000000000006</v>
      </c>
      <c r="P33" s="353">
        <v>68.7</v>
      </c>
      <c r="Q33" s="353">
        <v>68.5</v>
      </c>
      <c r="R33" s="353">
        <v>69.099999999999994</v>
      </c>
      <c r="S33" s="353">
        <v>70</v>
      </c>
      <c r="T33" s="353">
        <v>72.099999999999994</v>
      </c>
      <c r="U33" s="353">
        <v>72.900000000000006</v>
      </c>
      <c r="V33" s="354">
        <v>72.099999999999994</v>
      </c>
      <c r="W33" s="352">
        <v>10.4</v>
      </c>
      <c r="X33" s="353">
        <v>10.5</v>
      </c>
      <c r="Y33" s="353">
        <v>10.5</v>
      </c>
      <c r="Z33" s="353">
        <v>10.4</v>
      </c>
      <c r="AA33" s="353">
        <v>8.5</v>
      </c>
      <c r="AB33" s="353">
        <v>7.8</v>
      </c>
      <c r="AC33" s="550">
        <v>6.9</v>
      </c>
      <c r="AD33" s="550">
        <v>6.4</v>
      </c>
      <c r="AE33" s="353">
        <v>8.4</v>
      </c>
      <c r="AF33" s="353">
        <v>8.5</v>
      </c>
      <c r="AG33" s="353">
        <v>7.9</v>
      </c>
      <c r="AH33" s="353">
        <v>7.8</v>
      </c>
      <c r="AI33" s="353">
        <v>8.3000000000000007</v>
      </c>
      <c r="AJ33" s="353">
        <v>8.8000000000000007</v>
      </c>
      <c r="AK33" s="353">
        <v>9.6</v>
      </c>
      <c r="AL33" s="353">
        <v>9</v>
      </c>
      <c r="AM33" s="353">
        <v>8.8000000000000007</v>
      </c>
      <c r="AN33" s="353">
        <v>7.5</v>
      </c>
      <c r="AO33" s="423">
        <v>6.8</v>
      </c>
      <c r="AP33" s="402">
        <v>7.9</v>
      </c>
      <c r="AQ33" s="234" t="s">
        <v>54</v>
      </c>
    </row>
    <row r="34" spans="2:43" ht="12" customHeight="1" x14ac:dyDescent="0.2">
      <c r="B34" s="47" t="s">
        <v>77</v>
      </c>
      <c r="C34" s="517">
        <v>74.400000000000006</v>
      </c>
      <c r="D34" s="450">
        <v>74</v>
      </c>
      <c r="E34" s="450">
        <v>73.599999999999994</v>
      </c>
      <c r="F34" s="450">
        <v>72.400000000000006</v>
      </c>
      <c r="G34" s="450">
        <v>72.5</v>
      </c>
      <c r="H34" s="450">
        <v>73.099999999999994</v>
      </c>
      <c r="I34" s="450">
        <v>74.2</v>
      </c>
      <c r="J34" s="450">
        <v>74.3</v>
      </c>
      <c r="K34" s="450">
        <v>72.2</v>
      </c>
      <c r="L34" s="450">
        <v>72.099999999999994</v>
      </c>
      <c r="M34" s="450">
        <v>73.599999999999994</v>
      </c>
      <c r="N34" s="362">
        <v>73.8</v>
      </c>
      <c r="O34" s="362">
        <v>74.400000000000006</v>
      </c>
      <c r="P34" s="362">
        <v>74.900000000000006</v>
      </c>
      <c r="Q34" s="362">
        <v>75.5</v>
      </c>
      <c r="R34" s="362">
        <v>76.2</v>
      </c>
      <c r="S34" s="363">
        <v>76.900000000000006</v>
      </c>
      <c r="T34" s="362">
        <v>77.400000000000006</v>
      </c>
      <c r="U34" s="362">
        <v>77.099999999999994</v>
      </c>
      <c r="V34" s="364">
        <v>75.5</v>
      </c>
      <c r="W34" s="365">
        <v>4.8</v>
      </c>
      <c r="X34" s="362">
        <v>5</v>
      </c>
      <c r="Y34" s="362">
        <v>5.6</v>
      </c>
      <c r="Z34" s="362">
        <v>6.8</v>
      </c>
      <c r="AA34" s="362">
        <v>7.9</v>
      </c>
      <c r="AB34" s="362">
        <v>7.1</v>
      </c>
      <c r="AC34" s="362">
        <v>6.2</v>
      </c>
      <c r="AD34" s="362">
        <v>6.3</v>
      </c>
      <c r="AE34" s="362">
        <v>8.5</v>
      </c>
      <c r="AF34" s="362">
        <v>8.8000000000000007</v>
      </c>
      <c r="AG34" s="362">
        <v>8</v>
      </c>
      <c r="AH34" s="362">
        <v>8.1</v>
      </c>
      <c r="AI34" s="362">
        <v>8.1999999999999993</v>
      </c>
      <c r="AJ34" s="362">
        <v>8.1</v>
      </c>
      <c r="AK34" s="362">
        <v>7.6</v>
      </c>
      <c r="AL34" s="362">
        <v>7.1</v>
      </c>
      <c r="AM34" s="363">
        <v>6.9</v>
      </c>
      <c r="AN34" s="362">
        <v>6.5</v>
      </c>
      <c r="AO34" s="427">
        <v>7</v>
      </c>
      <c r="AP34" s="405">
        <v>8.5</v>
      </c>
      <c r="AQ34" s="236" t="s">
        <v>77</v>
      </c>
    </row>
    <row r="35" spans="2:43" ht="12" customHeight="1" x14ac:dyDescent="0.2">
      <c r="B35" s="70" t="s">
        <v>83</v>
      </c>
      <c r="C35" s="439">
        <v>86.9</v>
      </c>
      <c r="D35" s="440">
        <v>85</v>
      </c>
      <c r="E35" s="440">
        <v>84.3</v>
      </c>
      <c r="F35" s="440">
        <v>83.2</v>
      </c>
      <c r="G35" s="440">
        <v>83.8</v>
      </c>
      <c r="H35" s="440">
        <v>84.6</v>
      </c>
      <c r="I35" s="440">
        <v>85.1</v>
      </c>
      <c r="J35" s="440">
        <v>83.6</v>
      </c>
      <c r="K35" s="440">
        <v>78.3</v>
      </c>
      <c r="L35" s="440">
        <v>78.2</v>
      </c>
      <c r="M35" s="440">
        <v>78.5</v>
      </c>
      <c r="N35" s="353">
        <v>79.7</v>
      </c>
      <c r="O35" s="353">
        <v>81.099999999999994</v>
      </c>
      <c r="P35" s="353">
        <v>82.9</v>
      </c>
      <c r="Q35" s="353">
        <v>84.7</v>
      </c>
      <c r="R35" s="353">
        <v>86.6</v>
      </c>
      <c r="S35" s="353">
        <v>86.1</v>
      </c>
      <c r="T35" s="353">
        <v>85.1</v>
      </c>
      <c r="U35" s="546">
        <v>84.1</v>
      </c>
      <c r="V35" s="354">
        <v>80.3</v>
      </c>
      <c r="W35" s="352">
        <v>1.9</v>
      </c>
      <c r="X35" s="353">
        <v>3</v>
      </c>
      <c r="Y35" s="353">
        <v>4.0999999999999996</v>
      </c>
      <c r="Z35" s="353">
        <v>4.0999999999999996</v>
      </c>
      <c r="AA35" s="353">
        <v>2.6</v>
      </c>
      <c r="AB35" s="353">
        <v>2.9</v>
      </c>
      <c r="AC35" s="353">
        <v>2.2999999999999998</v>
      </c>
      <c r="AD35" s="353">
        <v>3</v>
      </c>
      <c r="AE35" s="353">
        <v>7.4</v>
      </c>
      <c r="AF35" s="353">
        <v>7.7</v>
      </c>
      <c r="AG35" s="353">
        <v>7.1</v>
      </c>
      <c r="AH35" s="353">
        <v>6.1</v>
      </c>
      <c r="AI35" s="353">
        <v>5.5</v>
      </c>
      <c r="AJ35" s="353">
        <v>5.0999999999999996</v>
      </c>
      <c r="AK35" s="353">
        <v>4.2</v>
      </c>
      <c r="AL35" s="353">
        <v>3.1</v>
      </c>
      <c r="AM35" s="353">
        <v>2.9</v>
      </c>
      <c r="AN35" s="353">
        <v>2.8</v>
      </c>
      <c r="AO35" s="557">
        <v>3.6</v>
      </c>
      <c r="AP35" s="402">
        <v>5.7</v>
      </c>
      <c r="AQ35" s="234" t="s">
        <v>83</v>
      </c>
    </row>
    <row r="36" spans="2:43" s="48" customFormat="1" ht="12" customHeight="1" x14ac:dyDescent="0.2">
      <c r="B36" s="45" t="s">
        <v>90</v>
      </c>
      <c r="C36" s="441">
        <v>77.5</v>
      </c>
      <c r="D36" s="442">
        <v>77.3</v>
      </c>
      <c r="E36" s="442">
        <v>75.599999999999994</v>
      </c>
      <c r="F36" s="442">
        <v>75.3</v>
      </c>
      <c r="G36" s="552">
        <v>74.8</v>
      </c>
      <c r="H36" s="442">
        <v>75.400000000000006</v>
      </c>
      <c r="I36" s="442">
        <v>76.8</v>
      </c>
      <c r="J36" s="442">
        <v>78</v>
      </c>
      <c r="K36" s="442">
        <v>76.400000000000006</v>
      </c>
      <c r="L36" s="442">
        <v>75.3</v>
      </c>
      <c r="M36" s="442">
        <v>75.3</v>
      </c>
      <c r="N36" s="356">
        <v>75.7</v>
      </c>
      <c r="O36" s="356">
        <v>75.400000000000006</v>
      </c>
      <c r="P36" s="356">
        <v>75.2</v>
      </c>
      <c r="Q36" s="356">
        <v>74.8</v>
      </c>
      <c r="R36" s="356">
        <v>74.3</v>
      </c>
      <c r="S36" s="356">
        <v>74</v>
      </c>
      <c r="T36" s="356">
        <v>74.8</v>
      </c>
      <c r="U36" s="356">
        <v>75.3</v>
      </c>
      <c r="V36" s="357">
        <v>74.7</v>
      </c>
      <c r="W36" s="355">
        <v>3.7</v>
      </c>
      <c r="X36" s="356">
        <v>4.0999999999999996</v>
      </c>
      <c r="Y36" s="356">
        <v>4.3</v>
      </c>
      <c r="Z36" s="356">
        <v>4.3</v>
      </c>
      <c r="AA36" s="356">
        <v>4.4000000000000004</v>
      </c>
      <c r="AB36" s="548">
        <v>3.4</v>
      </c>
      <c r="AC36" s="356">
        <v>2.5</v>
      </c>
      <c r="AD36" s="356">
        <v>2.6</v>
      </c>
      <c r="AE36" s="356">
        <v>3.2</v>
      </c>
      <c r="AF36" s="356">
        <v>3.6</v>
      </c>
      <c r="AG36" s="356">
        <v>3.3</v>
      </c>
      <c r="AH36" s="356">
        <v>3.2</v>
      </c>
      <c r="AI36" s="356">
        <v>3.5</v>
      </c>
      <c r="AJ36" s="356">
        <v>3.6</v>
      </c>
      <c r="AK36" s="356">
        <v>4.4000000000000004</v>
      </c>
      <c r="AL36" s="356">
        <v>4.8</v>
      </c>
      <c r="AM36" s="356">
        <v>4.3</v>
      </c>
      <c r="AN36" s="356">
        <v>3.9</v>
      </c>
      <c r="AO36" s="424">
        <v>3.8</v>
      </c>
      <c r="AP36" s="403">
        <v>4.5</v>
      </c>
      <c r="AQ36" s="235" t="s">
        <v>90</v>
      </c>
    </row>
    <row r="37" spans="2:43" ht="12" customHeight="1" x14ac:dyDescent="0.2">
      <c r="B37" s="72" t="s">
        <v>93</v>
      </c>
      <c r="C37" s="518">
        <v>79.099999999999994</v>
      </c>
      <c r="D37" s="519">
        <v>78.900000000000006</v>
      </c>
      <c r="E37" s="519">
        <v>77.900000000000006</v>
      </c>
      <c r="F37" s="519">
        <v>77.400000000000006</v>
      </c>
      <c r="G37" s="519">
        <v>77.2</v>
      </c>
      <c r="H37" s="519">
        <v>77.900000000000006</v>
      </c>
      <c r="I37" s="519">
        <v>78.599999999999994</v>
      </c>
      <c r="J37" s="519">
        <v>79.5</v>
      </c>
      <c r="K37" s="519">
        <v>79</v>
      </c>
      <c r="L37" s="519">
        <v>77.3</v>
      </c>
      <c r="M37" s="519">
        <v>78.3</v>
      </c>
      <c r="N37" s="366">
        <v>78.5</v>
      </c>
      <c r="O37" s="366">
        <v>78.400000000000006</v>
      </c>
      <c r="P37" s="366">
        <v>78.8</v>
      </c>
      <c r="Q37" s="366">
        <v>79.2</v>
      </c>
      <c r="R37" s="366">
        <v>79.599999999999994</v>
      </c>
      <c r="S37" s="366">
        <v>79.8</v>
      </c>
      <c r="T37" s="366">
        <v>80.099999999999994</v>
      </c>
      <c r="U37" s="366">
        <v>80.5</v>
      </c>
      <c r="V37" s="367">
        <v>79.900000000000006</v>
      </c>
      <c r="W37" s="520">
        <v>2.5</v>
      </c>
      <c r="X37" s="366">
        <v>3</v>
      </c>
      <c r="Y37" s="366">
        <v>4.2</v>
      </c>
      <c r="Z37" s="366">
        <v>4.4000000000000004</v>
      </c>
      <c r="AA37" s="366">
        <v>4.5</v>
      </c>
      <c r="AB37" s="366">
        <v>4.0999999999999996</v>
      </c>
      <c r="AC37" s="366">
        <v>3.7</v>
      </c>
      <c r="AD37" s="366">
        <v>3.4</v>
      </c>
      <c r="AE37" s="366">
        <v>4.2</v>
      </c>
      <c r="AF37" s="366">
        <v>4.9000000000000004</v>
      </c>
      <c r="AG37" s="366">
        <v>4.5</v>
      </c>
      <c r="AH37" s="366">
        <v>4.5999999999999996</v>
      </c>
      <c r="AI37" s="366">
        <v>4.9000000000000004</v>
      </c>
      <c r="AJ37" s="366">
        <v>5</v>
      </c>
      <c r="AK37" s="366">
        <v>4.9000000000000004</v>
      </c>
      <c r="AL37" s="366">
        <v>5.0999999999999996</v>
      </c>
      <c r="AM37" s="366">
        <v>5</v>
      </c>
      <c r="AN37" s="366">
        <v>4.9000000000000004</v>
      </c>
      <c r="AO37" s="428">
        <v>4.5</v>
      </c>
      <c r="AP37" s="521">
        <v>5</v>
      </c>
      <c r="AQ37" s="522" t="s">
        <v>93</v>
      </c>
    </row>
    <row r="38" spans="2:43" ht="12" customHeight="1" x14ac:dyDescent="0.2">
      <c r="B38" s="45" t="s">
        <v>170</v>
      </c>
      <c r="C38" s="441"/>
      <c r="D38" s="442"/>
      <c r="E38" s="442"/>
      <c r="F38" s="442"/>
      <c r="G38" s="442"/>
      <c r="H38" s="442"/>
      <c r="I38" s="442"/>
      <c r="J38" s="442"/>
      <c r="K38" s="442"/>
      <c r="L38" s="442"/>
      <c r="M38" s="442">
        <v>45.8</v>
      </c>
      <c r="N38" s="356">
        <v>47</v>
      </c>
      <c r="O38" s="356">
        <v>47.1</v>
      </c>
      <c r="P38" s="356">
        <v>50.4</v>
      </c>
      <c r="Q38" s="356">
        <v>51.4</v>
      </c>
      <c r="R38" s="356">
        <v>52</v>
      </c>
      <c r="S38" s="356">
        <v>53.1</v>
      </c>
      <c r="T38" s="356">
        <v>54.7</v>
      </c>
      <c r="U38" s="356">
        <v>56</v>
      </c>
      <c r="V38" s="357">
        <v>50.3</v>
      </c>
      <c r="W38" s="355"/>
      <c r="X38" s="356"/>
      <c r="Y38" s="356"/>
      <c r="Z38" s="356"/>
      <c r="AA38" s="356"/>
      <c r="AB38" s="356"/>
      <c r="AC38" s="356"/>
      <c r="AD38" s="356"/>
      <c r="AE38" s="356"/>
      <c r="AF38" s="356"/>
      <c r="AG38" s="356">
        <v>19.8</v>
      </c>
      <c r="AH38" s="356">
        <v>20.100000000000001</v>
      </c>
      <c r="AI38" s="356">
        <v>19.600000000000001</v>
      </c>
      <c r="AJ38" s="356">
        <v>18.2</v>
      </c>
      <c r="AK38" s="356">
        <v>17.8</v>
      </c>
      <c r="AL38" s="356">
        <v>18</v>
      </c>
      <c r="AM38" s="356">
        <v>16.399999999999999</v>
      </c>
      <c r="AN38" s="356">
        <v>15.5</v>
      </c>
      <c r="AO38" s="424">
        <v>15.4</v>
      </c>
      <c r="AP38" s="403">
        <v>18.3</v>
      </c>
      <c r="AQ38" s="235" t="s">
        <v>170</v>
      </c>
    </row>
    <row r="39" spans="2:43" ht="12" customHeight="1" x14ac:dyDescent="0.2">
      <c r="B39" s="238" t="s">
        <v>98</v>
      </c>
      <c r="C39" s="446">
        <v>38.6</v>
      </c>
      <c r="D39" s="447">
        <v>35.799999999999997</v>
      </c>
      <c r="E39" s="447">
        <v>34.5</v>
      </c>
      <c r="F39" s="447">
        <v>32.799999999999997</v>
      </c>
      <c r="G39" s="448">
        <v>33.9</v>
      </c>
      <c r="H39" s="447">
        <v>39.6</v>
      </c>
      <c r="I39" s="447">
        <v>40.700000000000003</v>
      </c>
      <c r="J39" s="447">
        <v>41.9</v>
      </c>
      <c r="K39" s="447">
        <v>43.3</v>
      </c>
      <c r="L39" s="447">
        <v>43.5</v>
      </c>
      <c r="M39" s="447">
        <v>43.9</v>
      </c>
      <c r="N39" s="359">
        <v>44</v>
      </c>
      <c r="O39" s="359">
        <v>46</v>
      </c>
      <c r="P39" s="359">
        <v>46.9</v>
      </c>
      <c r="Q39" s="359">
        <v>47.8</v>
      </c>
      <c r="R39" s="359">
        <v>49.1</v>
      </c>
      <c r="S39" s="359">
        <v>50.5</v>
      </c>
      <c r="T39" s="359">
        <v>51.7</v>
      </c>
      <c r="U39" s="359">
        <v>54.7</v>
      </c>
      <c r="V39" s="361">
        <v>54.7</v>
      </c>
      <c r="W39" s="358">
        <v>30.5</v>
      </c>
      <c r="X39" s="359">
        <v>31.9</v>
      </c>
      <c r="Y39" s="359">
        <v>36.700000000000003</v>
      </c>
      <c r="Z39" s="359">
        <v>37.200000000000003</v>
      </c>
      <c r="AA39" s="359">
        <v>37.299999999999997</v>
      </c>
      <c r="AB39" s="378">
        <v>36.299999999999997</v>
      </c>
      <c r="AC39" s="359">
        <v>35.200000000000003</v>
      </c>
      <c r="AD39" s="359">
        <v>34</v>
      </c>
      <c r="AE39" s="359">
        <v>32.299999999999997</v>
      </c>
      <c r="AF39" s="359">
        <v>32.200000000000003</v>
      </c>
      <c r="AG39" s="359">
        <v>31.6</v>
      </c>
      <c r="AH39" s="359">
        <v>31.2</v>
      </c>
      <c r="AI39" s="359">
        <v>29.1</v>
      </c>
      <c r="AJ39" s="359">
        <v>28.1</v>
      </c>
      <c r="AK39" s="359">
        <v>26.3</v>
      </c>
      <c r="AL39" s="359">
        <v>24</v>
      </c>
      <c r="AM39" s="359">
        <v>22.5</v>
      </c>
      <c r="AN39" s="359">
        <v>21</v>
      </c>
      <c r="AO39" s="426">
        <v>17.399999999999999</v>
      </c>
      <c r="AP39" s="404">
        <v>16.600000000000001</v>
      </c>
      <c r="AQ39" s="239" t="s">
        <v>98</v>
      </c>
    </row>
    <row r="40" spans="2:43" ht="12" customHeight="1" x14ac:dyDescent="0.2">
      <c r="B40" s="297" t="s">
        <v>178</v>
      </c>
      <c r="C40" s="441"/>
      <c r="D40" s="442"/>
      <c r="E40" s="442"/>
      <c r="F40" s="442"/>
      <c r="G40" s="442"/>
      <c r="H40" s="442"/>
      <c r="I40" s="442">
        <v>56.6</v>
      </c>
      <c r="J40" s="442">
        <v>53.9</v>
      </c>
      <c r="K40" s="442">
        <v>53.5</v>
      </c>
      <c r="L40" s="442">
        <v>53.5</v>
      </c>
      <c r="M40" s="442">
        <v>58.7</v>
      </c>
      <c r="N40" s="356">
        <v>55.915855193269515</v>
      </c>
      <c r="O40" s="356">
        <v>49.863885032861312</v>
      </c>
      <c r="P40" s="356">
        <v>50.520511274361027</v>
      </c>
      <c r="Q40" s="356">
        <v>52.9</v>
      </c>
      <c r="R40" s="356">
        <v>55.9</v>
      </c>
      <c r="S40" s="356" t="s">
        <v>196</v>
      </c>
      <c r="T40" s="356">
        <v>59.5</v>
      </c>
      <c r="U40" s="356">
        <v>61.2</v>
      </c>
      <c r="V40" s="357">
        <v>60.6</v>
      </c>
      <c r="W40" s="355">
        <v>16.399999999999999</v>
      </c>
      <c r="X40" s="356">
        <v>15.8</v>
      </c>
      <c r="Y40" s="356">
        <v>15</v>
      </c>
      <c r="Z40" s="356">
        <v>14.4</v>
      </c>
      <c r="AA40" s="356">
        <v>14.1</v>
      </c>
      <c r="AB40" s="356">
        <v>13.8</v>
      </c>
      <c r="AC40" s="356">
        <v>13.5</v>
      </c>
      <c r="AD40" s="356">
        <v>13.2</v>
      </c>
      <c r="AE40" s="356">
        <v>13.8</v>
      </c>
      <c r="AF40" s="356">
        <v>14.2</v>
      </c>
      <c r="AG40" s="356">
        <v>14.3</v>
      </c>
      <c r="AH40" s="356">
        <v>13.8</v>
      </c>
      <c r="AI40" s="356">
        <v>16.399999999999999</v>
      </c>
      <c r="AJ40" s="356">
        <v>17.899999999999999</v>
      </c>
      <c r="AK40" s="356">
        <v>17.5</v>
      </c>
      <c r="AL40" s="356">
        <v>15.6</v>
      </c>
      <c r="AM40" s="356">
        <v>14.1</v>
      </c>
      <c r="AN40" s="356">
        <v>12.8</v>
      </c>
      <c r="AO40" s="424">
        <v>12</v>
      </c>
      <c r="AP40" s="424">
        <v>12.2</v>
      </c>
      <c r="AQ40" s="297" t="s">
        <v>178</v>
      </c>
    </row>
    <row r="41" spans="2:43" ht="12" customHeight="1" x14ac:dyDescent="0.2">
      <c r="B41" s="238" t="s">
        <v>176</v>
      </c>
      <c r="C41" s="446"/>
      <c r="D41" s="447"/>
      <c r="E41" s="447"/>
      <c r="F41" s="447">
        <v>58.442113893730266</v>
      </c>
      <c r="G41" s="447">
        <v>54.64145469027811</v>
      </c>
      <c r="H41" s="447">
        <v>52.812501568216149</v>
      </c>
      <c r="I41" s="446">
        <v>53.412529742895899</v>
      </c>
      <c r="J41" s="447">
        <v>56.867369656442094</v>
      </c>
      <c r="K41" s="448">
        <v>52.7795196095284</v>
      </c>
      <c r="L41" s="447">
        <v>47.3</v>
      </c>
      <c r="M41" s="447">
        <v>45.4</v>
      </c>
      <c r="N41" s="359">
        <v>45.4</v>
      </c>
      <c r="O41" s="452">
        <v>47.6</v>
      </c>
      <c r="P41" s="359">
        <v>50.8</v>
      </c>
      <c r="Q41" s="359">
        <v>52.1</v>
      </c>
      <c r="R41" s="359">
        <v>55.2</v>
      </c>
      <c r="S41" s="359">
        <v>57.3</v>
      </c>
      <c r="T41" s="359">
        <v>58.8</v>
      </c>
      <c r="U41" s="359">
        <v>60.7</v>
      </c>
      <c r="V41" s="361">
        <v>61.3</v>
      </c>
      <c r="W41" s="358">
        <v>12.2</v>
      </c>
      <c r="X41" s="359">
        <v>13.3</v>
      </c>
      <c r="Y41" s="359">
        <v>14.6</v>
      </c>
      <c r="Z41" s="359">
        <v>18.5</v>
      </c>
      <c r="AA41" s="359">
        <v>20.8</v>
      </c>
      <c r="AB41" s="359">
        <v>20.9</v>
      </c>
      <c r="AC41" s="358">
        <v>18.100000000000001</v>
      </c>
      <c r="AD41" s="359">
        <v>13.6</v>
      </c>
      <c r="AE41" s="360">
        <v>16.100000000000001</v>
      </c>
      <c r="AF41" s="359">
        <v>19.899999999999999</v>
      </c>
      <c r="AG41" s="359">
        <v>23.6</v>
      </c>
      <c r="AH41" s="359">
        <v>24.6</v>
      </c>
      <c r="AI41" s="359">
        <v>22.9</v>
      </c>
      <c r="AJ41" s="359">
        <v>19.899999999999999</v>
      </c>
      <c r="AK41" s="359">
        <v>18.2</v>
      </c>
      <c r="AL41" s="359">
        <v>15.9</v>
      </c>
      <c r="AM41" s="359">
        <v>14.1</v>
      </c>
      <c r="AN41" s="359">
        <v>13.3</v>
      </c>
      <c r="AO41" s="426">
        <v>10.9</v>
      </c>
      <c r="AP41" s="404">
        <v>9.5</v>
      </c>
      <c r="AQ41" s="239" t="s">
        <v>176</v>
      </c>
    </row>
    <row r="42" spans="2:43" ht="12" customHeight="1" x14ac:dyDescent="0.2">
      <c r="B42" s="47" t="s">
        <v>99</v>
      </c>
      <c r="C42" s="449">
        <v>47.8</v>
      </c>
      <c r="D42" s="450">
        <v>46.9</v>
      </c>
      <c r="E42" s="450">
        <v>45.8</v>
      </c>
      <c r="F42" s="450">
        <v>46.1</v>
      </c>
      <c r="G42" s="451">
        <v>46</v>
      </c>
      <c r="H42" s="450">
        <v>44.6</v>
      </c>
      <c r="I42" s="450">
        <v>44.6</v>
      </c>
      <c r="J42" s="450">
        <v>44.9</v>
      </c>
      <c r="K42" s="450">
        <v>44.3</v>
      </c>
      <c r="L42" s="450">
        <v>46.3</v>
      </c>
      <c r="M42" s="450">
        <v>48.4</v>
      </c>
      <c r="N42" s="362">
        <v>48.9</v>
      </c>
      <c r="O42" s="362">
        <v>49.5</v>
      </c>
      <c r="P42" s="431">
        <v>49.5</v>
      </c>
      <c r="Q42" s="362">
        <v>50.2</v>
      </c>
      <c r="R42" s="362">
        <v>50.6</v>
      </c>
      <c r="S42" s="362">
        <v>51.5</v>
      </c>
      <c r="T42" s="362">
        <v>52</v>
      </c>
      <c r="U42" s="362">
        <v>50.3</v>
      </c>
      <c r="V42" s="364">
        <v>47.5</v>
      </c>
      <c r="W42" s="365">
        <v>6.8</v>
      </c>
      <c r="X42" s="362">
        <v>8.9</v>
      </c>
      <c r="Y42" s="362">
        <v>9.3000000000000007</v>
      </c>
      <c r="Z42" s="362">
        <v>9</v>
      </c>
      <c r="AA42" s="363">
        <v>9.5</v>
      </c>
      <c r="AB42" s="362">
        <v>8.9</v>
      </c>
      <c r="AC42" s="362">
        <v>9.1</v>
      </c>
      <c r="AD42" s="362">
        <v>9.9</v>
      </c>
      <c r="AE42" s="362">
        <v>12.8</v>
      </c>
      <c r="AF42" s="362">
        <v>10.9</v>
      </c>
      <c r="AG42" s="362">
        <v>9</v>
      </c>
      <c r="AH42" s="362">
        <v>8.3000000000000007</v>
      </c>
      <c r="AI42" s="362">
        <v>8.9</v>
      </c>
      <c r="AJ42" s="362">
        <v>10.1</v>
      </c>
      <c r="AK42" s="362">
        <v>10.4</v>
      </c>
      <c r="AL42" s="362">
        <v>11.1</v>
      </c>
      <c r="AM42" s="362">
        <v>11.1</v>
      </c>
      <c r="AN42" s="362">
        <v>11.1</v>
      </c>
      <c r="AO42" s="427">
        <v>14</v>
      </c>
      <c r="AP42" s="405">
        <v>13.4</v>
      </c>
      <c r="AQ42" s="236" t="s">
        <v>99</v>
      </c>
    </row>
    <row r="43" spans="2:43" ht="12" customHeight="1" x14ac:dyDescent="0.2">
      <c r="B43" s="369" t="s">
        <v>81</v>
      </c>
      <c r="C43" s="444">
        <v>71.3</v>
      </c>
      <c r="D43" s="445">
        <v>71.2</v>
      </c>
      <c r="E43" s="445">
        <v>71.400000000000006</v>
      </c>
      <c r="F43" s="445">
        <v>71.599999999999994</v>
      </c>
      <c r="G43" s="445">
        <v>71.8</v>
      </c>
      <c r="H43" s="445">
        <v>71.599999999999994</v>
      </c>
      <c r="I43" s="445">
        <v>71.5</v>
      </c>
      <c r="J43" s="445">
        <v>71.5</v>
      </c>
      <c r="K43" s="445">
        <v>69.900000000000006</v>
      </c>
      <c r="L43" s="445">
        <v>69.400000000000006</v>
      </c>
      <c r="M43" s="445">
        <v>69.3</v>
      </c>
      <c r="N43" s="370">
        <v>69.900000000000006</v>
      </c>
      <c r="O43" s="370">
        <v>70.5</v>
      </c>
      <c r="P43" s="370">
        <v>71.900000000000006</v>
      </c>
      <c r="Q43" s="370">
        <v>72.7</v>
      </c>
      <c r="R43" s="370">
        <v>73.5</v>
      </c>
      <c r="S43" s="370">
        <v>74.099999999999994</v>
      </c>
      <c r="T43" s="370">
        <v>74.7</v>
      </c>
      <c r="U43" s="370">
        <v>75.2</v>
      </c>
      <c r="V43" s="370"/>
      <c r="W43" s="511">
        <v>4.7</v>
      </c>
      <c r="X43" s="370">
        <v>5.0999999999999996</v>
      </c>
      <c r="Y43" s="370">
        <v>4.9000000000000004</v>
      </c>
      <c r="Z43" s="370">
        <v>4.5999999999999996</v>
      </c>
      <c r="AA43" s="370">
        <v>4.8</v>
      </c>
      <c r="AB43" s="370">
        <v>5.4</v>
      </c>
      <c r="AC43" s="370">
        <v>5.3</v>
      </c>
      <c r="AD43" s="370">
        <v>5.7</v>
      </c>
      <c r="AE43" s="370">
        <v>7.7</v>
      </c>
      <c r="AF43" s="370">
        <v>7.9</v>
      </c>
      <c r="AG43" s="370">
        <v>8.1999999999999993</v>
      </c>
      <c r="AH43" s="370">
        <v>8.1</v>
      </c>
      <c r="AI43" s="370">
        <v>7.7</v>
      </c>
      <c r="AJ43" s="370">
        <v>6.3</v>
      </c>
      <c r="AK43" s="370">
        <v>5.4</v>
      </c>
      <c r="AL43" s="370">
        <v>4.9000000000000004</v>
      </c>
      <c r="AM43" s="370">
        <v>4.4000000000000004</v>
      </c>
      <c r="AN43" s="370">
        <v>4.0999999999999996</v>
      </c>
      <c r="AO43" s="425">
        <v>3.8</v>
      </c>
      <c r="AP43" s="425"/>
      <c r="AQ43" s="369" t="s">
        <v>81</v>
      </c>
    </row>
    <row r="44" spans="2:43" ht="12" customHeight="1" x14ac:dyDescent="0.2">
      <c r="B44" s="631" t="s">
        <v>298</v>
      </c>
      <c r="C44" s="631"/>
      <c r="D44" s="631"/>
      <c r="E44" s="631"/>
      <c r="F44" s="631"/>
      <c r="G44" s="631"/>
      <c r="H44" s="632"/>
      <c r="I44" s="632"/>
      <c r="J44" s="632"/>
      <c r="K44" s="632"/>
      <c r="L44" s="632"/>
      <c r="M44" s="632"/>
      <c r="N44" s="632"/>
      <c r="O44" s="632"/>
      <c r="P44" s="632"/>
      <c r="Q44" s="632"/>
      <c r="R44" s="632"/>
      <c r="S44" s="632"/>
      <c r="T44" s="632"/>
      <c r="U44" s="632"/>
      <c r="V44" s="632"/>
      <c r="W44" s="632"/>
      <c r="X44" s="632"/>
      <c r="Y44" s="632"/>
      <c r="Z44" s="632"/>
      <c r="AA44" s="632"/>
      <c r="AB44" s="632"/>
      <c r="AC44" s="632"/>
      <c r="AD44" s="632"/>
      <c r="AE44" s="632"/>
      <c r="AF44" s="632"/>
      <c r="AG44" s="632"/>
      <c r="AH44" s="632"/>
      <c r="AI44" s="632"/>
      <c r="AJ44" s="632"/>
      <c r="AK44" s="632"/>
      <c r="AL44" s="632"/>
      <c r="AM44" s="632"/>
      <c r="AN44" s="632"/>
      <c r="AO44" s="632"/>
      <c r="AP44" s="632"/>
      <c r="AQ44" s="632"/>
    </row>
    <row r="45" spans="2:43" ht="16.5" customHeight="1" x14ac:dyDescent="0.2">
      <c r="B45" s="599" t="s">
        <v>238</v>
      </c>
      <c r="C45" s="629"/>
      <c r="D45" s="629"/>
      <c r="E45" s="629"/>
      <c r="F45" s="629"/>
      <c r="G45" s="629"/>
      <c r="H45" s="629"/>
      <c r="I45" s="630"/>
      <c r="J45" s="630"/>
      <c r="K45" s="630"/>
      <c r="L45" s="630"/>
      <c r="M45" s="630"/>
      <c r="N45" s="630"/>
      <c r="O45" s="630"/>
      <c r="P45" s="630"/>
      <c r="Q45" s="630"/>
      <c r="R45" s="630"/>
      <c r="S45" s="630"/>
      <c r="T45" s="630"/>
      <c r="U45" s="630"/>
      <c r="V45" s="630"/>
      <c r="W45" s="630"/>
      <c r="X45" s="630"/>
      <c r="Y45" s="630"/>
      <c r="Z45" s="630"/>
      <c r="AA45" s="630"/>
      <c r="AB45" s="630"/>
      <c r="AC45" s="630"/>
      <c r="AD45" s="630"/>
      <c r="AE45" s="630"/>
      <c r="AF45" s="630"/>
      <c r="AG45" s="630"/>
      <c r="AH45" s="630"/>
      <c r="AI45" s="630"/>
      <c r="AJ45" s="630"/>
      <c r="AK45" s="630"/>
      <c r="AL45" s="630"/>
      <c r="AM45" s="630"/>
      <c r="AN45" s="630"/>
      <c r="AO45" s="630"/>
      <c r="AP45" s="630"/>
      <c r="AQ45" s="630"/>
    </row>
    <row r="46" spans="2:43" ht="12.75" customHeight="1" x14ac:dyDescent="0.2">
      <c r="W46" s="368"/>
      <c r="X46" s="368"/>
      <c r="Y46" s="368"/>
      <c r="Z46" s="368"/>
      <c r="AA46" s="368"/>
      <c r="AB46" s="368"/>
      <c r="AC46" s="368"/>
    </row>
  </sheetData>
  <mergeCells count="7">
    <mergeCell ref="C4:T4"/>
    <mergeCell ref="B2:AQ2"/>
    <mergeCell ref="B45:AQ45"/>
    <mergeCell ref="B44:AQ44"/>
    <mergeCell ref="W3:AN3"/>
    <mergeCell ref="W4:AN4"/>
    <mergeCell ref="C3:T3"/>
  </mergeCells>
  <phoneticPr fontId="6" type="noConversion"/>
  <printOptions horizontalCentered="1"/>
  <pageMargins left="0.6692913385826772" right="0.6692913385826772" top="0.51181102362204722" bottom="0.27559055118110237" header="0" footer="0"/>
  <pageSetup paperSize="9" scale="4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55"/>
  <sheetViews>
    <sheetView topLeftCell="A7" workbookViewId="0">
      <selection activeCell="N16" sqref="N16"/>
    </sheetView>
  </sheetViews>
  <sheetFormatPr defaultRowHeight="12.75" x14ac:dyDescent="0.2"/>
  <cols>
    <col min="1" max="1" width="9.42578125" customWidth="1"/>
    <col min="2" max="2" width="6.28515625" customWidth="1"/>
    <col min="3" max="8" width="9.7109375" customWidth="1"/>
    <col min="9" max="9" width="5.140625" customWidth="1"/>
  </cols>
  <sheetData>
    <row r="1" spans="2:9" ht="14.25" customHeight="1" x14ac:dyDescent="0.2">
      <c r="H1" s="639" t="s">
        <v>116</v>
      </c>
      <c r="I1" s="639"/>
    </row>
    <row r="2" spans="2:9" ht="20.25" customHeight="1" x14ac:dyDescent="0.2">
      <c r="B2" s="628" t="s">
        <v>227</v>
      </c>
      <c r="C2" s="628"/>
      <c r="D2" s="628"/>
      <c r="E2" s="628"/>
      <c r="F2" s="628"/>
      <c r="G2" s="628"/>
      <c r="H2" s="628"/>
      <c r="I2" s="600"/>
    </row>
    <row r="3" spans="2:9" ht="19.5" customHeight="1" x14ac:dyDescent="0.2">
      <c r="B3" s="628" t="s">
        <v>224</v>
      </c>
      <c r="C3" s="628"/>
      <c r="D3" s="628"/>
      <c r="E3" s="628"/>
      <c r="F3" s="628"/>
      <c r="G3" s="628"/>
      <c r="H3" s="628"/>
      <c r="I3" s="628"/>
    </row>
    <row r="4" spans="2:9" ht="15.75" customHeight="1" x14ac:dyDescent="0.2">
      <c r="B4" s="561">
        <v>2020</v>
      </c>
      <c r="C4" s="643"/>
      <c r="D4" s="643"/>
      <c r="E4" s="643"/>
      <c r="F4" s="643"/>
      <c r="G4" s="643"/>
      <c r="H4" s="643"/>
      <c r="I4" s="643"/>
    </row>
    <row r="5" spans="2:9" ht="24.95" customHeight="1" x14ac:dyDescent="0.2">
      <c r="B5" s="43"/>
      <c r="C5" s="640" t="s">
        <v>142</v>
      </c>
      <c r="D5" s="641"/>
      <c r="E5" s="642"/>
      <c r="F5" s="640" t="s">
        <v>143</v>
      </c>
      <c r="G5" s="641"/>
      <c r="H5" s="642"/>
      <c r="I5" s="43"/>
    </row>
    <row r="6" spans="2:9" ht="15" customHeight="1" x14ac:dyDescent="0.2">
      <c r="B6" s="43"/>
      <c r="C6" s="102" t="s">
        <v>135</v>
      </c>
      <c r="D6" s="103" t="s">
        <v>117</v>
      </c>
      <c r="E6" s="104" t="s">
        <v>128</v>
      </c>
      <c r="F6" s="102" t="s">
        <v>135</v>
      </c>
      <c r="G6" s="103" t="s">
        <v>117</v>
      </c>
      <c r="H6" s="104" t="s">
        <v>128</v>
      </c>
      <c r="I6" s="43"/>
    </row>
    <row r="7" spans="2:9" ht="10.5" customHeight="1" x14ac:dyDescent="0.2">
      <c r="B7" s="208" t="s">
        <v>194</v>
      </c>
      <c r="C7" s="176">
        <v>1.8446308121867416</v>
      </c>
      <c r="D7" s="176">
        <v>25.084545610040799</v>
      </c>
      <c r="E7" s="177">
        <v>73.070823577772472</v>
      </c>
      <c r="F7" s="176">
        <v>4.5352627527651999</v>
      </c>
      <c r="G7" s="176">
        <v>22.527920857116424</v>
      </c>
      <c r="H7" s="177">
        <v>72.936816390118366</v>
      </c>
      <c r="I7" s="208" t="s">
        <v>194</v>
      </c>
    </row>
    <row r="8" spans="2:9" ht="12" customHeight="1" x14ac:dyDescent="0.2">
      <c r="B8" s="44" t="s">
        <v>32</v>
      </c>
      <c r="C8" s="453">
        <v>0.71161087996313566</v>
      </c>
      <c r="D8" s="453">
        <v>21.714456005504271</v>
      </c>
      <c r="E8" s="454">
        <v>77.573933114532593</v>
      </c>
      <c r="F8" s="453">
        <v>1.2218045112781957</v>
      </c>
      <c r="G8" s="453">
        <v>17.403563255966002</v>
      </c>
      <c r="H8" s="454">
        <v>81.3746322327558</v>
      </c>
      <c r="I8" s="44" t="s">
        <v>32</v>
      </c>
    </row>
    <row r="9" spans="2:9" ht="12" customHeight="1" x14ac:dyDescent="0.2">
      <c r="B9" s="70" t="s">
        <v>34</v>
      </c>
      <c r="C9" s="178">
        <v>4.0447151413007498</v>
      </c>
      <c r="D9" s="178">
        <v>25.29155506064345</v>
      </c>
      <c r="E9" s="179">
        <v>70.663729798055797</v>
      </c>
      <c r="F9" s="178">
        <v>17.257962650721087</v>
      </c>
      <c r="G9" s="178">
        <v>25.163830415964121</v>
      </c>
      <c r="H9" s="179">
        <v>57.578206933314796</v>
      </c>
      <c r="I9" s="70" t="s">
        <v>34</v>
      </c>
    </row>
    <row r="10" spans="2:9" ht="12" customHeight="1" x14ac:dyDescent="0.2">
      <c r="B10" s="45" t="s">
        <v>36</v>
      </c>
      <c r="C10" s="180">
        <v>2.1053475367918866</v>
      </c>
      <c r="D10" s="180">
        <v>33.80365611074123</v>
      </c>
      <c r="E10" s="181">
        <v>64.090996352466888</v>
      </c>
      <c r="F10" s="180">
        <v>2.9897924597906056</v>
      </c>
      <c r="G10" s="180">
        <v>35.955971439111487</v>
      </c>
      <c r="H10" s="181">
        <v>61.054236101097906</v>
      </c>
      <c r="I10" s="45" t="s">
        <v>36</v>
      </c>
    </row>
    <row r="11" spans="2:9" ht="12" customHeight="1" x14ac:dyDescent="0.2">
      <c r="B11" s="70" t="s">
        <v>40</v>
      </c>
      <c r="C11" s="178">
        <v>1.5011222106520294</v>
      </c>
      <c r="D11" s="178">
        <v>24.323437876889226</v>
      </c>
      <c r="E11" s="179">
        <v>74.175439912458742</v>
      </c>
      <c r="F11" s="178">
        <v>2.3558488769056387</v>
      </c>
      <c r="G11" s="178">
        <v>17.222345184678428</v>
      </c>
      <c r="H11" s="179">
        <v>80.421805938415929</v>
      </c>
      <c r="I11" s="70" t="s">
        <v>40</v>
      </c>
    </row>
    <row r="12" spans="2:9" ht="12" customHeight="1" x14ac:dyDescent="0.2">
      <c r="B12" s="45" t="s">
        <v>42</v>
      </c>
      <c r="C12" s="272">
        <v>0.81178314945110719</v>
      </c>
      <c r="D12" s="272">
        <v>29.291071565559307</v>
      </c>
      <c r="E12" s="273">
        <v>69.897145284989591</v>
      </c>
      <c r="F12" s="272">
        <v>1.2918170074390842</v>
      </c>
      <c r="G12" s="272">
        <v>23.963205487995008</v>
      </c>
      <c r="H12" s="273">
        <v>74.744977504565909</v>
      </c>
      <c r="I12" s="45" t="s">
        <v>42</v>
      </c>
    </row>
    <row r="13" spans="2:9" ht="12" customHeight="1" x14ac:dyDescent="0.2">
      <c r="B13" s="70" t="s">
        <v>44</v>
      </c>
      <c r="C13" s="178">
        <v>2.4758230386959132</v>
      </c>
      <c r="D13" s="178">
        <v>25.884998147604026</v>
      </c>
      <c r="E13" s="179">
        <v>71.63917881370007</v>
      </c>
      <c r="F13" s="178">
        <v>3.025552594450541</v>
      </c>
      <c r="G13" s="178">
        <v>28.499764853425301</v>
      </c>
      <c r="H13" s="179">
        <v>68.47468255212415</v>
      </c>
      <c r="I13" s="70" t="s">
        <v>44</v>
      </c>
    </row>
    <row r="14" spans="2:9" ht="12" customHeight="1" x14ac:dyDescent="0.2">
      <c r="B14" s="45" t="s">
        <v>46</v>
      </c>
      <c r="C14" s="180">
        <v>0.99228777347539232</v>
      </c>
      <c r="D14" s="180">
        <v>40.51870850555283</v>
      </c>
      <c r="E14" s="181">
        <v>58.489003720971773</v>
      </c>
      <c r="F14" s="180">
        <v>4.5837552356779954</v>
      </c>
      <c r="G14" s="180">
        <v>18.033927639473109</v>
      </c>
      <c r="H14" s="181">
        <v>77.382317124848896</v>
      </c>
      <c r="I14" s="45" t="s">
        <v>46</v>
      </c>
    </row>
    <row r="15" spans="2:9" ht="12" customHeight="1" x14ac:dyDescent="0.2">
      <c r="B15" s="70" t="s">
        <v>48</v>
      </c>
      <c r="C15" s="270">
        <v>4.8194315157169312</v>
      </c>
      <c r="D15" s="270">
        <v>17.08422532940407</v>
      </c>
      <c r="E15" s="271">
        <v>78.096343154879008</v>
      </c>
      <c r="F15" s="270">
        <v>10.471528501714786</v>
      </c>
      <c r="G15" s="270">
        <v>13.40511910697289</v>
      </c>
      <c r="H15" s="271">
        <v>76.123352391312324</v>
      </c>
      <c r="I15" s="70" t="s">
        <v>48</v>
      </c>
    </row>
    <row r="16" spans="2:9" ht="12" customHeight="1" x14ac:dyDescent="0.2">
      <c r="B16" s="45" t="s">
        <v>50</v>
      </c>
      <c r="C16" s="272">
        <v>3.4487135797430186</v>
      </c>
      <c r="D16" s="272">
        <v>22.316210682136191</v>
      </c>
      <c r="E16" s="273">
        <v>74.235075738120798</v>
      </c>
      <c r="F16" s="272">
        <v>3.6407307067903285</v>
      </c>
      <c r="G16" s="272">
        <v>17.56553981040955</v>
      </c>
      <c r="H16" s="273">
        <v>78.793729482800131</v>
      </c>
      <c r="I16" s="45" t="s">
        <v>50</v>
      </c>
    </row>
    <row r="17" spans="2:9" ht="12" customHeight="1" x14ac:dyDescent="0.2">
      <c r="B17" s="70" t="s">
        <v>52</v>
      </c>
      <c r="C17" s="270">
        <v>1.7900745373543521</v>
      </c>
      <c r="D17" s="270">
        <v>18.435046576110661</v>
      </c>
      <c r="E17" s="271">
        <v>79.774878886534978</v>
      </c>
      <c r="F17" s="270">
        <v>2.635867639764756</v>
      </c>
      <c r="G17" s="270">
        <v>16.892227024728975</v>
      </c>
      <c r="H17" s="271">
        <v>80.471905335506278</v>
      </c>
      <c r="I17" s="70" t="s">
        <v>52</v>
      </c>
    </row>
    <row r="18" spans="2:9" ht="12" customHeight="1" x14ac:dyDescent="0.2">
      <c r="B18" s="45" t="s">
        <v>96</v>
      </c>
      <c r="C18" s="272">
        <v>3.8420257261509541</v>
      </c>
      <c r="D18" s="272">
        <v>25.268506288746895</v>
      </c>
      <c r="E18" s="273">
        <v>70.889467985102158</v>
      </c>
      <c r="F18" s="272">
        <v>6.1884896122420967</v>
      </c>
      <c r="G18" s="272">
        <v>28.794471003204958</v>
      </c>
      <c r="H18" s="273">
        <v>65.017039384552945</v>
      </c>
      <c r="I18" s="45" t="s">
        <v>96</v>
      </c>
    </row>
    <row r="19" spans="2:9" ht="12" customHeight="1" x14ac:dyDescent="0.2">
      <c r="B19" s="70" t="s">
        <v>56</v>
      </c>
      <c r="C19" s="178">
        <v>2.2225533837189695</v>
      </c>
      <c r="D19" s="178">
        <v>23.89270581062295</v>
      </c>
      <c r="E19" s="179">
        <v>73.884740805658083</v>
      </c>
      <c r="F19" s="178">
        <v>3.7087455607560829</v>
      </c>
      <c r="G19" s="178">
        <v>23.274250183175116</v>
      </c>
      <c r="H19" s="179">
        <v>73.017004256068802</v>
      </c>
      <c r="I19" s="70" t="s">
        <v>56</v>
      </c>
    </row>
    <row r="20" spans="2:9" ht="12" customHeight="1" x14ac:dyDescent="0.2">
      <c r="B20" s="45" t="s">
        <v>38</v>
      </c>
      <c r="C20" s="180">
        <v>2.1737432233268579</v>
      </c>
      <c r="D20" s="180">
        <v>14.192345549138363</v>
      </c>
      <c r="E20" s="181">
        <v>83.633911227534782</v>
      </c>
      <c r="F20" s="272">
        <v>3.3851990695783742</v>
      </c>
      <c r="G20" s="272">
        <v>18.190646101036563</v>
      </c>
      <c r="H20" s="273">
        <v>78.42415482938506</v>
      </c>
      <c r="I20" s="45" t="s">
        <v>38</v>
      </c>
    </row>
    <row r="21" spans="2:9" ht="12" customHeight="1" x14ac:dyDescent="0.2">
      <c r="B21" s="70" t="s">
        <v>60</v>
      </c>
      <c r="C21" s="178">
        <v>4.6461844957909335</v>
      </c>
      <c r="D21" s="178">
        <v>22.294576065938791</v>
      </c>
      <c r="E21" s="179">
        <v>73.059239438270282</v>
      </c>
      <c r="F21" s="178">
        <v>7.5135677475258813</v>
      </c>
      <c r="G21" s="178">
        <v>23.426597345738134</v>
      </c>
      <c r="H21" s="179">
        <v>69.059834906735986</v>
      </c>
      <c r="I21" s="70" t="s">
        <v>60</v>
      </c>
    </row>
    <row r="22" spans="2:9" ht="12" customHeight="1" x14ac:dyDescent="0.2">
      <c r="B22" s="45" t="s">
        <v>62</v>
      </c>
      <c r="C22" s="180">
        <v>3.6039480164343267</v>
      </c>
      <c r="D22" s="180">
        <v>27.809048774509254</v>
      </c>
      <c r="E22" s="181">
        <v>68.587003209056419</v>
      </c>
      <c r="F22" s="180">
        <v>5.7426524923360578</v>
      </c>
      <c r="G22" s="180">
        <v>25.567936552067248</v>
      </c>
      <c r="H22" s="181">
        <v>68.689410955596685</v>
      </c>
      <c r="I22" s="45" t="s">
        <v>62</v>
      </c>
    </row>
    <row r="23" spans="2:9" ht="12" customHeight="1" x14ac:dyDescent="0.2">
      <c r="B23" s="70" t="s">
        <v>64</v>
      </c>
      <c r="C23" s="178">
        <v>0.2244198925245785</v>
      </c>
      <c r="D23" s="178">
        <v>12.267717719770827</v>
      </c>
      <c r="E23" s="179">
        <v>87.507862387704591</v>
      </c>
      <c r="F23" s="178">
        <v>0.77511171350515684</v>
      </c>
      <c r="G23" s="178">
        <v>18.615387873525489</v>
      </c>
      <c r="H23" s="179">
        <v>80.609500412969354</v>
      </c>
      <c r="I23" s="70" t="s">
        <v>64</v>
      </c>
    </row>
    <row r="24" spans="2:9" ht="12" customHeight="1" x14ac:dyDescent="0.2">
      <c r="B24" s="45" t="s">
        <v>58</v>
      </c>
      <c r="C24" s="180">
        <v>3.9949859560342622</v>
      </c>
      <c r="D24" s="180">
        <v>29.101143205463174</v>
      </c>
      <c r="E24" s="181">
        <v>66.90387083850257</v>
      </c>
      <c r="F24" s="272">
        <v>4.0729036241702827</v>
      </c>
      <c r="G24" s="272">
        <v>28.265054971442293</v>
      </c>
      <c r="H24" s="273">
        <v>67.662041404387423</v>
      </c>
      <c r="I24" s="45" t="s">
        <v>58</v>
      </c>
    </row>
    <row r="25" spans="2:9" ht="12" customHeight="1" x14ac:dyDescent="0.2">
      <c r="B25" s="71" t="s">
        <v>66</v>
      </c>
      <c r="C25" s="178">
        <v>0.48284710967044847</v>
      </c>
      <c r="D25" s="178">
        <v>14.77242031334414</v>
      </c>
      <c r="E25" s="179">
        <v>84.744732576985413</v>
      </c>
      <c r="F25" s="178">
        <v>0.99930550196774426</v>
      </c>
      <c r="G25" s="178">
        <v>16.467320009259971</v>
      </c>
      <c r="H25" s="179">
        <v>82.533374488772296</v>
      </c>
      <c r="I25" s="71" t="s">
        <v>66</v>
      </c>
    </row>
    <row r="26" spans="2:9" ht="12" customHeight="1" x14ac:dyDescent="0.2">
      <c r="B26" s="45" t="s">
        <v>68</v>
      </c>
      <c r="C26" s="272">
        <v>1.7737775156186293</v>
      </c>
      <c r="D26" s="272">
        <v>19.924593439264935</v>
      </c>
      <c r="E26" s="273">
        <v>78.301629045116428</v>
      </c>
      <c r="F26" s="272">
        <v>2.1165129924559931</v>
      </c>
      <c r="G26" s="272">
        <v>14.532690695725062</v>
      </c>
      <c r="H26" s="273">
        <v>83.350796311818939</v>
      </c>
      <c r="I26" s="45" t="s">
        <v>68</v>
      </c>
    </row>
    <row r="27" spans="2:9" ht="12" customHeight="1" x14ac:dyDescent="0.2">
      <c r="B27" s="70" t="s">
        <v>30</v>
      </c>
      <c r="C27" s="178">
        <v>1.226167367349128</v>
      </c>
      <c r="D27" s="178">
        <v>28.380034884729039</v>
      </c>
      <c r="E27" s="179">
        <v>70.393797747921823</v>
      </c>
      <c r="F27" s="178">
        <v>3.4176721937061632</v>
      </c>
      <c r="G27" s="178">
        <v>22.918402264563344</v>
      </c>
      <c r="H27" s="179">
        <v>73.663925541730492</v>
      </c>
      <c r="I27" s="70" t="s">
        <v>30</v>
      </c>
    </row>
    <row r="28" spans="2:9" ht="12" customHeight="1" x14ac:dyDescent="0.2">
      <c r="B28" s="45" t="s">
        <v>69</v>
      </c>
      <c r="C28" s="180">
        <v>2.8253563124897303</v>
      </c>
      <c r="D28" s="180">
        <v>31.493012622262395</v>
      </c>
      <c r="E28" s="181">
        <v>65.681631065247871</v>
      </c>
      <c r="F28" s="180">
        <v>9.4739474069376008</v>
      </c>
      <c r="G28" s="180">
        <v>31.122847245938427</v>
      </c>
      <c r="H28" s="181">
        <v>59.403205347123972</v>
      </c>
      <c r="I28" s="45" t="s">
        <v>69</v>
      </c>
    </row>
    <row r="29" spans="2:9" ht="12" customHeight="1" x14ac:dyDescent="0.2">
      <c r="B29" s="70" t="s">
        <v>71</v>
      </c>
      <c r="C29" s="270">
        <v>2.4167343623070674</v>
      </c>
      <c r="D29" s="270">
        <v>22.222241345284484</v>
      </c>
      <c r="E29" s="271">
        <v>75.361024292408445</v>
      </c>
      <c r="F29" s="270">
        <v>7.8881323157310073</v>
      </c>
      <c r="G29" s="270">
        <v>23.423710682767272</v>
      </c>
      <c r="H29" s="271">
        <v>68.688157001501708</v>
      </c>
      <c r="I29" s="70" t="s">
        <v>71</v>
      </c>
    </row>
    <row r="30" spans="2:9" ht="12" customHeight="1" x14ac:dyDescent="0.2">
      <c r="B30" s="45" t="s">
        <v>73</v>
      </c>
      <c r="C30" s="272">
        <v>4.3770828218956979</v>
      </c>
      <c r="D30" s="272">
        <v>29.667146724925608</v>
      </c>
      <c r="E30" s="273">
        <v>65.955770453178701</v>
      </c>
      <c r="F30" s="272">
        <v>21.436391246512613</v>
      </c>
      <c r="G30" s="272">
        <v>29.550671579418243</v>
      </c>
      <c r="H30" s="273">
        <v>49.012937174069144</v>
      </c>
      <c r="I30" s="45" t="s">
        <v>73</v>
      </c>
    </row>
    <row r="31" spans="2:9" ht="12" customHeight="1" x14ac:dyDescent="0.2">
      <c r="B31" s="70" t="s">
        <v>75</v>
      </c>
      <c r="C31" s="178">
        <v>2.4004107964243353</v>
      </c>
      <c r="D31" s="178">
        <v>33.211830165572174</v>
      </c>
      <c r="E31" s="179">
        <v>64.38775903800348</v>
      </c>
      <c r="F31" s="178">
        <v>6.9322356652368775</v>
      </c>
      <c r="G31" s="178">
        <v>30.078478139606457</v>
      </c>
      <c r="H31" s="179">
        <v>62.989286195156666</v>
      </c>
      <c r="I31" s="70" t="s">
        <v>75</v>
      </c>
    </row>
    <row r="32" spans="2:9" ht="12" customHeight="1" x14ac:dyDescent="0.2">
      <c r="B32" s="45" t="s">
        <v>79</v>
      </c>
      <c r="C32" s="180">
        <v>1.9637009544909121</v>
      </c>
      <c r="D32" s="180">
        <v>30.570765424789105</v>
      </c>
      <c r="E32" s="181">
        <v>67.465533620719981</v>
      </c>
      <c r="F32" s="180">
        <v>2.933219956066309</v>
      </c>
      <c r="G32" s="180">
        <v>31.05578411634508</v>
      </c>
      <c r="H32" s="181">
        <v>66.01099592758861</v>
      </c>
      <c r="I32" s="45" t="s">
        <v>79</v>
      </c>
    </row>
    <row r="33" spans="1:9" ht="12" customHeight="1" x14ac:dyDescent="0.2">
      <c r="B33" s="70" t="s">
        <v>54</v>
      </c>
      <c r="C33" s="178">
        <v>2.8283210573815829</v>
      </c>
      <c r="D33" s="178">
        <v>27.753355265073221</v>
      </c>
      <c r="E33" s="179">
        <v>69.418323677545189</v>
      </c>
      <c r="F33" s="178">
        <v>3.4150245836033086</v>
      </c>
      <c r="G33" s="178">
        <v>22.129054388840185</v>
      </c>
      <c r="H33" s="179">
        <v>74.455921027556499</v>
      </c>
      <c r="I33" s="70" t="s">
        <v>54</v>
      </c>
    </row>
    <row r="34" spans="1:9" ht="12" customHeight="1" x14ac:dyDescent="0.2">
      <c r="B34" s="47" t="s">
        <v>77</v>
      </c>
      <c r="C34" s="182">
        <v>1.5682205711114641</v>
      </c>
      <c r="D34" s="182">
        <v>23.820769371236679</v>
      </c>
      <c r="E34" s="183">
        <v>74.611010057651853</v>
      </c>
      <c r="F34" s="182">
        <v>2.0685158843053579</v>
      </c>
      <c r="G34" s="182">
        <v>20.019361466729883</v>
      </c>
      <c r="H34" s="183">
        <v>77.912122648964754</v>
      </c>
      <c r="I34" s="47" t="s">
        <v>77</v>
      </c>
    </row>
    <row r="35" spans="1:9" ht="12" customHeight="1" x14ac:dyDescent="0.2">
      <c r="B35" s="238" t="s">
        <v>83</v>
      </c>
      <c r="C35" s="240">
        <v>4.8022598870056497</v>
      </c>
      <c r="D35" s="240">
        <v>21.802667598578836</v>
      </c>
      <c r="E35" s="241">
        <v>73.395072514415517</v>
      </c>
      <c r="F35" s="274">
        <v>3.6307053941908709</v>
      </c>
      <c r="G35" s="274">
        <v>19.398340248962654</v>
      </c>
      <c r="H35" s="275">
        <v>76.970954356846477</v>
      </c>
      <c r="I35" s="238" t="s">
        <v>83</v>
      </c>
    </row>
    <row r="36" spans="1:9" ht="12" customHeight="1" x14ac:dyDescent="0.2">
      <c r="B36" s="45" t="s">
        <v>90</v>
      </c>
      <c r="C36" s="180">
        <v>2.0478676263159605</v>
      </c>
      <c r="D36" s="180">
        <v>29.530150598746545</v>
      </c>
      <c r="E36" s="181">
        <v>68.421981774937493</v>
      </c>
      <c r="F36" s="180">
        <v>2.3280802292263609</v>
      </c>
      <c r="G36" s="180">
        <v>19.98567335243553</v>
      </c>
      <c r="H36" s="181">
        <v>77.686246418338115</v>
      </c>
      <c r="I36" s="45" t="s">
        <v>90</v>
      </c>
    </row>
    <row r="37" spans="1:9" ht="12" customHeight="1" x14ac:dyDescent="0.2">
      <c r="A37" s="41"/>
      <c r="B37" s="242" t="s">
        <v>93</v>
      </c>
      <c r="C37" s="243">
        <v>0.70886681211920222</v>
      </c>
      <c r="D37" s="243">
        <v>25.957869468947592</v>
      </c>
      <c r="E37" s="244">
        <v>73.33326371893321</v>
      </c>
      <c r="F37" s="243">
        <v>2.6065547939809348</v>
      </c>
      <c r="G37" s="243">
        <v>20.687780666509102</v>
      </c>
      <c r="H37" s="244">
        <v>76.705664539509968</v>
      </c>
      <c r="I37" s="242" t="s">
        <v>93</v>
      </c>
    </row>
    <row r="38" spans="1:9" ht="12" customHeight="1" x14ac:dyDescent="0.2">
      <c r="A38" s="210"/>
      <c r="B38" s="45" t="s">
        <v>170</v>
      </c>
      <c r="C38" s="180">
        <v>9.1186988118583461</v>
      </c>
      <c r="D38" s="180">
        <v>20.873226439035644</v>
      </c>
      <c r="E38" s="181">
        <v>70.008074749106001</v>
      </c>
      <c r="F38" s="180">
        <v>7.5205104831358245</v>
      </c>
      <c r="G38" s="180">
        <v>18.413855970829538</v>
      </c>
      <c r="H38" s="181">
        <v>74.065633546034633</v>
      </c>
      <c r="I38" s="45" t="s">
        <v>170</v>
      </c>
    </row>
    <row r="39" spans="1:9" ht="12" customHeight="1" x14ac:dyDescent="0.2">
      <c r="A39" s="41"/>
      <c r="B39" s="238" t="s">
        <v>98</v>
      </c>
      <c r="C39" s="240">
        <v>9.835062830652344</v>
      </c>
      <c r="D39" s="240">
        <v>25.980018672132378</v>
      </c>
      <c r="E39" s="241">
        <v>64.184918497215278</v>
      </c>
      <c r="F39" s="240">
        <v>12.014089822619198</v>
      </c>
      <c r="G39" s="240">
        <v>30.8592275757957</v>
      </c>
      <c r="H39" s="241">
        <v>57.126682601585102</v>
      </c>
      <c r="I39" s="238" t="s">
        <v>98</v>
      </c>
    </row>
    <row r="40" spans="1:9" ht="12" customHeight="1" x14ac:dyDescent="0.2">
      <c r="A40" s="41"/>
      <c r="B40" s="297" t="s">
        <v>178</v>
      </c>
      <c r="C40" s="180">
        <v>21.976040190647943</v>
      </c>
      <c r="D40" s="180">
        <v>22.824509425050454</v>
      </c>
      <c r="E40" s="181">
        <v>55.199450384301599</v>
      </c>
      <c r="F40" s="180">
        <v>36.4</v>
      </c>
      <c r="G40" s="180">
        <v>20.100000000000001</v>
      </c>
      <c r="H40" s="181" t="s">
        <v>293</v>
      </c>
      <c r="I40" s="297" t="s">
        <v>178</v>
      </c>
    </row>
    <row r="41" spans="1:9" ht="12" customHeight="1" x14ac:dyDescent="0.2">
      <c r="A41" s="41"/>
      <c r="B41" s="238" t="s">
        <v>176</v>
      </c>
      <c r="C41" s="240">
        <v>7.6334562586472048</v>
      </c>
      <c r="D41" s="240">
        <v>29.953144367808999</v>
      </c>
      <c r="E41" s="241">
        <v>62.413399373543797</v>
      </c>
      <c r="F41" s="240">
        <v>14.554688039798247</v>
      </c>
      <c r="G41" s="240">
        <v>27.952048642299452</v>
      </c>
      <c r="H41" s="241">
        <v>57.493263317902297</v>
      </c>
      <c r="I41" s="238" t="s">
        <v>176</v>
      </c>
    </row>
    <row r="42" spans="1:9" ht="12" customHeight="1" x14ac:dyDescent="0.2">
      <c r="A42" s="41"/>
      <c r="B42" s="47" t="s">
        <v>99</v>
      </c>
      <c r="C42" s="182">
        <v>7.5147305328161318</v>
      </c>
      <c r="D42" s="182">
        <v>31.517353044298147</v>
      </c>
      <c r="E42" s="183">
        <v>60.967916422885722</v>
      </c>
      <c r="F42" s="182">
        <v>17.553834445091102</v>
      </c>
      <c r="G42" s="182">
        <v>26.241214129023593</v>
      </c>
      <c r="H42" s="183">
        <v>56.204951425885312</v>
      </c>
      <c r="I42" s="47" t="s">
        <v>99</v>
      </c>
    </row>
    <row r="43" spans="1:9" ht="26.25" customHeight="1" x14ac:dyDescent="0.2">
      <c r="A43" s="41"/>
      <c r="B43" s="644" t="s">
        <v>206</v>
      </c>
      <c r="C43" s="644"/>
      <c r="D43" s="644"/>
      <c r="E43" s="644"/>
      <c r="F43" s="644"/>
      <c r="G43" s="644"/>
      <c r="H43" s="644"/>
      <c r="I43" s="644"/>
    </row>
    <row r="44" spans="1:9" ht="12" customHeight="1" x14ac:dyDescent="0.2">
      <c r="A44" s="41"/>
      <c r="B44" s="615" t="s">
        <v>239</v>
      </c>
      <c r="C44" s="616"/>
      <c r="D44" s="616"/>
      <c r="E44" s="616"/>
      <c r="F44" s="616"/>
      <c r="G44" s="616"/>
      <c r="H44" s="616"/>
      <c r="I44" s="616"/>
    </row>
    <row r="45" spans="1:9" ht="20.25" customHeight="1" x14ac:dyDescent="0.2">
      <c r="A45" s="41"/>
      <c r="B45" s="638" t="s">
        <v>153</v>
      </c>
      <c r="C45" s="635"/>
      <c r="D45" s="635"/>
      <c r="E45" s="635"/>
      <c r="F45" s="635"/>
      <c r="G45" s="635"/>
      <c r="H45" s="635"/>
      <c r="I45" s="635"/>
    </row>
    <row r="46" spans="1:9" ht="15" customHeight="1" x14ac:dyDescent="0.2">
      <c r="B46" s="638" t="s">
        <v>154</v>
      </c>
      <c r="C46" s="635"/>
      <c r="D46" s="635"/>
      <c r="E46" s="635"/>
      <c r="F46" s="635"/>
      <c r="G46" s="635"/>
      <c r="H46" s="635"/>
      <c r="I46" s="635"/>
    </row>
    <row r="47" spans="1:9" ht="16.5" customHeight="1" x14ac:dyDescent="0.2">
      <c r="B47" s="635" t="s">
        <v>155</v>
      </c>
      <c r="C47" s="635"/>
      <c r="D47" s="635"/>
      <c r="E47" s="635"/>
      <c r="F47" s="635"/>
      <c r="G47" s="635"/>
      <c r="H47" s="635"/>
      <c r="I47" s="635"/>
    </row>
    <row r="48" spans="1:9" ht="15.75" customHeight="1" x14ac:dyDescent="0.2">
      <c r="B48" s="636" t="s">
        <v>296</v>
      </c>
      <c r="C48" s="636"/>
      <c r="D48" s="636"/>
      <c r="E48" s="636"/>
      <c r="F48" s="636"/>
      <c r="G48" s="636"/>
      <c r="H48" s="636"/>
      <c r="I48" s="636"/>
    </row>
    <row r="49" spans="2:9" ht="14.25" customHeight="1" x14ac:dyDescent="0.2">
      <c r="B49" s="637"/>
      <c r="C49" s="637"/>
      <c r="D49" s="637"/>
      <c r="E49" s="637"/>
      <c r="F49" s="637"/>
      <c r="G49" s="637"/>
      <c r="H49" s="637"/>
      <c r="I49" s="637"/>
    </row>
    <row r="50" spans="2:9" ht="17.25" customHeight="1" x14ac:dyDescent="0.2">
      <c r="B50" s="636"/>
      <c r="C50" s="636"/>
      <c r="D50" s="636"/>
      <c r="E50" s="636"/>
      <c r="F50" s="184"/>
      <c r="G50" s="184"/>
      <c r="H50" s="184"/>
      <c r="I50" s="184"/>
    </row>
    <row r="51" spans="2:9" ht="12.75" customHeight="1" x14ac:dyDescent="0.2">
      <c r="B51" s="637"/>
      <c r="C51" s="637"/>
      <c r="D51" s="637"/>
      <c r="E51" s="637"/>
      <c r="F51" s="637"/>
      <c r="G51" s="637"/>
      <c r="H51" s="637"/>
    </row>
    <row r="52" spans="2:9" ht="26.25" customHeight="1" x14ac:dyDescent="0.2"/>
    <row r="53" spans="2:9" ht="12.75" customHeight="1" x14ac:dyDescent="0.2"/>
    <row r="55" spans="2:9" ht="13.5" customHeight="1" x14ac:dyDescent="0.2"/>
  </sheetData>
  <mergeCells count="15">
    <mergeCell ref="H1:I1"/>
    <mergeCell ref="C5:E5"/>
    <mergeCell ref="F5:H5"/>
    <mergeCell ref="B4:I4"/>
    <mergeCell ref="B43:I43"/>
    <mergeCell ref="B47:I47"/>
    <mergeCell ref="B50:E50"/>
    <mergeCell ref="B51:H51"/>
    <mergeCell ref="B2:I2"/>
    <mergeCell ref="B44:I44"/>
    <mergeCell ref="B46:I46"/>
    <mergeCell ref="B49:I49"/>
    <mergeCell ref="B48:I48"/>
    <mergeCell ref="B3:I3"/>
    <mergeCell ref="B45:I45"/>
  </mergeCells>
  <phoneticPr fontId="6" type="noConversion"/>
  <printOptions horizontalCentered="1"/>
  <pageMargins left="0.6692913385826772" right="0.6692913385826772" top="0.51181102362204722" bottom="0.27559055118110237"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Title</vt:lpstr>
      <vt:lpstr>preface</vt:lpstr>
      <vt:lpstr>Part_1</vt:lpstr>
      <vt:lpstr>symbols</vt:lpstr>
      <vt:lpstr>countries</vt:lpstr>
      <vt:lpstr>general</vt:lpstr>
      <vt:lpstr>growth</vt:lpstr>
      <vt:lpstr>empl_rate</vt:lpstr>
      <vt:lpstr>share_sector</vt:lpstr>
      <vt:lpstr>population</vt:lpstr>
      <vt:lpstr>trade_import</vt:lpstr>
      <vt:lpstr>trade_export</vt:lpstr>
      <vt:lpstr>EU-world</vt:lpstr>
      <vt:lpstr>countries!Print_Area</vt:lpstr>
      <vt:lpstr>empl_rate!Print_Area</vt:lpstr>
      <vt:lpstr>general!Print_Area</vt:lpstr>
      <vt:lpstr>Part_1!Print_Area</vt:lpstr>
      <vt:lpstr>population!Print_Area</vt:lpstr>
      <vt:lpstr>preface!Print_Area</vt:lpstr>
      <vt:lpstr>share_sector!Print_Area</vt:lpstr>
      <vt:lpstr>symbols!Print_Area</vt:lpstr>
      <vt:lpstr>Title!Print_Area</vt:lpstr>
      <vt:lpstr>trade_import!Print_Area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georgpi</dc:creator>
  <cp:lastModifiedBy>LUPU Iuliana (MOVE)</cp:lastModifiedBy>
  <cp:lastPrinted>2013-03-12T15:27:20Z</cp:lastPrinted>
  <dcterms:created xsi:type="dcterms:W3CDTF">2007-09-19T14:21:02Z</dcterms:created>
  <dcterms:modified xsi:type="dcterms:W3CDTF">2022-09-15T09:45:12Z</dcterms:modified>
</cp:coreProperties>
</file>